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tzel\Downloads\"/>
    </mc:Choice>
  </mc:AlternateContent>
  <bookViews>
    <workbookView xWindow="0" yWindow="0" windowWidth="28800" windowHeight="12210"/>
  </bookViews>
  <sheets>
    <sheet name="Becas" sheetId="1" r:id="rId1"/>
    <sheet name="2024-a" sheetId="2" r:id="rId2"/>
    <sheet name="2024-b" sheetId="3" r:id="rId3"/>
    <sheet name="Hoja 1" sheetId="4" state="hidden" r:id="rId4"/>
    <sheet name="2020-a" sheetId="5" state="hidden" r:id="rId5"/>
    <sheet name="2020-b" sheetId="6" state="hidden" r:id="rId6"/>
    <sheet name="2019-a" sheetId="7" state="hidden" r:id="rId7"/>
    <sheet name="2019-b" sheetId="8" state="hidden" r:id="rId8"/>
    <sheet name="2018-a " sheetId="9" state="hidden" r:id="rId9"/>
    <sheet name="2018-b " sheetId="10" state="hidden" r:id="rId10"/>
    <sheet name="2017-a" sheetId="11" state="hidden" r:id="rId11"/>
    <sheet name="2017-b" sheetId="12" state="hidden" r:id="rId12"/>
    <sheet name="2016-a" sheetId="13" state="hidden" r:id="rId13"/>
    <sheet name="2016-b" sheetId="14" state="hidden" r:id="rId14"/>
    <sheet name="2015-a" sheetId="15" state="hidden" r:id="rId15"/>
    <sheet name="2015-b" sheetId="16" state="hidden" r:id="rId16"/>
    <sheet name="Hoja1" sheetId="17" state="hidden" r:id="rId17"/>
    <sheet name="Hoja2" sheetId="18" state="hidden" r:id="rId18"/>
  </sheets>
  <definedNames>
    <definedName name="_xlnm._FilterDatabase" localSheetId="14" hidden="1">'2015-a'!$A$1:$D$546</definedName>
    <definedName name="_xlnm._FilterDatabase" localSheetId="15" hidden="1">'2015-b'!$A$5:$D$195</definedName>
    <definedName name="_xlnm._FilterDatabase" localSheetId="0" hidden="1">Becas!$C$3160:$M$3486</definedName>
  </definedNames>
  <calcPr calcId="162913"/>
  <extLst>
    <ext uri="GoogleSheetsCustomDataVersion2">
      <go:sheetsCustomData xmlns:go="http://customooxmlschemas.google.com/" r:id="rId22" roundtripDataChecksum="eJgog/a9pPcorCJ+y3W++iXI61lS+E0qfUCDL3wZsaY="/>
    </ext>
  </extLst>
</workbook>
</file>

<file path=xl/calcChain.xml><?xml version="1.0" encoding="utf-8"?>
<calcChain xmlns="http://schemas.openxmlformats.org/spreadsheetml/2006/main">
  <c r="M3484" i="1" l="1"/>
  <c r="B555" i="15"/>
  <c r="B554" i="15"/>
  <c r="B553" i="15"/>
  <c r="B552" i="15"/>
  <c r="B551" i="15"/>
  <c r="D543" i="15"/>
  <c r="D545" i="15" s="1"/>
  <c r="D546" i="15" s="1"/>
  <c r="D484" i="15"/>
  <c r="B559" i="15" s="1"/>
  <c r="D472" i="15"/>
  <c r="D290" i="15"/>
  <c r="D97" i="15"/>
  <c r="D68" i="15"/>
  <c r="D55" i="15"/>
  <c r="B558" i="15" s="1"/>
  <c r="D49" i="15"/>
  <c r="B556" i="15" s="1"/>
  <c r="D47" i="15"/>
  <c r="B557" i="15" s="1"/>
  <c r="D42" i="15"/>
  <c r="B561" i="15" s="1"/>
  <c r="D33" i="15"/>
  <c r="B610" i="13"/>
  <c r="B609" i="13"/>
  <c r="B604" i="13"/>
  <c r="B603" i="13"/>
  <c r="B602" i="13"/>
  <c r="B601" i="13"/>
  <c r="D593" i="13"/>
  <c r="D497" i="13"/>
  <c r="D484" i="13"/>
  <c r="D220" i="13"/>
  <c r="D88" i="13"/>
  <c r="D82" i="13"/>
  <c r="D71" i="13"/>
  <c r="B606" i="13" s="1"/>
  <c r="D66" i="13"/>
  <c r="B607" i="13" s="1"/>
  <c r="D61" i="13"/>
  <c r="B611" i="13" s="1"/>
  <c r="D42" i="13"/>
  <c r="D595" i="13" s="1"/>
  <c r="D596" i="13" s="1"/>
  <c r="B449" i="11"/>
  <c r="B448" i="11"/>
  <c r="B445" i="11"/>
  <c r="B441" i="11"/>
  <c r="B440" i="11"/>
  <c r="D432" i="11"/>
  <c r="D416" i="11"/>
  <c r="D404" i="11"/>
  <c r="D122" i="11"/>
  <c r="D67" i="11"/>
  <c r="B442" i="11" s="1"/>
  <c r="D59" i="11"/>
  <c r="B443" i="11" s="1"/>
  <c r="D47" i="11"/>
  <c r="D39" i="11"/>
  <c r="B446" i="11" s="1"/>
  <c r="D36" i="11"/>
  <c r="B450" i="11" s="1"/>
  <c r="D34" i="11"/>
  <c r="D434" i="11" s="1"/>
  <c r="D435" i="11" s="1"/>
  <c r="B547" i="9"/>
  <c r="B545" i="9"/>
  <c r="B544" i="9"/>
  <c r="B543" i="9"/>
  <c r="D535" i="9"/>
  <c r="B552" i="9" s="1"/>
  <c r="D514" i="9"/>
  <c r="B551" i="9" s="1"/>
  <c r="D501" i="9"/>
  <c r="D175" i="9"/>
  <c r="D77" i="9"/>
  <c r="D70" i="9"/>
  <c r="B546" i="9" s="1"/>
  <c r="D53" i="9"/>
  <c r="B550" i="9" s="1"/>
  <c r="D51" i="9"/>
  <c r="B548" i="9" s="1"/>
  <c r="D44" i="9"/>
  <c r="B549" i="9" s="1"/>
  <c r="D42" i="9"/>
  <c r="B553" i="9" s="1"/>
  <c r="D32" i="9"/>
  <c r="D537" i="9" s="1"/>
  <c r="B482" i="7"/>
  <c r="B476" i="7"/>
  <c r="B475" i="7"/>
  <c r="B474" i="7"/>
  <c r="B473" i="7"/>
  <c r="D464" i="7"/>
  <c r="B481" i="7" s="1"/>
  <c r="D439" i="7"/>
  <c r="B480" i="7" s="1"/>
  <c r="D426" i="7"/>
  <c r="B472" i="7" s="1"/>
  <c r="D147" i="7"/>
  <c r="D93" i="7"/>
  <c r="D91" i="7"/>
  <c r="D75" i="7"/>
  <c r="B479" i="7" s="1"/>
  <c r="D72" i="7"/>
  <c r="B477" i="7" s="1"/>
  <c r="D65" i="7"/>
  <c r="D466" i="7" s="1"/>
  <c r="D467" i="7" s="1"/>
  <c r="D60" i="7"/>
  <c r="D50" i="7"/>
  <c r="B215" i="5"/>
  <c r="B211" i="5"/>
  <c r="B209" i="5"/>
  <c r="B208" i="5"/>
  <c r="B207" i="5"/>
  <c r="D197" i="5"/>
  <c r="B214" i="5" s="1"/>
  <c r="D191" i="5"/>
  <c r="B213" i="5" s="1"/>
  <c r="D178" i="5"/>
  <c r="B205" i="5" s="1"/>
  <c r="D33" i="5"/>
  <c r="B206" i="5" s="1"/>
  <c r="D31" i="5"/>
  <c r="D29" i="5"/>
  <c r="D17" i="5"/>
  <c r="B212" i="5" s="1"/>
  <c r="D15" i="5"/>
  <c r="D199" i="5" s="1"/>
  <c r="D200" i="5" s="1"/>
  <c r="D7" i="5"/>
  <c r="D5" i="5"/>
  <c r="D3" i="5"/>
  <c r="K38" i="4"/>
  <c r="E29" i="4"/>
  <c r="E26" i="4"/>
  <c r="K18" i="4"/>
  <c r="K41" i="4" s="1"/>
  <c r="E8" i="4"/>
  <c r="B381" i="2"/>
  <c r="B374" i="2"/>
  <c r="B373" i="2"/>
  <c r="B372" i="2"/>
  <c r="B371" i="2"/>
  <c r="D366" i="2"/>
  <c r="D367" i="2" s="1"/>
  <c r="D364" i="2"/>
  <c r="B380" i="2" s="1"/>
  <c r="D328" i="2"/>
  <c r="B379" i="2" s="1"/>
  <c r="D315" i="2"/>
  <c r="D63" i="2"/>
  <c r="D59" i="2"/>
  <c r="D52" i="2"/>
  <c r="B378" i="2" s="1"/>
  <c r="D33" i="2"/>
  <c r="B376" i="2" s="1"/>
  <c r="D25" i="2"/>
  <c r="B377" i="2" s="1"/>
  <c r="D17" i="2"/>
  <c r="D14" i="2"/>
  <c r="B375" i="2" s="1"/>
  <c r="M3483" i="1"/>
  <c r="M3485" i="1" s="1"/>
  <c r="M3463" i="1"/>
  <c r="M3446" i="1"/>
  <c r="M3444" i="1"/>
  <c r="M3428" i="1"/>
  <c r="M3402" i="1"/>
  <c r="M3346" i="1"/>
  <c r="M3340" i="1"/>
  <c r="M3310" i="1"/>
  <c r="M3294" i="1"/>
  <c r="M3274" i="1"/>
  <c r="M3236" i="1"/>
  <c r="M3189" i="1"/>
  <c r="M3165" i="1"/>
  <c r="M3155" i="1"/>
  <c r="M3122" i="1"/>
  <c r="M3080" i="1"/>
  <c r="M3020" i="1"/>
  <c r="M2991" i="1"/>
  <c r="M2960" i="1"/>
  <c r="M2950" i="1"/>
  <c r="M2935" i="1"/>
  <c r="M2920" i="1"/>
  <c r="M2892" i="1"/>
  <c r="M2863" i="1"/>
  <c r="M2840" i="1"/>
  <c r="M2830" i="1"/>
  <c r="M2827" i="1"/>
  <c r="M2817" i="1"/>
  <c r="M2804" i="1"/>
  <c r="M2797" i="1"/>
  <c r="M2783" i="1"/>
  <c r="M2778" i="1"/>
  <c r="M2772" i="1"/>
  <c r="M2759" i="1"/>
  <c r="M2749" i="1"/>
  <c r="M2730" i="1"/>
  <c r="M2715" i="1"/>
  <c r="M2610" i="1"/>
  <c r="M2608" i="1"/>
  <c r="M2590" i="1"/>
  <c r="M2551" i="1"/>
  <c r="M2518" i="1"/>
  <c r="M2511" i="1"/>
  <c r="M2491" i="1"/>
  <c r="M2428" i="1"/>
  <c r="M2382" i="1"/>
  <c r="M2356" i="1"/>
  <c r="M2323" i="1"/>
  <c r="M2181" i="1"/>
  <c r="M2173" i="1"/>
  <c r="M2144" i="1"/>
  <c r="M2121" i="1"/>
  <c r="M2101" i="1"/>
  <c r="M2084" i="1"/>
  <c r="M2068" i="1"/>
  <c r="M2053" i="1"/>
  <c r="M2012" i="1"/>
  <c r="M1899" i="1"/>
  <c r="M1871" i="1"/>
  <c r="M1834" i="1"/>
  <c r="M1733" i="1"/>
  <c r="M1706" i="1"/>
  <c r="M1660" i="1"/>
  <c r="M1618" i="1"/>
  <c r="M1589" i="1"/>
  <c r="M1565" i="1"/>
  <c r="M1544" i="1"/>
  <c r="M1522" i="1"/>
  <c r="M1490" i="1"/>
  <c r="M1441" i="1"/>
  <c r="M1372" i="1"/>
  <c r="M1337" i="1"/>
  <c r="M1264" i="1"/>
  <c r="M1252" i="1"/>
  <c r="M1229" i="1"/>
  <c r="M1196" i="1"/>
  <c r="M1162" i="1"/>
  <c r="M1132" i="1"/>
  <c r="M1119" i="1"/>
  <c r="M1099" i="1"/>
  <c r="M965" i="1"/>
  <c r="M914" i="1"/>
  <c r="M880" i="1"/>
  <c r="M763" i="1"/>
  <c r="M651" i="1"/>
  <c r="M641" i="1"/>
  <c r="M629" i="1"/>
  <c r="M614" i="1"/>
  <c r="M590" i="1"/>
  <c r="M558" i="1"/>
  <c r="M535" i="1"/>
  <c r="M530" i="1"/>
  <c r="M421" i="1"/>
  <c r="M378" i="1"/>
  <c r="M338" i="1"/>
  <c r="M256" i="1"/>
  <c r="M199" i="1"/>
  <c r="M149" i="1"/>
  <c r="M107" i="1"/>
  <c r="M88" i="1"/>
  <c r="M40" i="1"/>
  <c r="M16" i="1"/>
  <c r="M3157" i="1" l="1"/>
  <c r="M3156" i="1" s="1"/>
  <c r="M3447" i="1"/>
  <c r="M3448" i="1" s="1"/>
  <c r="M2831" i="1"/>
  <c r="M2832" i="1" s="1"/>
  <c r="M536" i="1"/>
  <c r="M537" i="1" s="1"/>
  <c r="M538" i="1" s="1"/>
  <c r="M1545" i="1"/>
  <c r="M1546" i="1" s="1"/>
  <c r="M1123" i="1"/>
  <c r="M2069" i="1"/>
  <c r="M2070" i="1" s="1"/>
  <c r="M2512" i="1"/>
  <c r="M2513" i="1" s="1"/>
  <c r="M2720" i="1"/>
  <c r="M2721" i="1" s="1"/>
  <c r="B554" i="9"/>
  <c r="B562" i="15"/>
  <c r="B382" i="2"/>
  <c r="D538" i="9"/>
  <c r="B541" i="9"/>
  <c r="B451" i="11"/>
  <c r="M1121" i="1"/>
  <c r="M1122" i="1" s="1"/>
  <c r="B210" i="5"/>
  <c r="B216" i="5" s="1"/>
  <c r="B605" i="13"/>
  <c r="B612" i="13" s="1"/>
  <c r="B478" i="7"/>
  <c r="B483" i="7" s="1"/>
  <c r="B444" i="11"/>
  <c r="B560" i="15"/>
</calcChain>
</file>

<file path=xl/sharedStrings.xml><?xml version="1.0" encoding="utf-8"?>
<sst xmlns="http://schemas.openxmlformats.org/spreadsheetml/2006/main" count="35960" uniqueCount="2796">
  <si>
    <t>DISTRIBUCION     BECAS     INSTITUCIONALES</t>
  </si>
  <si>
    <t>BECAS INSTITUCIONALES 2015</t>
  </si>
  <si>
    <t>ALUMNO</t>
  </si>
  <si>
    <t>GENERO</t>
  </si>
  <si>
    <t>ACTI VIDAD</t>
  </si>
  <si>
    <t>AÑO</t>
  </si>
  <si>
    <t>MES</t>
  </si>
  <si>
    <t>FECHA SOLICITUD</t>
  </si>
  <si>
    <t>ENTREGA A CONTA</t>
  </si>
  <si>
    <t>OBJETIVO</t>
  </si>
  <si>
    <t>ASESOR</t>
  </si>
  <si>
    <t>BECA</t>
  </si>
  <si>
    <t>TOTAL</t>
  </si>
  <si>
    <t>LEONARDO RODRÍGUEZ ACEVEDO</t>
  </si>
  <si>
    <t>M</t>
  </si>
  <si>
    <t>EP</t>
  </si>
  <si>
    <t>ENERO</t>
  </si>
  <si>
    <t>BECA APOYO ESTADIAS PROFESIONALES ( 1 / 3 )</t>
  </si>
  <si>
    <t>DR. NOÉ ALCALA OCHOA</t>
  </si>
  <si>
    <t>JOAQUÍN CANCINAS ZUÑIGA</t>
  </si>
  <si>
    <t>DR. ALEJANDRO MARTÍNEZ RÍOS</t>
  </si>
  <si>
    <t>ALEJANDRO ESQUEDA RIVERA</t>
  </si>
  <si>
    <t>TL</t>
  </si>
  <si>
    <t>BECA APOYO TESIS DE LICENCIATURA ( 1 / 6)</t>
  </si>
  <si>
    <t>DR. CLAUDIO FRAUSTO REYES</t>
  </si>
  <si>
    <t>JOSÉ MARÍA CAGIDE ALVARADO</t>
  </si>
  <si>
    <t>BECA APOYO ESTADIA PROFESIONAL ( 1 / 4 )</t>
  </si>
  <si>
    <t xml:space="preserve">DR. IVAN SALGADO TRANSITO </t>
  </si>
  <si>
    <t>OLGA ELENA SERENA IBAÑEZ</t>
  </si>
  <si>
    <t>F</t>
  </si>
  <si>
    <t>BECA APOYO ESTADIA PROFESIONAL ( 1 / 3 )</t>
  </si>
  <si>
    <t>DR. FRANCISCO JAVIER CUEVAS DE LA ROSA</t>
  </si>
  <si>
    <t>UBALDO RAFAEL MONTES JUÁREZ</t>
  </si>
  <si>
    <t xml:space="preserve">GIANCARLO ISRAEL ROMAN CARDONA </t>
  </si>
  <si>
    <t>DR. GABRIEL RAMOS ORTIZ</t>
  </si>
  <si>
    <t xml:space="preserve">ANDREA ZACARÍAS REYES </t>
  </si>
  <si>
    <t>RICARDO DANIEL RODRÍGUEZ PÉREZ</t>
  </si>
  <si>
    <t>DR. CARLOS PÉREZ LÓPEZ</t>
  </si>
  <si>
    <t xml:space="preserve">HUMBERTO EMMANUEL SÁNCHEZ GODOY </t>
  </si>
  <si>
    <t>BECA APOYO TESIS DE MAESTRÍA ( 1 / 6 )</t>
  </si>
  <si>
    <t>DRA. TZARARA LÓPEZ LUKE</t>
  </si>
  <si>
    <t>ALEJANDRO FLORES REYES</t>
  </si>
  <si>
    <t>M. EN O. ADRIAN CORONEL ARREDONDO</t>
  </si>
  <si>
    <t xml:space="preserve">SANTIAGO GARCÍA CASTILLO </t>
  </si>
  <si>
    <t>SUBSIDIO ALIMENTOS ENERO 2015</t>
  </si>
  <si>
    <t>NINGUNO</t>
  </si>
  <si>
    <t>SUB</t>
  </si>
  <si>
    <t>TOTAL SUBSIDIO ALIMENTOS</t>
  </si>
  <si>
    <t>FEBRERO</t>
  </si>
  <si>
    <t>BECA APOYO TESIS DE LICENCIATURA ( 2 / 6 )</t>
  </si>
  <si>
    <t>BECA APOYO ESTADIA PROFESIONAL ( 2 / 4 )</t>
  </si>
  <si>
    <t>CHRISTIAN MICHELL LANDEROS LAMADRID</t>
  </si>
  <si>
    <t>BECA APOYO ESTADIA PROFESIONAL ( 1 / 2 )</t>
  </si>
  <si>
    <t>BECA APOYO TESIS DE MAESTRÍA ( 2 / 6 )</t>
  </si>
  <si>
    <t>BECA APOYO ESTADIAS PROFESIONALES ( 2 / 3 )</t>
  </si>
  <si>
    <t xml:space="preserve">ELEAZAR VILLAFAÑA ESPERANZA </t>
  </si>
  <si>
    <t>LUIS FRANCISCO AMORES TAPIA</t>
  </si>
  <si>
    <t>RP</t>
  </si>
  <si>
    <t>BECA APOYO RESIDENCIA PROFESIONAL ( 1 / 4 )</t>
  </si>
  <si>
    <t>DR. ORACIO BARBOSA GARCÍA</t>
  </si>
  <si>
    <t>CÉSAR GIOVANI TAVERA RUIZ</t>
  </si>
  <si>
    <t>DCO</t>
  </si>
  <si>
    <t xml:space="preserve">APOYO ASISTENCIA A TALLER , SAN ANTONIO, TEXAS. </t>
  </si>
  <si>
    <t>DR. JORGE MAURICIO FLORES MORENO</t>
  </si>
  <si>
    <t xml:space="preserve">JORGE ISLAS URBANO </t>
  </si>
  <si>
    <t>PP</t>
  </si>
  <si>
    <t>BECA APOYO PRÁCTICAS PROFESIONALES ( 1 / 4 )</t>
  </si>
  <si>
    <t>DR. JOSÉ LUIS MALDONADO RIVERA</t>
  </si>
  <si>
    <t>JOSÉ ALBERTO AGUILAR MORA</t>
  </si>
  <si>
    <t xml:space="preserve">COMPLEMENTO / APOYO PARA ESTANCIA ACADÉMICA EN EL EXTRANJERO </t>
  </si>
  <si>
    <t>DR. ABUNDIO DÁVILA ÁLVAREZ</t>
  </si>
  <si>
    <t xml:space="preserve">IZCOATL SAUCEDO OROZCO </t>
  </si>
  <si>
    <t>DR. RAFAEL ESPINOSA LUNA</t>
  </si>
  <si>
    <t>GUADALUPE LÓPEZ MORALES</t>
  </si>
  <si>
    <t xml:space="preserve">GUILLERMO SALCEDA DELGADO </t>
  </si>
  <si>
    <t>ANDREA CEJA FERNÁNDEZ</t>
  </si>
  <si>
    <t>DR. ELDER DE LA ROSA</t>
  </si>
  <si>
    <t>PRISCILLA ESPERANZA CASTILLO VELÁZQUEZ</t>
  </si>
  <si>
    <t>MCO</t>
  </si>
  <si>
    <t>APOYO BECA POSGRADO MCO</t>
  </si>
  <si>
    <t>SUBSIDIO ALIMENTOS FEBRERO 2015</t>
  </si>
  <si>
    <t>MARZO</t>
  </si>
  <si>
    <t>BECA APOYO ESTADIAS PROFESIONALES (3/3)</t>
  </si>
  <si>
    <t>BECA APOYO ESTADIAS PROFESIONALES (2/2)</t>
  </si>
  <si>
    <t>BECA APOYO TESIS DE MAESTRIA (3/6)</t>
  </si>
  <si>
    <t>CRISTHOPER CAMACHO HERRERA</t>
  </si>
  <si>
    <t>EI</t>
  </si>
  <si>
    <t>BECA APOYO ESTANCIA DE INVESTIGACION (1/3)</t>
  </si>
  <si>
    <t>DR. LUIS ARMANDO DIAZ TORRES</t>
  </si>
  <si>
    <t>BECA APOYO ESTADIAS PROFESIONALES (3/4)</t>
  </si>
  <si>
    <t>BECA APOYO TESIS DE LICENCIATURA (3/6)</t>
  </si>
  <si>
    <t>BECA APOYO ESTADIA PROFESIONAL (2/2)</t>
  </si>
  <si>
    <t>BECA APOYO RESIDENCIA PROFESIONAL (2/4)</t>
  </si>
  <si>
    <t>BECA APOYO PRACTICAS PROFESIONALES  (2/4)</t>
  </si>
  <si>
    <t>JESÚS PABLO LAUTERIO CRUZ</t>
  </si>
  <si>
    <t>BECA ALIMENTOS</t>
  </si>
  <si>
    <t>DR. OLIVIER POTTIEZ</t>
  </si>
  <si>
    <t>OSCAR ANDRÉS NARANJO MONTOYA</t>
  </si>
  <si>
    <t>ROSALINDA MORALES DELGADO</t>
  </si>
  <si>
    <t>BECA APOYO ESTADIA PROFESIONAL (1/2)</t>
  </si>
  <si>
    <t>ING. JOSÉ IGNACIO DIEGO MANRIQUE</t>
  </si>
  <si>
    <t>ZULEIMA MONSERRAT VAZQUEZ FLORES</t>
  </si>
  <si>
    <t xml:space="preserve">MOPTO </t>
  </si>
  <si>
    <t xml:space="preserve"> BECA / APOYO MOVILIDAD EXAMEN TOEFL</t>
  </si>
  <si>
    <t xml:space="preserve">MARÍA ISABEL DELGADO RODRÍGUEZ </t>
  </si>
  <si>
    <t xml:space="preserve">DR. DAVID MORENO HERNÁNDEZ </t>
  </si>
  <si>
    <t xml:space="preserve">JOSELYNE GARCIA SORIA </t>
  </si>
  <si>
    <t>JUAN ESTEBAN BETANCUR OCHOA</t>
  </si>
  <si>
    <t xml:space="preserve">BECA / APOYO MOVILIDAD TALLER IBERO </t>
  </si>
  <si>
    <t xml:space="preserve">DR. VLADIMIR MINKOVICH </t>
  </si>
  <si>
    <t>ULISES MENDOZA DE LA TORRE</t>
  </si>
  <si>
    <t>DRA. AMALIA MARTINEZ GARCIA</t>
  </si>
  <si>
    <t>LEANDRO SOSA RIVERO</t>
  </si>
  <si>
    <t>M. I. RICARDO VALDIVIA HERNÁNDEZ</t>
  </si>
  <si>
    <t>RAFAEL GUILLERMO GONZALEZ ACUÑA</t>
  </si>
  <si>
    <t>DR. BERNARDINO BARRIENTOS GARCÍA</t>
  </si>
  <si>
    <t>ABRIL PAULINA ARELLANO MORALES</t>
  </si>
  <si>
    <t>BECA TRANSPORTE VISITA PIRELLI</t>
  </si>
  <si>
    <t xml:space="preserve">JUAN CARLOS ISRAEL ZAMARRIPA RAMIREZ </t>
  </si>
  <si>
    <t>DIANA MARCELA MONTOYA MONTOYA</t>
  </si>
  <si>
    <t>FELIPE COCK MARTÍNEZ</t>
  </si>
  <si>
    <t>FLOR KALIOPE LOMELI DABLANTES</t>
  </si>
  <si>
    <t>DR. DAVID MONZÓN HERNÁNDEZ</t>
  </si>
  <si>
    <t>HERIBERTO SÁNCHEZ SILVA</t>
  </si>
  <si>
    <t xml:space="preserve">ISMAEL MARTÍNEZ DE LA CRUZ </t>
  </si>
  <si>
    <t>JESÚS JAIR RAMÍREZ SÁNCHEZ</t>
  </si>
  <si>
    <t>JORGE MARIO URIBE MARTÍNEZ</t>
  </si>
  <si>
    <t>JOSÉ ABEL DE LA FUENTE ARRIAGA</t>
  </si>
  <si>
    <t>JOSÉ MARTÍNEZ ZÚÑIGA</t>
  </si>
  <si>
    <t>LEIDY JOHANA QUINTERO RODRIGUEZ</t>
  </si>
  <si>
    <t>LUIS FELIPE ASCENCIO ROJAS</t>
  </si>
  <si>
    <t>NINFA DEL CARMEN LOZANO RINCÓN</t>
  </si>
  <si>
    <t xml:space="preserve">VÍCTOR MANUEL RICO BOTERO </t>
  </si>
  <si>
    <t xml:space="preserve">WILSON ESNEIDER BERNAL PINILLA </t>
  </si>
  <si>
    <t>YOSHIO EDUARDO CASTILLEJOS DE LOS SANTOS</t>
  </si>
  <si>
    <t>DR. GEMINIANO DONACIANO MARTINEZ PONCE</t>
  </si>
  <si>
    <t>MIGUEL ÁNGEL FUENTES FUENTES</t>
  </si>
  <si>
    <t>BECA APOYO TESIS (1/6)</t>
  </si>
  <si>
    <t>DR. DANIEL ALBERTO MAY ARRIOJA</t>
  </si>
  <si>
    <t>SUBSIDIO ALIMENTOS MARZO 2015</t>
  </si>
  <si>
    <t xml:space="preserve">JOSÉ JUAN LOZANO RAMÍREZ </t>
  </si>
  <si>
    <t>ABRIL</t>
  </si>
  <si>
    <t>BECA APOYO TESIS DE LICENCIATURA (1/4)</t>
  </si>
  <si>
    <t>BECA APOYO TESIS DE LICENCIATURA (4/6)</t>
  </si>
  <si>
    <t>BECA APOYO ESTADIA PROFESIONAL (4/4)</t>
  </si>
  <si>
    <t>DIEGO ESPARZA SALAZAR</t>
  </si>
  <si>
    <t xml:space="preserve">ESTANCIA DE INVESTIGACIÓN </t>
  </si>
  <si>
    <t>BECA APOYO TESIS DE MAESTRIA (4/6)</t>
  </si>
  <si>
    <t>ESP</t>
  </si>
  <si>
    <t>BCA APOYO ESTANCIA DE INVESTIGACIÓN (2/3)</t>
  </si>
  <si>
    <t>BECA APOYO RESIDENCIA PROFESIONAL (3/4)</t>
  </si>
  <si>
    <t>BECA APOYO PRÁCTICAS PROFESIONALES (3/4)</t>
  </si>
  <si>
    <t>DR. JOSE LUIS MALDONADO RIVERA</t>
  </si>
  <si>
    <t>RAMSES VALENTE SALAZAR APARICIO</t>
  </si>
  <si>
    <t>CONGRESO OSI - 11</t>
  </si>
  <si>
    <t>DR. RAUL ALFONSO VAZQUEZ NAVA</t>
  </si>
  <si>
    <t>CURSO / VI ESCUELA DE BIOFOTÓNICA</t>
  </si>
  <si>
    <t xml:space="preserve">JOSÉ CARLOS MORENO HERNÁNDEZ </t>
  </si>
  <si>
    <t>CONGRESO CLEO 2015</t>
  </si>
  <si>
    <t>DR. DAVID MONZÓN HERNANDEZ</t>
  </si>
  <si>
    <t>ELISA ISETH CEPEDA PÉREZ</t>
  </si>
  <si>
    <t>EDER RESENDIZ LÓPEZ</t>
  </si>
  <si>
    <t>BECA APOYO TESIS DE DOCTORADO ABR 2015</t>
  </si>
  <si>
    <t>ARTURO IGNACIO HERNÁNDEZ SERRANO</t>
  </si>
  <si>
    <t>APOYO/AYUDANTIAS</t>
  </si>
  <si>
    <t>BECA APOYO TESIS DE DOCTORADO (2/6)</t>
  </si>
  <si>
    <t>SUBSIDIO ALIMENTOS ABRIL 2015</t>
  </si>
  <si>
    <t>MAYO</t>
  </si>
  <si>
    <t>BECA APOYO TESIS DE LICENCIATURA (5/6)</t>
  </si>
  <si>
    <t>BECA APOYO TESIS DE DOCTORADO (3/6)</t>
  </si>
  <si>
    <t>BECA APOYO RESIDENCIA PROFESIONAL (4/4)</t>
  </si>
  <si>
    <t xml:space="preserve">ALAN AMAURY MARTÍNEZ HERNÁNDEZ </t>
  </si>
  <si>
    <t>BECA APOYO ESTADIA PROFESIONAL (1/3)</t>
  </si>
  <si>
    <t>DR. HAGGEO DESIRENA ENRÍQUEZ</t>
  </si>
  <si>
    <t>BECA APOYO ESTANCIA DE INVESTIGACIÓN (3/3)</t>
  </si>
  <si>
    <t>BECA APOYO PRACTICAS PROFESIONALES  (4/4)</t>
  </si>
  <si>
    <t>BECA APOYO TESIS DE LICENCIATURA (2/4)</t>
  </si>
  <si>
    <t>SEAN MARTIN ANDERSON</t>
  </si>
  <si>
    <t>PAGO INSCRIPCIÓN CONFERENCE SAN SEBASTIAN, ESPAÑA.</t>
  </si>
  <si>
    <t>DR. BERNARDO MENDOZA SANTOYO</t>
  </si>
  <si>
    <t>LUIS RICARDO HERNÁNDEZ IRASTORZA</t>
  </si>
  <si>
    <t>ING. MARÍA BERENICE SALAZAR PRADO</t>
  </si>
  <si>
    <t>CÉSAR MENDOZA VARGAS</t>
  </si>
  <si>
    <t>JOSÉ EDUARDO HERNÁNDEZ BAUTISTA</t>
  </si>
  <si>
    <t>VICTOR HESIQUIO MAGAÑA GONZÁLEZ</t>
  </si>
  <si>
    <t>BECA APOYO ESTADIA PROFESIONAL (1/4)</t>
  </si>
  <si>
    <t>ING. GUILLERMO RAMÍREZ BARAJAS</t>
  </si>
  <si>
    <t>RODRIGO LOZANO NAVARRO</t>
  </si>
  <si>
    <t>DR. JULIO CESAR ESTRADA RICO</t>
  </si>
  <si>
    <t>MIRNA DENISSE BARREIRO ARGÜELLES</t>
  </si>
  <si>
    <t xml:space="preserve">APOYO / PARTICIPACIÓN COMO SINODAL </t>
  </si>
  <si>
    <t>CINTIA SARAÍ HERNÁNDEZ LUGO</t>
  </si>
  <si>
    <t>BECA APOYO PRACTICAS PROFESIONALES (1/4)</t>
  </si>
  <si>
    <t>LIC. ANABEL MORAN GUEVARA</t>
  </si>
  <si>
    <t>APOYO AVION / VIATICOS CONGRESO</t>
  </si>
  <si>
    <t>ASISTENCIA A CONGRESO OSI-11</t>
  </si>
  <si>
    <t>APOYO INSCRIPCIÓN / CONGRESO CLEO 2015</t>
  </si>
  <si>
    <t>OLIVIA AMARGOS REYES</t>
  </si>
  <si>
    <t>APOYO MEJORES PROMEDIOS</t>
  </si>
  <si>
    <t>DR. ENRIQUE CASTRO CAMUS</t>
  </si>
  <si>
    <t xml:space="preserve">MIGUEL ÁNGEL HONORATO COLÍN </t>
  </si>
  <si>
    <t>ADRIANA SILVA MEJIA</t>
  </si>
  <si>
    <t>TRANSPORTE FORANEO AL TALLER DE PRUEBAS ÓPTICAS N.D. 19 - 22 MAYO</t>
  </si>
  <si>
    <t>ANDERZON FELIPE PALECHOR OCAMPO</t>
  </si>
  <si>
    <t>CESAR JAVIER ORTIZ ECHEVERRI</t>
  </si>
  <si>
    <t>DAVID ESTEBAN GUSTAVO SUÁREZ BAQUERO</t>
  </si>
  <si>
    <t xml:space="preserve">ERIKA SANDOVAL RAMÍREZ </t>
  </si>
  <si>
    <t>FELIPE ADEMIR ALEMAN HERNÁNDEZ</t>
  </si>
  <si>
    <t xml:space="preserve">FRANCISCO JAIR LUNA MOSSO </t>
  </si>
  <si>
    <t>JOAM MANUEL RINCÓN ZULUAGA</t>
  </si>
  <si>
    <t>JORGE EDUARDO RODRÍGUEZ VEGA</t>
  </si>
  <si>
    <t>KARLA JANNETE CORONA VILLEGAS</t>
  </si>
  <si>
    <t>DANTE JOSÉ MIGONI LEON</t>
  </si>
  <si>
    <t xml:space="preserve">BECA / APOYO VISITA CIO AGUASCALIENTES </t>
  </si>
  <si>
    <t xml:space="preserve">FRANCISCO JAVIER VARGAS MUÑOZ </t>
  </si>
  <si>
    <t xml:space="preserve">JOSÉ LUIS REYNOSO RODRÍGUEZ </t>
  </si>
  <si>
    <t>DR. MANUEL DE LA TORRE</t>
  </si>
  <si>
    <t>EMMANUEL LÓPEZ BENÍTEZ</t>
  </si>
  <si>
    <t>PROPE</t>
  </si>
  <si>
    <t xml:space="preserve">TRANSPORTE FORANEO AL PROCESO DE ADMISIÓN VERANO 2015 DEL 06 AL 12 </t>
  </si>
  <si>
    <t>SUBSIDIO ALIMENTOS MAYO 2015</t>
  </si>
  <si>
    <t>EMANUEL ARREDONDO CARDONA</t>
  </si>
  <si>
    <t>JUNIO</t>
  </si>
  <si>
    <t>BECA APOYO ESTADIAS PROFESIONALES (1/2)</t>
  </si>
  <si>
    <t>BECA APOYO TESIS DE DOCTORADO (4/6)</t>
  </si>
  <si>
    <t>BECA APOYO TESIS DE LICENCIATURA (6/6)</t>
  </si>
  <si>
    <t>BECA APOYO ESTANCIA DE INVESTIGACIÓN (1/2)</t>
  </si>
  <si>
    <t>BECA APOYO ESTADIA PROFESIONAL (2/3)</t>
  </si>
  <si>
    <t xml:space="preserve">CÉSAR MENDOZA VARGAS </t>
  </si>
  <si>
    <t>BECA APOYO TESIS DE LICENCIATURA (3/4)</t>
  </si>
  <si>
    <t>LUZ ROBERTO PALACIOS ALCANTAR</t>
  </si>
  <si>
    <t>BECA/APOYO TESIS DE LICENCIATURA (1/5)</t>
  </si>
  <si>
    <t>BECA APOYO PRACTICAS PROFESIONALES (2/4)</t>
  </si>
  <si>
    <t>BECA APOYO ESTADIA PROFESIONAL (2/4)</t>
  </si>
  <si>
    <t>JORGE ALBERTO MOLINA GONZÁLEZ</t>
  </si>
  <si>
    <t>ANDREA DEL ROCIO PEREZ TISCAREÑO</t>
  </si>
  <si>
    <t>BECA APOYO TESIS DE LICENCIATURA (1/5)</t>
  </si>
  <si>
    <t>EDUARDO ANDRÉS ROCO AVILEZ</t>
  </si>
  <si>
    <t xml:space="preserve">DAVID ALEJANDRO CHÁVEZ CAMPOS </t>
  </si>
  <si>
    <t>BECA APOYO / PARA ASISTIR AL CONGRESO IMRS</t>
  </si>
  <si>
    <t xml:space="preserve">MAYRA GONZÁLEZ GONZÁLEZ </t>
  </si>
  <si>
    <t xml:space="preserve">ING. TERESITA DEL NIÑO JESUS PÉREZ HERNÁNDEZ </t>
  </si>
  <si>
    <t>CONGRESO CLEO 2015 / ALIMENTOS</t>
  </si>
  <si>
    <t xml:space="preserve">JORGE SÁNCHEZ PRECIADO </t>
  </si>
  <si>
    <t xml:space="preserve">LEONARDO PÉREZ MAYEN </t>
  </si>
  <si>
    <t xml:space="preserve">IMPARTIR CHARLA </t>
  </si>
  <si>
    <t xml:space="preserve">ENLACE CON LA INDUSTRIA </t>
  </si>
  <si>
    <t>BECA/APOYO TESIS DE LICENCIATURA (1/2)</t>
  </si>
  <si>
    <t>ALAN ALEJANDRO AGUIRRE ROMANO</t>
  </si>
  <si>
    <t>TRANSPORTE PROCESO DE ADMISIÓN</t>
  </si>
  <si>
    <t>FRANCISCO JAVIER GANTES NUÑEZ</t>
  </si>
  <si>
    <t>DR. J. ZACARÍAS MALACARA HERNÁNDEZ</t>
  </si>
  <si>
    <t>ALEJANDRO MARTÍNEZ ISLAS</t>
  </si>
  <si>
    <t>BECA ESPECIAL APOYO PROPEDÉUTICO VERANO 2015 (DEL 22 D EJUNIO AL 28 DE AGOSTO)</t>
  </si>
  <si>
    <t>AMANDA DESIREE SALAS CARIDAD</t>
  </si>
  <si>
    <t>ANA LUISA AGUAYO ALVARADO</t>
  </si>
  <si>
    <t>CLARA VALENTINA RUIZ MOLINA</t>
  </si>
  <si>
    <t>FABIO VEGA NIETO</t>
  </si>
  <si>
    <t>FÁTIMA ESTELA LÓPEZ MURILLO</t>
  </si>
  <si>
    <t>IOSVANI MORÉ QUINTERO</t>
  </si>
  <si>
    <t>JACQUELINE ISAMAR MURO RÍOS</t>
  </si>
  <si>
    <t>JAVIER BARRIOS JARAMILLO</t>
  </si>
  <si>
    <t>JESÚS A. MONTALVO AGUILAR</t>
  </si>
  <si>
    <t>JOSÉ GASPAR HERNÁNDEZ MARTÍNEZ</t>
  </si>
  <si>
    <t>MARÍA EUGENIA SOTO ALCARAZ</t>
  </si>
  <si>
    <t>MARTHOZ ANGULO CALDERÓN</t>
  </si>
  <si>
    <t>PAULA INTI CUTIPA GIMENEZ</t>
  </si>
  <si>
    <t>ASISTENCIA A CURSO CORTO</t>
  </si>
  <si>
    <t xml:space="preserve">GERMÁN GODÍNEZ GRANADOS </t>
  </si>
  <si>
    <t>TAKAWIRA JOSEPH MUMANGA</t>
  </si>
  <si>
    <t>SUBSIDIO ALIMENTOS JUNIO 2015</t>
  </si>
  <si>
    <t>JULIO</t>
  </si>
  <si>
    <t>BECA/APOYO TESIS DE LICENCIATURA (2/5)</t>
  </si>
  <si>
    <t>BECA/APOYO ESTADIAS PROFESIOANLES (3/3)</t>
  </si>
  <si>
    <t>BECA/APOYO PRÁCTICAS PROFESIONALES (3/4)</t>
  </si>
  <si>
    <t>BECA/APOYO ESTADIAS PROFESIOANLES (3/4)</t>
  </si>
  <si>
    <t>BECA/APOYO TESIS DE LICENCIATURA (2/2)</t>
  </si>
  <si>
    <t>BECA/APOYO TESIS DE LICENCIATURA (4/4)</t>
  </si>
  <si>
    <t>MIGUEL ANTONIO ROMERO RAMÍREZ</t>
  </si>
  <si>
    <t>BECA APOYO PRÁCTICAS PROFESIOANLES JUL 2015</t>
  </si>
  <si>
    <t>SANDRA CAROLINA ROJAS LANDEROS</t>
  </si>
  <si>
    <t>BECA/APOYO PRÁCTICAS PROFESIONALES JULIO 2015</t>
  </si>
  <si>
    <t>ÁNGEL ESTRADA LÓPEZ</t>
  </si>
  <si>
    <t>VC</t>
  </si>
  <si>
    <t>BECA APOYO VERANO CIENTÍFICO JUL 2015</t>
  </si>
  <si>
    <t>DRA. GLORIA VERONICA VAZQUEZ GARCÍA</t>
  </si>
  <si>
    <t>BECA/APOYO ESTADIAS PROFESIONALES (3/3)</t>
  </si>
  <si>
    <t>BECA/APOYO ETADIAS PROFESIONALES (2/2)</t>
  </si>
  <si>
    <t>BECA/APOYO ESTADIAS PROFESIONALES (3/4)</t>
  </si>
  <si>
    <t>BECA APOYO TESIS DE LICENCIATURA (1/3)</t>
  </si>
  <si>
    <t>DR. ENRIQUE PÉREZ GUTIÉRREZ</t>
  </si>
  <si>
    <t>JORGE GÁMEZ LÓPEZ</t>
  </si>
  <si>
    <t>BECA APOYO PRÁCTICAS PROFESIONALES JUL 2015</t>
  </si>
  <si>
    <t>M.I. ENRIQUE NOE ARIAS</t>
  </si>
  <si>
    <t xml:space="preserve">EFRAIN OSVALDO LÓPEZ FIGUEROA </t>
  </si>
  <si>
    <t>BECA APOYO ESTADIAS PROFESIONALES JUL 2015</t>
  </si>
  <si>
    <t>OMAR EMMANUEL PAREDES GALLARDO</t>
  </si>
  <si>
    <t>BECA/APOYO TESIS DE DOCTORADO (5/6)</t>
  </si>
  <si>
    <t xml:space="preserve">BECA/APOYO ESTANCIA DE INVESTIGACIÓN </t>
  </si>
  <si>
    <t>CONGRESO ISEM &amp; SOI 2015</t>
  </si>
  <si>
    <t>JOSÉ CARLOS RAMÍREZ SÁNCHEZ</t>
  </si>
  <si>
    <t>BECA APOYO RESIDENCIAS PROFESIONALES (1/4)</t>
  </si>
  <si>
    <t>ANGELICA ORONA NAVA</t>
  </si>
  <si>
    <t>ESTANCIA DE INVESTIGACIÓN (1/4)</t>
  </si>
  <si>
    <t xml:space="preserve">DANIEL QUINTERO RODRÍGUEZ </t>
  </si>
  <si>
    <t>ESTANCIA DE INVESTIGACIÓN JUL 2015</t>
  </si>
  <si>
    <t>RAMON GARCÍA FERNÁNDEZ</t>
  </si>
  <si>
    <t>BECA ESPECIAL TRANSPORTE - PROPEDEÚTICO DEL 22 DE JUNIO AL 28 DE AGOSTO 2015</t>
  </si>
  <si>
    <t xml:space="preserve">BECA COMIDAS - PROPEDÉUTICO VERANO 2015 DEL 29 DE JUNIO AL 03 DE JULIO </t>
  </si>
  <si>
    <t>JORGE DANIEL MORENO GÓMEZ</t>
  </si>
  <si>
    <t>JOSÉ CARLOS BASILIO ORTÍZ</t>
  </si>
  <si>
    <t>JOSÉ EDUARDO GUTIÉRREZ PRADO</t>
  </si>
  <si>
    <t>MARÍA FERNANDA GONZÁLEZ RODRÍGUEZ</t>
  </si>
  <si>
    <t>OSCCAR SALVADOR TORRES MUÑOZ</t>
  </si>
  <si>
    <t>PABLO ENRIQUE PÉREZ SÁNCHEZ</t>
  </si>
  <si>
    <t>PATRICIA DEL CARMEN TAVARES RAMÍREZ</t>
  </si>
  <si>
    <t xml:space="preserve">BECA COMIDAS - PROPEDÉUTICO VERANO 2015 DEL 22 DE JUNIO AL 26 DE JUNIO </t>
  </si>
  <si>
    <t>JORGE GARCÍA ARMENTA</t>
  </si>
  <si>
    <t>DR. MANUEL SERVÍN GUIRADO</t>
  </si>
  <si>
    <t>CYNTHIA VIRIDIANA SANTIAGO LONA</t>
  </si>
  <si>
    <t>CONGRESO SPECKLE 2015</t>
  </si>
  <si>
    <t>DRA. MARÍA DEL SOCORRO HERNÁNDEZ</t>
  </si>
  <si>
    <t>SUBSIDIO ALIMENTOS JULIO 2015</t>
  </si>
  <si>
    <t>AGOSTO</t>
  </si>
  <si>
    <t>BECA APOYO RESIDENCIAS PROFESIONALES (2/4)</t>
  </si>
  <si>
    <t>TESIS DE LICENCIATURA AGO 2015</t>
  </si>
  <si>
    <t>ESTANCIA DE INVESTIGACIÓN AGO 2015 (2/4)</t>
  </si>
  <si>
    <t>BECA/APOYO TESIS DE LICENCIATURA AGO 2015 (3/5)</t>
  </si>
  <si>
    <t>BECA/APOYO TESIS DE LICENCIATURA (3/5)</t>
  </si>
  <si>
    <t>BECA APOYO ESTADIA PROFESIONAL AGO 2015 (4/4)</t>
  </si>
  <si>
    <t>BECA APOYO TESIS DE DOCTORADO AGO 2015 (6/6)</t>
  </si>
  <si>
    <t>UBALDO URIBE LÓPEZ</t>
  </si>
  <si>
    <t>BECA/APOYO DE INSCRIPCIÓN ASISTENCIA A CONGRESO SPECKLE 2015</t>
  </si>
  <si>
    <t xml:space="preserve">BECA/APOYO TESIS DE LICENCIATURA AGO 2015 </t>
  </si>
  <si>
    <t>BECA/APOYO TITULACIÓN ANTICIPADA</t>
  </si>
  <si>
    <t>BECA APOYO PRÁCTICAS PROFESIONALES AGO 2015 (4/4)</t>
  </si>
  <si>
    <t>PEDRO ULISES MUÑOZ GONZÁLEZ</t>
  </si>
  <si>
    <t>BECA APOYO PARA TESIS DE LICENCIATURA (1/59</t>
  </si>
  <si>
    <t>BECA APOYO TESIS DE LICENCIATURA (2/3)</t>
  </si>
  <si>
    <t>ILSE BERENICE GALICIA AVIÑA</t>
  </si>
  <si>
    <t>BECA APOYO PRÁCTICAS PROFESIONALES AGOSTO 2015</t>
  </si>
  <si>
    <t>JUAN VICENTE SOSA BALDERAS</t>
  </si>
  <si>
    <t>BECA APOYO PARA TESIS DE LICENCIATURA (1/5)</t>
  </si>
  <si>
    <t>ALICIA GUADALUPE CHABLÉ BRIONES</t>
  </si>
  <si>
    <t>BECA APOYO ESTANCIAS PROFESIONALES AGOSTO 2015</t>
  </si>
  <si>
    <t>DR. J. APOLINAR MUÑOZ RODRIGUEZ</t>
  </si>
  <si>
    <t>MIGUEL GÓMEZ DE SANTIAGO</t>
  </si>
  <si>
    <t>SERGIO LORENZO SÁNCHEZ</t>
  </si>
  <si>
    <t>ASISTIR AL INTERNATIONAL MATERIALS RESEARCH CONGRESS 2015</t>
  </si>
  <si>
    <t>DYRENE ELIZABETH SANTANA CASTELLANOS</t>
  </si>
  <si>
    <t>CONGRESO SPIE OPTICS AND PHOTONICS 2015</t>
  </si>
  <si>
    <t>YULIANA MARIEM ESPINOSA SANCHEZ</t>
  </si>
  <si>
    <t>DR. DONATO LUNA MORENO</t>
  </si>
  <si>
    <t>GORETTI GUADALUPE HERNÁNDEZ CARDOSO</t>
  </si>
  <si>
    <t>BECA COMIDAS - PROPEDÉUTICO VERANO 2015 DEL 17 AL 21 DE AGOSTO</t>
  </si>
  <si>
    <t>BECA COMIDAS - PROPEDÉUTICO VERANO 2015 DEL 13 AL 17 DE JULIO</t>
  </si>
  <si>
    <t>BECA COMIDAS - PROPEDÉUTICO VERANO 2015 DEL 03 AL 07 DE AGOSTO</t>
  </si>
  <si>
    <t>BECA COMIDAS - PROPEDÉUTICO VERANO 2015 DEL 24 AL 28 DE AGOSTO</t>
  </si>
  <si>
    <t>BECA COMIDAS - PROPEDÉUTICO VERANO 2015 DEL 06 AL 10 DE JULIO</t>
  </si>
  <si>
    <t>BECA/APOYO VISITA CIO AGUASCALIENTES</t>
  </si>
  <si>
    <t>SUBSIDIO ALIMENTOS AGOSTO 2015</t>
  </si>
  <si>
    <t>LUIS FRANCSCO ARREOLA CORZO</t>
  </si>
  <si>
    <t>SEPTIEMBRE</t>
  </si>
  <si>
    <t>BECA APOYO RESIDENCIAS PROFESIONALES (1/3)</t>
  </si>
  <si>
    <t>ESTEBAN MAURICIO MARTÍNEZ ABARCA</t>
  </si>
  <si>
    <t>MARÍA GUADALUPE COVARRUBIAS CORTES</t>
  </si>
  <si>
    <t>GUSTAVO FERNÁNDEZ CRUZ</t>
  </si>
  <si>
    <t xml:space="preserve">ELÍAS CASTILLO QUIROZ </t>
  </si>
  <si>
    <t>JOSÉ ALBERTO SÁNCHEZ SANTIS</t>
  </si>
  <si>
    <t>JESÚS JEREZ GUILLEN</t>
  </si>
  <si>
    <t>ESTANCIA DE INVESTIGACIÓN (3/4)</t>
  </si>
  <si>
    <t>BECA APOYO TESIS DE LICENCIATURA (4/5)</t>
  </si>
  <si>
    <t>BECA APOYO PARA TESIS DE LICENCIATURA (2/5)</t>
  </si>
  <si>
    <t>VICTOR DAVID LICEAGA SÁNCHEZ</t>
  </si>
  <si>
    <t>BECA APOYO PARA TESIS DE LICENCIATURA (1/4)</t>
  </si>
  <si>
    <t>DR. VICENTE ABOITES MANRIQUE</t>
  </si>
  <si>
    <t>MONSERRAT DEL CARMEN ALONSO MURIAS</t>
  </si>
  <si>
    <t>07/19/15</t>
  </si>
  <si>
    <t>BECA/APOYO TESIS DE LICENCIATURA (4/5)</t>
  </si>
  <si>
    <t>DR. MANUEL SERVIN GUIRADO</t>
  </si>
  <si>
    <t>IGNACIO RAÚL ROSAS ROMÁN</t>
  </si>
  <si>
    <t>DR. MARCO ANTONIO MENESES NAVA</t>
  </si>
  <si>
    <t>07/009/15</t>
  </si>
  <si>
    <t>ASISTENCIA XIV BRAZIL MRS MEETING</t>
  </si>
  <si>
    <t>APOYO / TRANSPORTE</t>
  </si>
  <si>
    <t>BECA / APOYO CONGRESO NACIONAL DE FÍSICA</t>
  </si>
  <si>
    <t xml:space="preserve">BECA APOYO TESIS DE LICENCITURA </t>
  </si>
  <si>
    <t>APOYO / TRANSPORTE CONGRESO NACIONAL DE FÍSICA</t>
  </si>
  <si>
    <t>KAREN NAYELI MORENO LÓPEZ</t>
  </si>
  <si>
    <t>BECA / APOYO ESTADIA PROFESIONAL (1/2)</t>
  </si>
  <si>
    <t>EUFROCINA RIVERA RIVERA</t>
  </si>
  <si>
    <t>ASISTENCIA SPIE/OSJ BIOPHOTONICS JAPAN ESTANCIA CORTA UNIVERSIDAD DE UTSUNOMIYA</t>
  </si>
  <si>
    <t>ALAN BRIAN DÍAZ REYNA</t>
  </si>
  <si>
    <t>BECA/APOYO RESIDENCIAS PROFESIONALES (1/3)</t>
  </si>
  <si>
    <t>M. C. GIL ARTURO PÉREZ HERRERA</t>
  </si>
  <si>
    <t>JOSÉ GUADALUPE GARCÍA MARTÍNEZ</t>
  </si>
  <si>
    <t>BECA / APOYO RESIDENCIAS PROFESIONALES (1/3)</t>
  </si>
  <si>
    <t>MARÍA GUADALUPE PÉREZ YAÑEZ</t>
  </si>
  <si>
    <t>DR. RODOLFO MARTÍNEZ MANUEL</t>
  </si>
  <si>
    <t>ALBA EDITH HERNÁNDEZ CRUZ</t>
  </si>
  <si>
    <t>MARIBEL VILLALOBOS SALDIVAR</t>
  </si>
  <si>
    <t>ELIZABETH GUADALUPE MACIAS LÓPEZ</t>
  </si>
  <si>
    <t xml:space="preserve">ANGELICA MARÍA DÍAZ MACIAS </t>
  </si>
  <si>
    <t>OMAR GUADALUPE CLAUDIO GÓMEZ</t>
  </si>
  <si>
    <t xml:space="preserve">FRANCISCO JAVIER ZUÑIGA ALEMÁN </t>
  </si>
  <si>
    <t>SAIRA ZULEIMA SERNA DE LA TORRE</t>
  </si>
  <si>
    <t>GUSTAVO ADOLFO GÓMEZ MENDEZ</t>
  </si>
  <si>
    <t>BECA / APOYO ESTANCIA DE INVESTIGACIÓN SEP-OCT 2015</t>
  </si>
  <si>
    <t>SUBSIDIO ALIMENTOS SEPTIEMBRE 2015</t>
  </si>
  <si>
    <t>OCTUBRE</t>
  </si>
  <si>
    <t>ASISTIR AL CONGRESO INTERNATIONAL FRONTIER IN OPTICS</t>
  </si>
  <si>
    <t>APOYO/PAGO DE HOSPEDAJE Y ALIMENTOS PARA ASISTIR AL TALLER DE ROBÓTICA CIO AGS.</t>
  </si>
  <si>
    <t>APOYO/PABELLON DE LA LUZ CIO</t>
  </si>
  <si>
    <t>DR.. MANUEL HUMBERTO DE LA TORRE</t>
  </si>
  <si>
    <t>ALAN BERNAL RAMÍREZ</t>
  </si>
  <si>
    <t>DR. RAMON CARRILES JAIMES</t>
  </si>
  <si>
    <t>OSCAR RODOLFO MUÑIZ SÁNCHEZ</t>
  </si>
  <si>
    <t xml:space="preserve">OSCAR JAVIER BALLESTEROS LLANOS </t>
  </si>
  <si>
    <t>DR. EFRAIN MEJIA BELTRAN</t>
  </si>
  <si>
    <t>IRVING CABALLERO QUINTANA</t>
  </si>
  <si>
    <t>HOSPEDAJE PROPEDÉUTICO OTOÑO 2015 DEL 26 DE OCTUBRE AL 17 DE DICIEMBRE</t>
  </si>
  <si>
    <t>ROBERTO SOTO MOLINA</t>
  </si>
  <si>
    <t>GILBERTO HÉCTOR PEDRAZA MOREY</t>
  </si>
  <si>
    <t>ANDDY MIRABAL MORALES</t>
  </si>
  <si>
    <t>SERGIO HUMBERTO ALMANZA RUIZ</t>
  </si>
  <si>
    <t>BECA ESPECIAL APOYO PROPEDÉUTICO OTOÑO 2015- DEL 26 DE OCTUBRE AL 17 DE DICIEMBRE</t>
  </si>
  <si>
    <t>ANAYATZI LUNA ZEMPOALTECA</t>
  </si>
  <si>
    <t>CARLOS MAYKEL LÓPEZ GONZÁLEZ</t>
  </si>
  <si>
    <t>CÉSAR MAURICIO PEÑA MARTÍNEZ</t>
  </si>
  <si>
    <t>YOANDY MARTÍNEZ DELGADO</t>
  </si>
  <si>
    <t xml:space="preserve">JOSÉ ALFONSO BAUTISTA LÓPEZ </t>
  </si>
  <si>
    <t>MARISELA YERALDIN HERNÁNEZ OSORNIO</t>
  </si>
  <si>
    <t>JAN GILBERT CORONA VILLEGAS</t>
  </si>
  <si>
    <t>SUBSIDIO ALIMENTOS OCTUBRE 2015</t>
  </si>
  <si>
    <t>NOVIEMBRE</t>
  </si>
  <si>
    <t>COMIDA DEL 26 DE OCTUBRE AL 30 DE OCTUBRE PROPEDÉUTICO OTOÑO 2015</t>
  </si>
  <si>
    <t>OSVALDO RODRÍGUEZ QUIROZ</t>
  </si>
  <si>
    <t>GLORIA DEL ROSARIO FRAUSTO REA</t>
  </si>
  <si>
    <t>BECA ESPECIAL APOYO PROPEDÉUTICO OTOÑO 2015 DEL 26 DE OCTUBRE AL 17 DE DICIEMBRE</t>
  </si>
  <si>
    <t>BECA/APOYO TESIS DE LICENCIATURA</t>
  </si>
  <si>
    <t>ESTANCIA DE INVESTIGACIÓN</t>
  </si>
  <si>
    <t>EXTENSIÓN DE APOYO/PABELLON DE LA LUZ CIO</t>
  </si>
  <si>
    <t>NICOLAS TEMACHTIANI ARANDA ÁLVAREZ</t>
  </si>
  <si>
    <t>SS</t>
  </si>
  <si>
    <t>MARCELO VACA PEREIRA GHIRGHI</t>
  </si>
  <si>
    <t>REINALDO ARTURO ZAPATA PEÑA</t>
  </si>
  <si>
    <t>PILAR MARTÍNEZ ISAIS</t>
  </si>
  <si>
    <t>JACQUELINE SAMANTHA SANTIAGO BOCANEGRA</t>
  </si>
  <si>
    <t>MARIBEL HERNÁNDEZ JUÁREZ</t>
  </si>
  <si>
    <t>BECA ESPECIAL TRANSPORTE PROPEDÉUTICO OTOÑO 2015 REMBOLSO, DEL 26 DE OCTUBRE AL 17 DE DICIEMBRE</t>
  </si>
  <si>
    <t>ASISTIR AL CONGRESO DE ENERGIAS RENOVABLES 2015</t>
  </si>
  <si>
    <t>´M</t>
  </si>
  <si>
    <t>COMIDA DEL 03 AL 06 DE NOVIEMBRE PROPEDÉUTICO OTOÑO 2015</t>
  </si>
  <si>
    <t>COMIDA DEL 09 AL 13 DE NOVIEMBRE PROPEDÉUTICO OTOÑO</t>
  </si>
  <si>
    <t>COMIDA DEL 30 DE NOVIEMBRE AL 04 DE DICIEMBRE PROPEDÉUTICO OTOÑO 2015</t>
  </si>
  <si>
    <t>COMIDA DEÑ 23 AL 27 DE NOVIEMBRE PROPEDÉUTICO OTOÑO 2015</t>
  </si>
  <si>
    <t>COMIDA DEL 17 AL 20 DE NOVIEMBRE PROPEDÉUTICO OTOÑO 2015</t>
  </si>
  <si>
    <t>COMIDA DEL 14 AL 17 DE DICIEMBRE PROPEDÉUTICO OTOÑO 2015</t>
  </si>
  <si>
    <t>COMIDA DEL 07 AL 11 DE DICIEMBRE PROPEDÉUTICO OTOÑO 2015</t>
  </si>
  <si>
    <t>OLIVER ISAAC RUIZ HERNÁNDEZ</t>
  </si>
  <si>
    <t>BECA/APOYO PARA ASISTIR AL TALLER DE ENERGIAS RENOVABLES</t>
  </si>
  <si>
    <t xml:space="preserve">BECA/APOYO VISITA TECHNICA MEDICAL </t>
  </si>
  <si>
    <t>SUBSIDIO ALIMENTOS NOVIEMBRE 2015</t>
  </si>
  <si>
    <t>ELIAS CASTILLO QUIROZ</t>
  </si>
  <si>
    <t>DICIEMBRE</t>
  </si>
  <si>
    <t>APOYO/BECA RESIDENCIA PROFESIONAL DIC 2015</t>
  </si>
  <si>
    <t>SUBSIDIO ALIMENTOS DICIEMBRE 2015</t>
  </si>
  <si>
    <t>MONTO EJERCIDO</t>
  </si>
  <si>
    <t>MONTO DISPONIBLE</t>
  </si>
  <si>
    <t>TOTAL BECAS 2015</t>
  </si>
  <si>
    <t>BECAS INSTITUCIONALES 2016</t>
  </si>
  <si>
    <t>BELEN LÓPEZ ORTIZ</t>
  </si>
  <si>
    <t>BECA/APOYO TESIS DE LICENCIATURA (1/4)</t>
  </si>
  <si>
    <t>TERESA ELENA PORRAZ CULEBRO</t>
  </si>
  <si>
    <t>ESTANCIA DE INVESTIGACION/U. AUTONOMA DE NUEVO LEON</t>
  </si>
  <si>
    <t>MARIO CARLOS FLORES BUSTAMANTE</t>
  </si>
  <si>
    <t>DT</t>
  </si>
  <si>
    <t>CONGRESO SPIE/SAN FRANCISCO CAL.</t>
  </si>
  <si>
    <t>DR. SERGIO ARTURO CALIXTO CARRERA</t>
  </si>
  <si>
    <t>FRANCISCO JAIR LUNA MOSSO</t>
  </si>
  <si>
    <t>0701/16</t>
  </si>
  <si>
    <t>CONGRESO INNOVATION MATCH/GUADALAHARA, JAL.</t>
  </si>
  <si>
    <t>HUEHUETEOTL PANZO MEDRANO</t>
  </si>
  <si>
    <t>BECA/APOYO TESIS DE LICENCIATURA (1/3)</t>
  </si>
  <si>
    <t>SANDEEP SURENDRA PANIKAR</t>
  </si>
  <si>
    <t>BECA/ APOYO TRANSPORTE</t>
  </si>
  <si>
    <t>SIRAJ SIDHIK</t>
  </si>
  <si>
    <t>JANETT ZOITSA LOPEZ QUIROZ</t>
  </si>
  <si>
    <t>BECA / APOYO RESIDENCIAS PROFESIONALES (1/2)</t>
  </si>
  <si>
    <t>DR. IVAN SALGADO TRANSITO</t>
  </si>
  <si>
    <t>LUIS ERNESTO MARTINEZ VILLEGAS</t>
  </si>
  <si>
    <t>2701/16</t>
  </si>
  <si>
    <t>BECA / APOYO ESTADIAS PROFESIONALES (1/3)</t>
  </si>
  <si>
    <t>DANIELA ALEXANDRA VILLALOBOS DIAZ DE LEON</t>
  </si>
  <si>
    <t>DR. RAFAEL FRANCISCO MUÑOZ HUERTA</t>
  </si>
  <si>
    <t>FRANCISCO IVAN GONZALEZ GUEVARA</t>
  </si>
  <si>
    <t>DR. JULIO CESAR SÁNCHEZ ROLDAN</t>
  </si>
  <si>
    <t>LEONARDO DANIEL BECERRA LUGO</t>
  </si>
  <si>
    <t>1801/16</t>
  </si>
  <si>
    <t>YUNUEN DANIELA SOLORIO CENDEJAS</t>
  </si>
  <si>
    <t>BECA / APOYO ESTANCIAS PROFESIONALES</t>
  </si>
  <si>
    <t>DR. MARIO ALEJANDRO RODRIGUEZ RIVERA</t>
  </si>
  <si>
    <t>CONGRESO SPIE/SAN FRANCISCO CAL./ COMPLEMENTO</t>
  </si>
  <si>
    <t>ALAN PRECIADO GRIJALVA</t>
  </si>
  <si>
    <t>BECA/APOYO ESTANCIA DE INVESTIGACIÓN</t>
  </si>
  <si>
    <t>SUBSIDIO ALIMENTOS ENERO 2016</t>
  </si>
  <si>
    <t>OSCAR DANIEL SALINAS ARAUJO</t>
  </si>
  <si>
    <t>04/0416</t>
  </si>
  <si>
    <t>DR. CARLOS ANTONIO PINEDA ARELLANO</t>
  </si>
  <si>
    <t>IXCHETL NAYELI SALAZAR OCAMPO</t>
  </si>
  <si>
    <t>BRENDA NAYELI LOPEZ GARCIA</t>
  </si>
  <si>
    <t>MARCO ADRIAN GUIDO TORRES</t>
  </si>
  <si>
    <t>BECA / APOYO ESTADIAS PROFESIONALES (1/2)</t>
  </si>
  <si>
    <t>JORGE LUIS DE LA CRUZ ROBLEDO</t>
  </si>
  <si>
    <t>BECA / APOYO RESIDENCIAS PROFESIONALES (2/2)</t>
  </si>
  <si>
    <t>BECA / APOYO ESTADIAS PROFESIONALES (2/3)</t>
  </si>
  <si>
    <t>ALBERTO LANDEROS ROJAS</t>
  </si>
  <si>
    <t>JOSÉ CARLOS FABRICIO GOMEZ MUÑOZ</t>
  </si>
  <si>
    <t>PATRICIA MARISOL DEL CARMEN TAVARES RAMIREZ</t>
  </si>
  <si>
    <t>BECA / APOYO RESIDENCIAS PROFESIONALES (1/4)</t>
  </si>
  <si>
    <t>CESAR GIOVANI TAVERA RUIZ</t>
  </si>
  <si>
    <t>CONGRESO SPIE/ SAN FRANCISCO CAL.</t>
  </si>
  <si>
    <t>BECA/APOYO IMPARTIR PLATICA INSTITUTO TEC. TUXTLA GTZ.</t>
  </si>
  <si>
    <t>BECA/APOYO TESIS DE LICENCIATURA (2/4)</t>
  </si>
  <si>
    <t>BECA/APOYO TESIS DE LICENCIATURA (2/3)</t>
  </si>
  <si>
    <t>IZCOATL SAUCEDO OROZCO</t>
  </si>
  <si>
    <t>ING. JULIO CESAR SANCHEZ ROLDAN</t>
  </si>
  <si>
    <t>02/02/169</t>
  </si>
  <si>
    <t>04/0216</t>
  </si>
  <si>
    <t>LUIS ALBERTO SALDAÑA ALDANA</t>
  </si>
  <si>
    <t>BECA / APOYO RESIDENCIAS PROFESIONALES (1/5)</t>
  </si>
  <si>
    <t>LUIS SABINO JASSO HERNANDEZ</t>
  </si>
  <si>
    <t>0402/16</t>
  </si>
  <si>
    <t>ANA LAURA JUAREZ PELCASTRE</t>
  </si>
  <si>
    <t>DRA. MA.ALEJANDRINA MARTINEZ GAMEZ</t>
  </si>
  <si>
    <t>BRYAN JONATHAN JIMENEZ RAMOS</t>
  </si>
  <si>
    <t>DR. MARCO A. MENESES NAVA</t>
  </si>
  <si>
    <t>FRANCISCO JAVIER AGUIRRE CEDILLO</t>
  </si>
  <si>
    <t>02/0216</t>
  </si>
  <si>
    <t>JOSÉ CARLOS MORENO HERNÁNDEZ</t>
  </si>
  <si>
    <t>ESTANCIA CORTA/ BILBAO ESPAÑA</t>
  </si>
  <si>
    <t>DR. DAVID MONZON HERNANDEZ</t>
  </si>
  <si>
    <t>ESTANCIA CORTA DE INVESTIGACION</t>
  </si>
  <si>
    <t>CONGRESO / TERAHERTZ RADIATION</t>
  </si>
  <si>
    <t>SUBSIDIO ALIMENTOS FEBRERO 2016</t>
  </si>
  <si>
    <t>ESTANCIA CORTA DE INVESTIGACION/ EN CASTELLO ESPAÑA</t>
  </si>
  <si>
    <t>BECA / APOYO ESTADIAS PROFESIONALES (3/3)</t>
  </si>
  <si>
    <t>BECA / APOYO ESTADIAS PROFESIONALES (2/2)</t>
  </si>
  <si>
    <t>0103/16</t>
  </si>
  <si>
    <t>ESTANCIA CORTA DE INVESTIGACION/ EN CASTELLO ESPAÑA COMPLEMENTO</t>
  </si>
  <si>
    <t>ARMANDO LEYVA FRANCISCO</t>
  </si>
  <si>
    <t>DR. JUAN LUIS PICHARDO MOLINA</t>
  </si>
  <si>
    <t>BECA/APOYO TESIS DE LICENCIATURA (3/4)</t>
  </si>
  <si>
    <t>BECA / APOYO RESIDENCIAS PROFESIONALES (2/4)</t>
  </si>
  <si>
    <t>01/1316</t>
  </si>
  <si>
    <t>BECA/APOYO TESIS DE LICENCIATURA (3/3)</t>
  </si>
  <si>
    <t>BECA / APOYO RESIDENCIAS PROFESIONALES (2/5)</t>
  </si>
  <si>
    <t>BECA / APOYO RESIDENCIAS PROFESIONALES (2/3)</t>
  </si>
  <si>
    <t>SUBSIDIO ALIMENTOS MARZO 2016</t>
  </si>
  <si>
    <t>CONGRESO/GENDER SUMMIT CONACYT</t>
  </si>
  <si>
    <t>MARIBEL JUÁREZ HERNÁNDEZ</t>
  </si>
  <si>
    <t>BECA / APOYO RESIDENCIAS PROFESIONALES (3/4)</t>
  </si>
  <si>
    <t>BECA / APOYO RESIDENCIAS PROFESIONALES (3/3)</t>
  </si>
  <si>
    <t>DRA. MARIA AEJANDRINA MARTINEZ GÁMEZ</t>
  </si>
  <si>
    <t>BECA / APOYO RESIDENCIAS PROFESIONALES (3/5)</t>
  </si>
  <si>
    <t>SUBSIDIO ALIMENTOS ABRIL 2016</t>
  </si>
  <si>
    <t>ESTANCIA CORTA DE INVESTIGACION/CORNING</t>
  </si>
  <si>
    <t>DR. VLADIMIR MINKOVICH</t>
  </si>
  <si>
    <t>CONGRESO/ CLEO 2016</t>
  </si>
  <si>
    <t>BECA / APOYO RESIDENCIAS PROFESIONALES (4/4)</t>
  </si>
  <si>
    <t>FRANCISCO JAVIER VARGAS MUÑOZ</t>
  </si>
  <si>
    <t>MOPTO</t>
  </si>
  <si>
    <t>DR. ISMAEL TORRES GOMEZ</t>
  </si>
  <si>
    <t>JORGE MARIO URIBE MARTINEZ</t>
  </si>
  <si>
    <t>DR. MANUEL HUMBERTO DE LA TORRE IBARRA</t>
  </si>
  <si>
    <t>JOSE MARTINEZ ZUÑIGA</t>
  </si>
  <si>
    <t>BECA / APOYO RESIDENCIAS PROFESIONALES (4/5)</t>
  </si>
  <si>
    <t>SUBSIDIO ALIMENTOS MAYO 2016</t>
  </si>
  <si>
    <t>CONGRESO CLEO 2016/COMPLEMENTO</t>
  </si>
  <si>
    <t>BECA/APOYO TALLER EN LA UASL</t>
  </si>
  <si>
    <t>BECA/APOYO TESIS DE LICENCIATURA (5/5)</t>
  </si>
  <si>
    <t>RAFAEL LAZO BRIONES</t>
  </si>
  <si>
    <t>BECA/APOYO SERVICIO SOCIAL (1-2)</t>
  </si>
  <si>
    <t>LUIS ROBERTO LINO GONZALEZ</t>
  </si>
  <si>
    <t>JUAN MANUEL CASTAÑEDA BARRIENTOS</t>
  </si>
  <si>
    <t>10/16/16</t>
  </si>
  <si>
    <t>RENE SALINAS TINAJERO</t>
  </si>
  <si>
    <t>EMMANUEL DE LA CRUZ CHACON</t>
  </si>
  <si>
    <t>24/16/16</t>
  </si>
  <si>
    <t>BECA/APOYO ECONOMICO JOVENES DE EXCELENCIA</t>
  </si>
  <si>
    <t>SUBSIDIO ALIMENTOS JUNIO 2016</t>
  </si>
  <si>
    <t>BECA/APOYO SERVICIO SOCIAL (2-2)</t>
  </si>
  <si>
    <t>01/07/016</t>
  </si>
  <si>
    <t>ETNA DAFNE YÁÑEZ ROLDÁN</t>
  </si>
  <si>
    <t>WILSON ESNEIDER BERNAL PINILLA</t>
  </si>
  <si>
    <t>OSCAR ANDRES NARANJO MONTOYA</t>
  </si>
  <si>
    <t>JUAN CARLOS ISRAEL ZAMARRIPA RAMIREZ</t>
  </si>
  <si>
    <t>ARIEL CALDERON SOLIS</t>
  </si>
  <si>
    <t>BECA / APOYO TRANSPORTE PROPEDEÙTICO</t>
  </si>
  <si>
    <t>ELIECER ACOSTA CONYEDO</t>
  </si>
  <si>
    <t>LUISNEY OFARRIL SOLIS</t>
  </si>
  <si>
    <t>ADALID RODRÍGUEZ RAMÍREZ</t>
  </si>
  <si>
    <t>ANDRÉS MONTES DE OCA REBOLLEDO</t>
  </si>
  <si>
    <t>CARMEN EDITH DOMÍNGUEZ FLORES</t>
  </si>
  <si>
    <t>DANIEL DE JESÚS LUIS NORIEGA</t>
  </si>
  <si>
    <t>GABRIEL EFRAÍN VILLATORO PÉREZ</t>
  </si>
  <si>
    <t>JOSÉ ALBERTO SANCHEZ SANTIS</t>
  </si>
  <si>
    <t>LEOPOLDO MARTÍNEZ MANUEL</t>
  </si>
  <si>
    <t>LUIS ADAN ALMEIDA ALCANTARA</t>
  </si>
  <si>
    <t>LUIS FRANCISCO ARREOLA CORZO</t>
  </si>
  <si>
    <t>SERGIO ISRAEL MARTINEZ CID DEL PRADO</t>
  </si>
  <si>
    <t>SIGIFREDO MARRUJO GARCÍA</t>
  </si>
  <si>
    <t>ANA LAURA SARRACINO ORTIZ</t>
  </si>
  <si>
    <t>COMIDA DE CLAUSURA JÓVENES DE EXCELENCIA</t>
  </si>
  <si>
    <t>ANGEL ADRIAN VALENZUELA MARTÍNEZ</t>
  </si>
  <si>
    <t>ANGEL AXEL MARTINEZ MENDIOLA</t>
  </si>
  <si>
    <t>CAORI ALEJANDRA ORGANISTA CASTELBLANCO</t>
  </si>
  <si>
    <t>CECILIA BONILLA MIRANDA</t>
  </si>
  <si>
    <t>DAVID ALEJANDRO COLLAZOS BURBANO</t>
  </si>
  <si>
    <t>EDGARDO BALDERRAMA GONZALEZ</t>
  </si>
  <si>
    <t>EDUARDO DENIS ALCOCER</t>
  </si>
  <si>
    <t>ERICK ALONSO GUTIERREZ LLAMAS</t>
  </si>
  <si>
    <t>ERIK EDUARDO CASTILLO VARGAS</t>
  </si>
  <si>
    <t>GUILLERMO RODRIGO ARAGÓN PACHECO</t>
  </si>
  <si>
    <t>HUGO ALBERTO MORENO JIMENEZ</t>
  </si>
  <si>
    <t>ISAAC LÓPEZ LÓPEZ</t>
  </si>
  <si>
    <t>JESSICA ELIZABETH MARTÍBEZ GONZÁLEZ</t>
  </si>
  <si>
    <t>JOSÉ FRANCISCO SÁNCHEZ DÍAZ</t>
  </si>
  <si>
    <t>JOSÉ IVAN ABRAHAM DIEGO</t>
  </si>
  <si>
    <t>JUAN CARLOS SANCHEZ PEREZ</t>
  </si>
  <si>
    <t>KARLA LILIANA TARANGO BUSTAMANTE</t>
  </si>
  <si>
    <t>MARCELA BEATRIZ DE LA CRUZ VAZQUEZ</t>
  </si>
  <si>
    <t>MATILDE CRUZ AGUILERA</t>
  </si>
  <si>
    <t>MAYRA CARRASCO TOLEDO</t>
  </si>
  <si>
    <t>NICOLE MARICA CALLEN</t>
  </si>
  <si>
    <t>NORMA YESSICA PEREZ BETANCOURT</t>
  </si>
  <si>
    <t>YAZMIN ADRIANA CRAVIOTO TÉLLEZ</t>
  </si>
  <si>
    <t>JUAN CARLOS ROSALES TORRES</t>
  </si>
  <si>
    <t>MAGDA GIOVANNA SÁNCHEZ CÁSNHEZ</t>
  </si>
  <si>
    <t>SIGFREDO MARRUJO GARCÍA</t>
  </si>
  <si>
    <t>PABLO MUNIZ CÁNOVAS</t>
  </si>
  <si>
    <t>JOSELYN GARCÍA SORIA</t>
  </si>
  <si>
    <t>LUIS FERNANDO HURTADO MENDOZA</t>
  </si>
  <si>
    <t>ALEJANDRO GONZALEZ HERNÁNDEZ</t>
  </si>
  <si>
    <t>PEDRO PABLO ROCHA GARCÍA</t>
  </si>
  <si>
    <t>ERICK RAMON BACA MONTERO</t>
  </si>
  <si>
    <t>BRUNO SAUCEDO OROZCO</t>
  </si>
  <si>
    <t>APOYO/BECA PROPEDEUTICO  VERANO 2016</t>
  </si>
  <si>
    <t>JOSE CARLOS FABRICIO GOMEZ MUÑOZ</t>
  </si>
  <si>
    <t>SUBSIDIO ALIMENTOS JULIO 2016</t>
  </si>
  <si>
    <t>BECA/APOYO CONGRESO IMRC 2016</t>
  </si>
  <si>
    <t>BECA/APOYO CONGRESO SPIE OPTICS+PHOTONICS 2016</t>
  </si>
  <si>
    <t>DR. DANIEL MALACARA HERNÁNDEZ</t>
  </si>
  <si>
    <t>NINFA DEL CARMEN LOZANO RINCON</t>
  </si>
  <si>
    <t>BECA/APOYO CONGRESO 11TH INTERNATIONAL CONFERENCE ON ADVANCES IN EXPERIMENTAL MECHANICS</t>
  </si>
  <si>
    <t>BECA/APOYO CONGRESO LATIN AMERICAN OPTICS AND PHOTONICS</t>
  </si>
  <si>
    <t>PRISCILLA ESPERANZA CASTILLO VELAZQUEZ</t>
  </si>
  <si>
    <t>BECA/APOYO TRANSPORTE JOVENES DE EXCELENCIA</t>
  </si>
  <si>
    <t>BECA/APOYO CONGRESO NACIONAL DE FISICA</t>
  </si>
  <si>
    <t>BECA/APOYO MATERIAL ESTUDIANTES NUEVO INGRESO</t>
  </si>
  <si>
    <t>DANIEL LOPEZ CABRERA</t>
  </si>
  <si>
    <t>JOSE LUIS SILVA ACOSTA</t>
  </si>
  <si>
    <t>RODRIGO MISAEL BARBA BARBA</t>
  </si>
  <si>
    <t>MARICELA GUZMAN ROCHA</t>
  </si>
  <si>
    <t>ANA ISABEL SANCHEZ SOLIS</t>
  </si>
  <si>
    <t>LUIS ABRAHAM LOZANO HERNANDEZ</t>
  </si>
  <si>
    <t>JOSE DE JESUS ROBLES PEREZ</t>
  </si>
  <si>
    <t>FELIPE EDUARDO HERNANDEZ SUAREZ</t>
  </si>
  <si>
    <t>GERARDO GUTIÉRREZ TORRES</t>
  </si>
  <si>
    <t>CARLOS ANDRES SEVILLA GUTIERREZ</t>
  </si>
  <si>
    <t>JUAN DANIEL BERRONES GUERRERO</t>
  </si>
  <si>
    <t>BELEM ESTEFANIA MANCILLA ESCOBAR</t>
  </si>
  <si>
    <t>DR. ZACARIAS MALACARA HERNANDEZ</t>
  </si>
  <si>
    <t>LORENA VILLARREAL DE LA CRUZ</t>
  </si>
  <si>
    <t>BECA/APOYO RESIDENCIAS PROFESIONALES (1-4)</t>
  </si>
  <si>
    <t>DR. NOE ALCALA</t>
  </si>
  <si>
    <t>CARLOS ENRIQUE PORRAS BARAJAS</t>
  </si>
  <si>
    <t>BECA/APOYO VISITA INDUSTRIAL PRACTICAS DE LABORATORIO</t>
  </si>
  <si>
    <t>RICARDO ABRAHAM VALENCIA MURILLO</t>
  </si>
  <si>
    <t>JOSE RAMON CRUZ TORRES</t>
  </si>
  <si>
    <t>ING. ENRIQUE NOE ARIAS</t>
  </si>
  <si>
    <t>MARIA FERNANDA GONZALEZ RODRIGUEZ</t>
  </si>
  <si>
    <t>JORGE EDUARDO AGUIRRE ROCHA</t>
  </si>
  <si>
    <t>DR. DAVID MORENO HERNANDEZ</t>
  </si>
  <si>
    <t>JOSÉ EDUARDO GUTIERREZ PRADO</t>
  </si>
  <si>
    <t>DR. BERNARDINO BARRIENTOS GARCIA</t>
  </si>
  <si>
    <t>BECA /APOYO PAGO DE INSCRIPCION CONGRESO IMRC</t>
  </si>
  <si>
    <t>MARCOS ENRIQUE VALERO RECIO RAMIREZ</t>
  </si>
  <si>
    <t>BECA/ APOYO PRACTICAS PROFESIONALES</t>
  </si>
  <si>
    <t>PATRICIA ELIZABETH GALINDO GUILLEN</t>
  </si>
  <si>
    <t>BECA / APOYO RESIDENCIAS PROFESIONALES (1-4)</t>
  </si>
  <si>
    <t>CESAR OMAR BUCIO FRANCISCO</t>
  </si>
  <si>
    <t>BECA / APOYO PRACTICAS PROFESIONALES</t>
  </si>
  <si>
    <t>DR. DANIEL MALACARA HERNANDEZ</t>
  </si>
  <si>
    <t>GUADALUPE MISAEL RUIZ VELOZ</t>
  </si>
  <si>
    <t>BECA/APOYO SERVICIO SOCIAL (1-3)</t>
  </si>
  <si>
    <t>JAIR ABRAHAM CARRASCO RAMÌREZ</t>
  </si>
  <si>
    <t>SUBSIDIO ALIMENTOS AGOSTO 2016</t>
  </si>
  <si>
    <t>BECA / APOY DE EXCELENCIA POR RECONOCIMIENTO ACADEMICO Y PROGRAMA DUAL DAYTON-CIO</t>
  </si>
  <si>
    <t>BECA / APOYO ESTANCIA CORTA DE INVESTIGACION EN MARBURG</t>
  </si>
  <si>
    <t>BECA / APOYO SEMANA DE LA CIENCIA EN ZOCALO</t>
  </si>
  <si>
    <t>MIGUEL ANGEL HONORATO COLIN</t>
  </si>
  <si>
    <t>ELISA ISETH CEPEDA PÈREZ</t>
  </si>
  <si>
    <t>JOSE CARLOS MORENO HERNANDEZ</t>
  </si>
  <si>
    <t>BECA / APOYO VISITA CCADT</t>
  </si>
  <si>
    <t>BECA / APOYO RESIDENCIAS PROFESIONALES (2-4)</t>
  </si>
  <si>
    <t>VANESSA DAYALI RIOS GARCIA</t>
  </si>
  <si>
    <t>BECA / APOYO RESIDENCIAS PROFESIONALES (1-3)</t>
  </si>
  <si>
    <t>JONATHAN JOSUÉ GONZALEZ GUTIERREZ</t>
  </si>
  <si>
    <t>JOSUE ADIN MINGUELA GALLARDO</t>
  </si>
  <si>
    <t>DR. YURY BARMENKOV</t>
  </si>
  <si>
    <t>BECA / APOYO INSTITUCIONALES PARA POSGRADO</t>
  </si>
  <si>
    <t>BECA / APOYO PAGO DE AVION PARA CONGRESO IBEROAMERICANO DE INSTRUMENTACION Y CIENCIAS APLICADAS</t>
  </si>
  <si>
    <t>MARIBEL JUÁREZ HERNANDEZ</t>
  </si>
  <si>
    <t>BECA/APOYO ESTANCIA DE INVESTIGACION (1-4)</t>
  </si>
  <si>
    <t>BECA / APOYO CONGRESO NIDAYS</t>
  </si>
  <si>
    <t>MICHEL ALAIN GONZALEZ PASCUAL</t>
  </si>
  <si>
    <t>BECA / APOYO TESIS DE LICENCIATURA (1-4)</t>
  </si>
  <si>
    <t>DR. GERARDO FLORES COLUNGA</t>
  </si>
  <si>
    <t>ANTONIO DE JESUS ORTIZ GONZALEZ</t>
  </si>
  <si>
    <t>RUBEN ANTONIO MENDOZA CRUZ</t>
  </si>
  <si>
    <t>09/09/116</t>
  </si>
  <si>
    <t>BECA/APOYO ESTANCIA CORTA DE INVESTIGACION</t>
  </si>
  <si>
    <t>JUAN CARLOS SANDOVAL REYES</t>
  </si>
  <si>
    <t>BECAS INSTITUCIONALES PARA POSGRADO</t>
  </si>
  <si>
    <t>BECA/APOYO RESIDENCIAS PROFESIONALES (2-4)</t>
  </si>
  <si>
    <t>BECA/ APOYO SERVICIO SOCIAL (2-3)</t>
  </si>
  <si>
    <t>RAMON CISNEROS PEREZ</t>
  </si>
  <si>
    <t>ARELI PAULINA LONA GONZALEZ</t>
  </si>
  <si>
    <t>SUBSIDIO ALIMENTOS SEPTIEMBRE 2016</t>
  </si>
  <si>
    <t>IGNACIO RAUL ROSAS ROMAN</t>
  </si>
  <si>
    <t>BECA/ APOYO ASISTIR A IX CONFERENCE RIAO OPTILAS</t>
  </si>
  <si>
    <t>CARLOS ALBERTO GALVAN HERNANDEZ</t>
  </si>
  <si>
    <t>1710/16</t>
  </si>
  <si>
    <t>BECA ESPECIAL PROPEDEUTICO</t>
  </si>
  <si>
    <t xml:space="preserve">GERARDO ALONSO TORRES AVALOS </t>
  </si>
  <si>
    <t>JOEL MORALES GALICIA</t>
  </si>
  <si>
    <t>EDWIN JOHAN ORTIZ RIAÑO</t>
  </si>
  <si>
    <t>ERICK FABIAN IPUS BADOS</t>
  </si>
  <si>
    <t>FREIMAN ESTIVEN TRIANA ARANGO</t>
  </si>
  <si>
    <t>JESUS PABLO LAUTERIO CRUZ</t>
  </si>
  <si>
    <t>19/10/169</t>
  </si>
  <si>
    <t>BECA/APOYO ESTANCIA DE INVESTIGACIÓN DIVISION DE INGENIERIAS CAMPUS IRAPUATO-SALAMANCA</t>
  </si>
  <si>
    <t>ZEFERINO IBARRA BORJA</t>
  </si>
  <si>
    <t>BECA/APOYO IX REUNION DE LA DICU</t>
  </si>
  <si>
    <t>DR. ROBERTO RAMIREZ ALARCON</t>
  </si>
  <si>
    <t>BECA/APOYO CONGRESO 12TH INTERNATIONAL TOPICAL MEETING ON NANOESTRUCTURED MATERIALS AND NANOTECHNOLOGY</t>
  </si>
  <si>
    <t>BECA ESPECIAL TRANSPORTE PROPEDEUTICO OTOÑO 2016</t>
  </si>
  <si>
    <t>BECA/ APOYO SERVICIO SOCIAL (3-3)</t>
  </si>
  <si>
    <t>PAGO DE BOLETO DE AVION/ASISTIR AL IX CONFERENCE RIAO OPTILAS 2016</t>
  </si>
  <si>
    <t>BECA/APOYO PROMOCION POSGRADOS</t>
  </si>
  <si>
    <t>DR. J. ORACIO BARBOSA GARCIA</t>
  </si>
  <si>
    <t>PAGO DE INSCRIPCION IX CONFERENCE RIAO OPTILAS 2016</t>
  </si>
  <si>
    <t>BECA/APOYO CONGRESO IBEROAMERICANO DE INSTRUMENTACION Y CIENCIAS APLICADAS</t>
  </si>
  <si>
    <t xml:space="preserve">JUAN ANTONIO ESPARZA CANO </t>
  </si>
  <si>
    <t>BECA/APOYO ESTANCIA DE INVESTIGACIÓN (1-3)</t>
  </si>
  <si>
    <t xml:space="preserve">JESSICA GUADALUPE BARAJAS CARMONA </t>
  </si>
  <si>
    <t>ITZEL MARIELA HERNANDEZ HERNANDEZ</t>
  </si>
  <si>
    <t>BECA/APOYO ESTANCIA DE INVESTIGACION (1-3)</t>
  </si>
  <si>
    <t>LIC. ADRIANA GUTIERREZ GUERRA</t>
  </si>
  <si>
    <t>ITZEL IRAZU MUÑOZ MARQUEZ</t>
  </si>
  <si>
    <t>ALFREDO RENTERIA VILLANUEVA</t>
  </si>
  <si>
    <t>DR. MOISES CYWIAK GARBARCEWIKS</t>
  </si>
  <si>
    <t>LESLIE VALENTINA GONZALEZ BRAVO</t>
  </si>
  <si>
    <t>BRENDA MIREYA GUZMAN VALDIVIA</t>
  </si>
  <si>
    <t>DRA. MARIA STROJNIK POGAKAR</t>
  </si>
  <si>
    <t>BECA/APOYO RESIDENCIAS PROFESIONALES (2-3)</t>
  </si>
  <si>
    <t>DRA. TZARARA LOPEZ LUKE</t>
  </si>
  <si>
    <t>BECA/APOYO TESIS DE LICENCIATURA (2-4)</t>
  </si>
  <si>
    <t>BECA/APOYO ESTANCIA PROFESIONAL (2-4)</t>
  </si>
  <si>
    <t>BECA/APOYO RESIDENCIAS PROFESIONALES (3-4)</t>
  </si>
  <si>
    <t>BECA/APOYO TESIS DE LICENCIATURA (3-4)</t>
  </si>
  <si>
    <t>SUBSIDIO ALIMENTOS OCTUBRE 2016</t>
  </si>
  <si>
    <t>BECA/APOYO LOGISTICA MUJER EN LA CIENCIA</t>
  </si>
  <si>
    <t>DRA. CRISTINA SOLANO SOSA</t>
  </si>
  <si>
    <t>LUIS FELIPE CISNEROS RINCON</t>
  </si>
  <si>
    <t>JUAN MANUEL ESQUIVAS FARIAS</t>
  </si>
  <si>
    <t>CRISTIAN ANDREZ ALVAREZ QUIROZ</t>
  </si>
  <si>
    <t>KARLA  LILIANA VALADEZ MORALES</t>
  </si>
  <si>
    <t>SAUL ZAMARRIPA ROJAS</t>
  </si>
  <si>
    <t>DENISSE ALEJANDRA VELAZQUEZ PEREZ</t>
  </si>
  <si>
    <t>VANESSA VIRIDIANA VALDEZ DURAN</t>
  </si>
  <si>
    <t>ANDREA TEJADA MARTINEZ</t>
  </si>
  <si>
    <t>TAL</t>
  </si>
  <si>
    <t>BECA/PAGO DE HOSPEDAJE ASISTENTE CONGRESO REGIONAL DE ENERGIAS RENOVABLES</t>
  </si>
  <si>
    <t>BECA/APOYO TALLER OPTICA CUANTICA</t>
  </si>
  <si>
    <t>GUILLERMO ENRIQUE SALAS OLGUIN</t>
  </si>
  <si>
    <t>BECA/APOYO ESTADIAS PROFESIONALES (1-2)</t>
  </si>
  <si>
    <t>RONALD NELSON MOORCROFT</t>
  </si>
  <si>
    <t>BECA/APOYO CIO UNIDAD AGUASCALIENTES</t>
  </si>
  <si>
    <t>DIANA VERONICA VALLES LERMA</t>
  </si>
  <si>
    <t>ALIMENTOS PARA ASISTENTES AL TALLER TEORICO-PRACTICO ENERGIAS RENOVABLES</t>
  </si>
  <si>
    <t>CYNTHIA MONTSERRAT ALFARO ANGELES</t>
  </si>
  <si>
    <t>HECTOR BERISTAIN BERMUDEZ</t>
  </si>
  <si>
    <t>ITZEL NAYELI BALDERAS SANCHEZ</t>
  </si>
  <si>
    <t>JERONIMO ALVAREZ TORRES</t>
  </si>
  <si>
    <t>JOSE MANUEL ALVARO REYES</t>
  </si>
  <si>
    <t>JOSE MANUEL GAMEZ MEDINA</t>
  </si>
  <si>
    <t>JUANA CRISTINA IBARRA ARAN</t>
  </si>
  <si>
    <t>KAREN PAMELA VILLARREAL ORTEGA</t>
  </si>
  <si>
    <t>KARI GUADALUPE HORTENSIA MARTINEZ REYNA</t>
  </si>
  <si>
    <t>LINO EMMANUEL FERIA OLIMON</t>
  </si>
  <si>
    <t>SALVADOR DIAZ LEMUS</t>
  </si>
  <si>
    <t>ANA GABRIELA GUTIERREZ MATA</t>
  </si>
  <si>
    <t>ELOY GARCIA SANTIAGO</t>
  </si>
  <si>
    <t>EMMA DE LOS COBOS GARDUÑO</t>
  </si>
  <si>
    <t>JONATHAN ERNESTO GUAL UC</t>
  </si>
  <si>
    <t>JOSE EDUARDO JASSO ALMAZAN</t>
  </si>
  <si>
    <t>SERGIO VELAZQUEZ MARTINEZ</t>
  </si>
  <si>
    <t>APOYO ECONOMICO PROPEDEUTICO OTOÑO 2016</t>
  </si>
  <si>
    <t>BECA/APOYO CONGRESO IX CONFERENCE RIAO OPTILAS 2016</t>
  </si>
  <si>
    <t>BECA/APOYO ESTANCIA DE INVESTIGACION (2-3)</t>
  </si>
  <si>
    <t>BECA/APOYO RESIDENCIAS PROFESIONALES (3-3)</t>
  </si>
  <si>
    <t>BECA/APOYO TESIS DE LICENCIATURA (4-4)</t>
  </si>
  <si>
    <t>03/11//16</t>
  </si>
  <si>
    <t>BECA/APOYO ESTANCIA PROFESIONAL (3-4)</t>
  </si>
  <si>
    <t>01//11/16</t>
  </si>
  <si>
    <t>MONICA MONSERRAT MARTINEZ GARCIA</t>
  </si>
  <si>
    <t>BECA/APOYO RESIDENCIAS PROFESIONALES (4-4)</t>
  </si>
  <si>
    <t>BECA/TRANSPORTE FORANEO CONGRESO NACIONAL DE ENERGIAS RENOVABLES</t>
  </si>
  <si>
    <t>JORDAN PEREZ SANCHEZ</t>
  </si>
  <si>
    <t>BECA/ TRANSPORTE FORANEO CONGRESO REGIONAL DE ENERGIAS RENOVABLES</t>
  </si>
  <si>
    <t>BECA HOSPEDAJE PARA ASISTENTES AL CONGRESO NACIONAL DE ENERGIAS RENOVABLES</t>
  </si>
  <si>
    <t>ERIC MANZANARES SALAZAR</t>
  </si>
  <si>
    <t>BECA/ALIMENTOS PARA ASISTENTES AL CONGRESO NACIONAL DE ENERGIAS RENOVABLES</t>
  </si>
  <si>
    <t>FIDEL ALEJANDRO AGUILAR AGUILAR</t>
  </si>
  <si>
    <t>JESSICA DENISSE VALLE GARCIA</t>
  </si>
  <si>
    <t>JUAN ANTONIO CARRILLO MACIAS</t>
  </si>
  <si>
    <t>JUAN JOSE VARGAS BRAVO</t>
  </si>
  <si>
    <t>KAREN BARRERA MOTA</t>
  </si>
  <si>
    <t>MARIA JOSE BERROCAL BRAVO</t>
  </si>
  <si>
    <t>RENE CARDEÑA DAVILA</t>
  </si>
  <si>
    <t>ROGELIO SERVANDO VILLALOBOS HERNANDEZ</t>
  </si>
  <si>
    <t>ROSARIO LUNA LOPEZ</t>
  </si>
  <si>
    <t>SAMUEL JUAREZ HERNANDEZ</t>
  </si>
  <si>
    <t>SERGIO FERNANDO VIOLANTE CHAVEZ</t>
  </si>
  <si>
    <t>YURIDIANA ROCIO GALINDO LUNA</t>
  </si>
  <si>
    <t>BECA HOSPEDAJE PARA ASISTENTES AL TALLER NACIONAL DE ENERGIAS RENOVABLES</t>
  </si>
  <si>
    <t>BECA/TRANSPORTE FORANEO TALLER NACIONAL DE ENERGIAS RENOVABLES</t>
  </si>
  <si>
    <t>EMMANUEL FERIA OLIMON LINO</t>
  </si>
  <si>
    <t>SUBSIDIO ALIMENTOS NOVIEMBRE 2016</t>
  </si>
  <si>
    <t>BECA/APOYO POR OBTENCION DE GRADO MAESTRIA EN OPTOMECATRONICA</t>
  </si>
  <si>
    <t>MARIANA BAIZ BEJARANO</t>
  </si>
  <si>
    <t>ALAN LOPEZ MARTINEZ</t>
  </si>
  <si>
    <t>BECA/APOYO 23A CONFERENCIA INTERNACIONAL EN RECONOCIMIENTO DE PATRONES</t>
  </si>
  <si>
    <t>01/12//16</t>
  </si>
  <si>
    <t xml:space="preserve">BECA/APOYO RESIDENCIAS PROFESIONALES </t>
  </si>
  <si>
    <t>BECA/APOYO ESTANCIA DE INVESTIGACION (3-3)</t>
  </si>
  <si>
    <t>01//12/16</t>
  </si>
  <si>
    <t>BECA/APOYO CONGRESO 12TH INTERNATIONAL TOPICAL MEETING ON NANOESTRUCTURED MATERIALS AND NANOTECHNOLOGY/ COMPLEMENTO</t>
  </si>
  <si>
    <t>BECA/APOYO ESTADIA PROFESIONAL (2-2)</t>
  </si>
  <si>
    <t>BECA/APOYO ESTANCIA PROFESIONAL (4-4)</t>
  </si>
  <si>
    <t>BECA/APOYO ESTANCIA PROFESIONAL (3-3)</t>
  </si>
  <si>
    <t>SUBSIDIO ALIMENTOS DICIEMBRE 2016</t>
  </si>
  <si>
    <t>TOTAL BECAS 2016</t>
  </si>
  <si>
    <t>BECAS INSTITUCIONALES 2017</t>
  </si>
  <si>
    <t>ACTIVIDAD</t>
  </si>
  <si>
    <t>JUAN MANUEL ROMERO RODRIGUEZ</t>
  </si>
  <si>
    <t>BECA/ APOYO ESTADIAS PROFESIONALES (1-3)</t>
  </si>
  <si>
    <t>DR. DANIEL MALACARA DOBLADO</t>
  </si>
  <si>
    <t>LUIS REY SALAZAR PEREZ</t>
  </si>
  <si>
    <t>BECA /APOYO ESTADIAS PROFESIONALES (1-3)</t>
  </si>
  <si>
    <t>DR. CARLOS PEREZ LOPEZ</t>
  </si>
  <si>
    <t>VICTORIA ADAME JIMENEZ</t>
  </si>
  <si>
    <t>DR. MARIO A. RODRIGUEZ RIVERA</t>
  </si>
  <si>
    <t>BRIAN DAVID SARMIENTO RODRIGUEZ</t>
  </si>
  <si>
    <t>YOLANDA FABIOLA VALLEJO BERMEJO</t>
  </si>
  <si>
    <t>BECA/ APOYO RESIDENCIAS PROFESIONALES (1-4)</t>
  </si>
  <si>
    <t>ING. JOSE IGNACIO DIEGO MANRIQUE</t>
  </si>
  <si>
    <t>MARIA ISABEL VALLEJO CONDE</t>
  </si>
  <si>
    <t>SERVICIO SOCIAL (1-4)</t>
  </si>
  <si>
    <t>LIC. ELEONOR LEON TORRES</t>
  </si>
  <si>
    <t>TOTAL BECAS ENERO</t>
  </si>
  <si>
    <t>MARIA DEL ROSARIO BAUTISTA MORALES</t>
  </si>
  <si>
    <t>BECA/ APOYO TRANPOSRTE CIO AGS</t>
  </si>
  <si>
    <t>DR. RODOLFO MARTINEZ MANUEL</t>
  </si>
  <si>
    <t>ULISES RAMIREZ MEZA</t>
  </si>
  <si>
    <t>BECA/APOYO ESTANCIA DE INVESTIGACION/ UNAM</t>
  </si>
  <si>
    <t>ROSA MARIA SEVILLANO ARREDONDO</t>
  </si>
  <si>
    <t>BECA/APOYO ESTANCIA PROFESIONAL (1-4)</t>
  </si>
  <si>
    <t>JUAN MANUEL CUELLAR AGUILAR</t>
  </si>
  <si>
    <t>BECA/ APOYO ESTADIAS PROFESIONALES (1-2)</t>
  </si>
  <si>
    <t>M.I. RICARDO VALDIVIA HERNANDEZ</t>
  </si>
  <si>
    <t>MARIO ALEJANDRO MARTINEZ VEGA</t>
  </si>
  <si>
    <t>BECA/APOYO TESIS DE LICENCIATURA (1-6)</t>
  </si>
  <si>
    <t>DRA. VALERIA PIAZZA</t>
  </si>
  <si>
    <t>JESSICA GUADALUPE BARAJAS CARMONA</t>
  </si>
  <si>
    <t>DR. EDEN MORALES NARVAEZ</t>
  </si>
  <si>
    <t>YAILY FERNANDEZ ARTEAGA</t>
  </si>
  <si>
    <t>BECA/APOYO TRANSPORTE CIO AGS</t>
  </si>
  <si>
    <t>BECA/APOYO ESTANCIA DE INVESTIGACION/BUAP</t>
  </si>
  <si>
    <t>CARLOS ALFONSO TAPIA RAYA</t>
  </si>
  <si>
    <t>BECA/APOYO TESIS DE LICENCIATURA (1-5)</t>
  </si>
  <si>
    <t>FELIX EDUARDO SAUCEDO SERRANO</t>
  </si>
  <si>
    <t>BECA/ APOYO ESTADIAS PROFESIONALES (2-3)</t>
  </si>
  <si>
    <t>BECA/APOYO ESTDIAS PROFESIONALES (2-3)</t>
  </si>
  <si>
    <t>AZALIA SARAI RIVERA MATA</t>
  </si>
  <si>
    <t>BECA/ APOYO TESIS DE LICENCIATURA (1-6)</t>
  </si>
  <si>
    <t>LUIS CARLOS CHAVIRA MENDOZA</t>
  </si>
  <si>
    <t>BECA/APOYO ESTADIAS PROFESIONALES (1-3)</t>
  </si>
  <si>
    <t>DR. HAGGEO DESIRENA ENRRIQUEZ</t>
  </si>
  <si>
    <t>OSWALDO ISRAEL FLORES FLORES</t>
  </si>
  <si>
    <t>CHRISTIAN RICARDO SALCEDO AGUIRRE</t>
  </si>
  <si>
    <t>DANIEL OBED ORONA PEREZ</t>
  </si>
  <si>
    <t>ALEJANDRO VAZQUEZ ARZOLA</t>
  </si>
  <si>
    <t>EDUARDO ANDRES OLVERA GONZALEZ</t>
  </si>
  <si>
    <t>EDGAR IVAN AGUIRRE PADILLA</t>
  </si>
  <si>
    <t>BECA/APOYO ESTADIAS PROFESIONALES (2-3)</t>
  </si>
  <si>
    <t>JONATHAN ULISES ALVAREZ MARTINEZ</t>
  </si>
  <si>
    <t>SERVICIO SOCIAL (1-2)</t>
  </si>
  <si>
    <t>VICTOR ALONSO CAMARENA CHAVEZ</t>
  </si>
  <si>
    <t>SERVICIO SOCIAL (2-4)</t>
  </si>
  <si>
    <t>KARLA GABRIELA RODRIGUEZ BECERRA</t>
  </si>
  <si>
    <t>MARIA DE LOS ANGELES GARDUÑO ROBLES</t>
  </si>
  <si>
    <t>DR. MANUEL DE LA TORRE IBARRA</t>
  </si>
  <si>
    <t>TOTAL BECAS FEBRERO</t>
  </si>
  <si>
    <t>BECA/APOYO TESIS DE LICENCIATURA (2-5)</t>
  </si>
  <si>
    <t xml:space="preserve">EP </t>
  </si>
  <si>
    <t>BECA/APOYO ESTADIAS PROFESIONALES (3-3)</t>
  </si>
  <si>
    <t>BECA/  APOYO ESTAADIAS PROFESIONALES (3-3)</t>
  </si>
  <si>
    <t>BECA/ APOYO ESTADIAS PROFESIONALES (2-2)</t>
  </si>
  <si>
    <t>BECA/ APOYO TESIS DE LICENCIATURA (2-5)</t>
  </si>
  <si>
    <t>BECA/ APOYO ESTADIAS PROFESIONALES (3-3)</t>
  </si>
  <si>
    <t>BECA/ APOYO TESIS DE LICENCIATURA (2-6)</t>
  </si>
  <si>
    <t>BECA/ APOYO ESTANCIA PROFESIONAL (2-4)</t>
  </si>
  <si>
    <t>BECA/APOYO TESIS DE LICENCIATURA (2-6)</t>
  </si>
  <si>
    <t>BECA/ APOYO RESIDENCIAS PROFESIONALES (3-4)</t>
  </si>
  <si>
    <t>BECA/APOYO VIATICOS WORKSHOP LAOP</t>
  </si>
  <si>
    <t>BECA/ APOYO FERIA POSGRADOS CONACYT</t>
  </si>
  <si>
    <t>JONATHAN AVALOS HERNANDEZ</t>
  </si>
  <si>
    <t>RIYA DEY</t>
  </si>
  <si>
    <t>BECA/APOYO ESTANCIA DE INVESTIGACION</t>
  </si>
  <si>
    <t>DR. CHRISTIAN GOMEZ SOLIS</t>
  </si>
  <si>
    <t>KARINA GUADALUPE RODRIGUEZ SERRANO</t>
  </si>
  <si>
    <t>BECA/APOYO ESTANCIA DE INVESTIGACION (1-2)</t>
  </si>
  <si>
    <t>LIC. TZAIDEL VILCHES MUÑOZ</t>
  </si>
  <si>
    <t>MICHEL ALAIN  GONZALEZ PASCUAL</t>
  </si>
  <si>
    <t>BECA/APOYO TESIS DE LICENCIATURA (1-2)</t>
  </si>
  <si>
    <t>DR. GERARDO RAMON FLORES COLUNGA</t>
  </si>
  <si>
    <t>SERVICIO SOCIAL (3-4)</t>
  </si>
  <si>
    <t>SERVICIO SOCIAL (2-2)</t>
  </si>
  <si>
    <t>TOTAL BECAS MARZO</t>
  </si>
  <si>
    <t>BECA/APOYO TESIS DE LICENCIATURA (2-2)</t>
  </si>
  <si>
    <t>BECA/APOYO PROMOCION POSGRADOS CUBA APLICACIÓN DE PAEP</t>
  </si>
  <si>
    <t>BECA/APOYO ESTADIA PROFESIONAL (3-4)</t>
  </si>
  <si>
    <t>PAGO DE BOLETO DE AVION/ PROMOCION POSGRADOS COLOMBIA APLICACIÓN PAEP</t>
  </si>
  <si>
    <t>PAGO DE BOLETO DE AVION/ PROMOCION POSGRADOS CUBA APLICACIÓN PAEP</t>
  </si>
  <si>
    <t>BECA/APOYO VIATICOS TRAMITE DE VISA</t>
  </si>
  <si>
    <t>DIANA ALEJANDRA JARAMILLO GONZALEZ</t>
  </si>
  <si>
    <t>CASSANDRA KARIN OLIVA ALVAREZ</t>
  </si>
  <si>
    <t>LIC. MARLEN ZULEICA TENANGO AGUIAR</t>
  </si>
  <si>
    <t>BECA/APOYO PARA ASISTIR AL INSTITUTO DE QUIMICA DE LA UNAM</t>
  </si>
  <si>
    <t>BECA/APOYO VIATICOS UNIVERSIDAD AUTONOMA METROPOLITANA UNIDAD AZCAPOTZALCO</t>
  </si>
  <si>
    <t>BECA/APOYO VIATICOS PROMOCION POSGRADOS COLOMBIA APLICACIÓN PAEP</t>
  </si>
  <si>
    <t>BECA/APOYO TESIS DE LICENCIATURA (3-6)</t>
  </si>
  <si>
    <t>LIC. LUZ ADRIANA GUTIERREZ GUERRA</t>
  </si>
  <si>
    <t>BECA/APOYO TESIS DE LICENCIATURA (3-5)</t>
  </si>
  <si>
    <t>BECA/APOYO TESIS DE LICENCITURA (3-5)</t>
  </si>
  <si>
    <t>BECA/APOYO TESIS DE LICENCITURA (3-6)</t>
  </si>
  <si>
    <t>MILAGROS DE LA CRUZ MARTINEZ SALAZAR</t>
  </si>
  <si>
    <t>BECA/APOYO ESTANCIA DE INVESTIGACION (2-2)</t>
  </si>
  <si>
    <t>ARTURO IGNACIO HERNANDEZ SERRANO</t>
  </si>
  <si>
    <t>MARIBEL HERNANDEZ JUAREZ</t>
  </si>
  <si>
    <t>MARIA GUADALUPE SOTELO SERNA</t>
  </si>
  <si>
    <t>DRA. MARIJA STROJNIK</t>
  </si>
  <si>
    <t>SERVICIO SOCIAL (4-4)</t>
  </si>
  <si>
    <t>AURORA CECILIA ARAUJO MARTINEZ</t>
  </si>
  <si>
    <t>DR. ERIC ROSAS  SOLIS</t>
  </si>
  <si>
    <t>TOTAL BECAS ABRIL</t>
  </si>
  <si>
    <t>BECA/APOYO VIATICOS ESTANCIA CORTA UNIVERSIDAD DE BROWN</t>
  </si>
  <si>
    <t>BECA/APOYO MANUTENCION PROGRAMA DUAL UNIVERSIDAD DE DAYTON</t>
  </si>
  <si>
    <t>BECA/APOYO TESIS DE LICENCIATURA (4-5)</t>
  </si>
  <si>
    <t>DR. YURI BARMENKOV</t>
  </si>
  <si>
    <t>IZTEL MARIELA HERNANDEZ HERNANDEZ</t>
  </si>
  <si>
    <t>BECA/APOYO TESIS DE LICENCIATURA (4-6)</t>
  </si>
  <si>
    <t>DR. MANUEL DE TORRE IBARRA</t>
  </si>
  <si>
    <t>SUBSIDIO ALIMENTOS MAYO  2017</t>
  </si>
  <si>
    <t>TOTAL SUBSIDIO ALIMENTOS MAYO 2017</t>
  </si>
  <si>
    <t>BECA/APOYO VIATICOS ESTANCIA CORTA-INSTITUTO DE CIENCIAS FOTONICAS</t>
  </si>
  <si>
    <t>BECA/APOYO TESIS DE LICENCIATURA (5-6)</t>
  </si>
  <si>
    <t>BECA/APOYO DE INSCRIPCION PARA ASISTIR ASOCIACION MEXICANA DE QUIMICA ANALITICA</t>
  </si>
  <si>
    <t>BECA/APOYO TESIS DE LICENCIATURA (5-5)</t>
  </si>
  <si>
    <t>JUAN JOSE MARTIN GARCIA GARCIA</t>
  </si>
  <si>
    <t>SERVICIO SOCIAL (1-3)</t>
  </si>
  <si>
    <t>DRA. ALMA ADRIANA CAMACHO PEREZ</t>
  </si>
  <si>
    <t>FERNANDO MANUEL LUNA RODRIGUEZ</t>
  </si>
  <si>
    <t>SUBSIDIO ALIMENTOS JUNIO  2017</t>
  </si>
  <si>
    <t>TOTAL SUBSIDIO ALIMENTOS JUNIO 2017</t>
  </si>
  <si>
    <t>YANIER OJEDA MORALES</t>
  </si>
  <si>
    <t>APOYO ECONOMICO PROPEDEUTICO VERANO 2017</t>
  </si>
  <si>
    <t>DANIEL ALEXIS GOMEZ TEJEDA</t>
  </si>
  <si>
    <t>NATALITH ANDREA PALACIOS ORTEGA</t>
  </si>
  <si>
    <t>NICOLAS MORALES SAMANIEGO</t>
  </si>
  <si>
    <t>JOSUE DOMINGO DE LA CRUZ DIAZ</t>
  </si>
  <si>
    <t>JORGE LUDWING REGALADO DE LA ROSA</t>
  </si>
  <si>
    <t>LAURA ALEJANDRA IRETA MUÑOZ</t>
  </si>
  <si>
    <t>SERGIO FELIPE BELTRAN VALENCIA</t>
  </si>
  <si>
    <t>JOSE RUBEN SANCHEZ AGUILAR</t>
  </si>
  <si>
    <t>GABRIEL EFRAIN VILLATORO PEREZ</t>
  </si>
  <si>
    <t>AZAEL DAVID DOMINGUEZ FLORES</t>
  </si>
  <si>
    <t>SERGIO RODRIGUEZ MIRANDA</t>
  </si>
  <si>
    <t>SOTERO ORDOÑES NOGALES</t>
  </si>
  <si>
    <t>JOSE LUIS JAIME MEZA</t>
  </si>
  <si>
    <t>OSCAR ANTONIO SEVILLA OVANDO</t>
  </si>
  <si>
    <t>JOSE ANDRES BUSTOS MARTINEZ</t>
  </si>
  <si>
    <t>KARLA DANIELA MARTINEZ ESPARZA</t>
  </si>
  <si>
    <t>ARTURO NAVARRO SAUCEDO</t>
  </si>
  <si>
    <t>BECA/APOYO TESIS DE LICENCIATURA (6-6)</t>
  </si>
  <si>
    <t>EUNICE YAHIVE OCEGUEDA OLAGUE</t>
  </si>
  <si>
    <t>BECA/TRANSPORTE JOVENES DE EXCELENCIA</t>
  </si>
  <si>
    <t>SERGIO ALEJANDRO GALLEGOS NAVARRO</t>
  </si>
  <si>
    <t>ALONDRA JAQUELINE SANCHEZ MARTINEZ</t>
  </si>
  <si>
    <t>JESUS VAZQUEZ CHAVEZ</t>
  </si>
  <si>
    <t>JENNIFER GARCIA RODRIGUEZ</t>
  </si>
  <si>
    <t>LUCERO CANO SANTAMARIA</t>
  </si>
  <si>
    <t>ALBERTO ACEVEDO CARRERA</t>
  </si>
  <si>
    <t>LUIS ANTONIO TAPIA LICONA</t>
  </si>
  <si>
    <t>JESUS ALEXIS GALVAN MORENO</t>
  </si>
  <si>
    <t>BERTHA PAMELA TORAL CASTELLANOS</t>
  </si>
  <si>
    <t>MARIEL IVONNE PASOS BRICEÑO</t>
  </si>
  <si>
    <t>KARYME MARIAZEL PEREZ RAMIREZ</t>
  </si>
  <si>
    <t>JESUS IVAN RUIZ MARTINEZ</t>
  </si>
  <si>
    <t>ALEJANDRO SILVESTRE NOVOA GASTALDI</t>
  </si>
  <si>
    <t>SILVIA LLANELY JIMENEZ CAÑEZ</t>
  </si>
  <si>
    <t>ALEXIS JOSE MOTA CASTAÑEDA</t>
  </si>
  <si>
    <t>DANIEL ALBERTO MARTINEZ BARBA</t>
  </si>
  <si>
    <t>IVAN ALEJANDRO MARTINEZ RANGEL</t>
  </si>
  <si>
    <t>MARIA DE LOS ANGELES GONZALEZ GUZMAN</t>
  </si>
  <si>
    <t>FRANCISCO ELI LOMELI MARTINEZ</t>
  </si>
  <si>
    <t>MARIA CONCEPCION LEON MARIN</t>
  </si>
  <si>
    <t>MPICYT</t>
  </si>
  <si>
    <t>BECA/APOYO VIATICOS SEMINARIO PICYT</t>
  </si>
  <si>
    <t>ALIMENTOS PARA PARTICIPANTES JOVENES DE EXCELENCIA</t>
  </si>
  <si>
    <t>SERGIO ALEXIS GALLEGOS NAVARRO</t>
  </si>
  <si>
    <t>JOSE ANGEL ARROYO ROMERO</t>
  </si>
  <si>
    <t>MIGUEL ANGEL MADRIGAL HERRERA</t>
  </si>
  <si>
    <t>DANIEL ARREDONDO AGUILAR</t>
  </si>
  <si>
    <t>RODRIGO MURILLO ARANDA</t>
  </si>
  <si>
    <t>SERVICIO SOCIAL (2-3)</t>
  </si>
  <si>
    <t>SUBSIDIO ALIMENTOS JULIO  2017</t>
  </si>
  <si>
    <t>TOTAL SUBSIDIO ALIMENTOS JULIO 2017</t>
  </si>
  <si>
    <t>BECA/APOYO VIATICOS CONGRESO SPIE OPTICS</t>
  </si>
  <si>
    <t>DR. GEMINIANO D. MARTÍNEZ PONCE</t>
  </si>
  <si>
    <t>SEGUNDO APOYO ECONOMICO PROPEDEUTICO VERANO 2017</t>
  </si>
  <si>
    <t xml:space="preserve">JORGE LUDWING REGALADO DE LA ROSA </t>
  </si>
  <si>
    <t>JUAN JOSE VANEGAS GIRALDO</t>
  </si>
  <si>
    <t>BECA ESPECIAL TRANSPORTE NUEVO INGRESO</t>
  </si>
  <si>
    <t>DANAY HERNANDEZ LOPEZ</t>
  </si>
  <si>
    <t>ANABEL RODRIGUEZ RODRIGUEZ</t>
  </si>
  <si>
    <t>DR. FERNANDO MENDOZA SANTOYO</t>
  </si>
  <si>
    <t>JOCELYN SARAHI MENDOZA MARTINEZ</t>
  </si>
  <si>
    <t>BECA TRANSPORTE FORANEO ASISTENTES TALLER DE METROLOGIA OPTICA 2017</t>
  </si>
  <si>
    <t>GABRIELA SANCHEZ LEGORRETA</t>
  </si>
  <si>
    <t>KARLA PAOLA GUZMAN VAZQUEZ</t>
  </si>
  <si>
    <t>MARCO ANTONIO MORALES HERNANDEZ</t>
  </si>
  <si>
    <t>JOSE ALBERTO HUERTA RANGEL</t>
  </si>
  <si>
    <t>MIGUEL ANGEL SANCHEZ GONZALEZ</t>
  </si>
  <si>
    <t>CHRISTIAN ALEJANDRO MERCADO ORNELAS</t>
  </si>
  <si>
    <t>SERVICIO SOCIAL (3-3)</t>
  </si>
  <si>
    <t>LILIANA ALEJOS CALDERON</t>
  </si>
  <si>
    <t xml:space="preserve">SERVICIO SOCIAL </t>
  </si>
  <si>
    <t>ANA FERNANDA ORTIZ GOMEZ</t>
  </si>
  <si>
    <t>SUBSIDIO ALIMENTOS AGOSTO  2017</t>
  </si>
  <si>
    <t>TOTAL SUBSIDIO ALIMENTOS AGOSTO 2017</t>
  </si>
  <si>
    <t>MARITZA LONDOÑO VELASQUEZ</t>
  </si>
  <si>
    <t>JAVIER ANDRES ROMERO RINCON</t>
  </si>
  <si>
    <t>BECA/APOYO VIATICOS XXVI INTERNATIONAL MATERIALS RESEARCH CONGRESS</t>
  </si>
  <si>
    <t>DR. NOÉ ALCALÁ OCHOA</t>
  </si>
  <si>
    <t xml:space="preserve">IRVING QUINTANA CABALLERO </t>
  </si>
  <si>
    <t>BECA/APOYO VIATICOS TALLER ENTERPRENEURSHIP WORKSHOP FOR SCIENTISTS AND ENGINEERS"</t>
  </si>
  <si>
    <t>SIIRAJ SIDHIK</t>
  </si>
  <si>
    <t>BECA/APOYO INSCRIPCION XXVI INTERNATIONAL MATERIALS RESEARCH CONGRESS</t>
  </si>
  <si>
    <t>DR. ELDER DE LA ROSA CRUZ</t>
  </si>
  <si>
    <t>ALEJANDRO SANTOS ARREDONDO</t>
  </si>
  <si>
    <t>JORGE ALBERTO MOLINA GONZALEZ</t>
  </si>
  <si>
    <t>JACQUELINE ISAMAR MURO RIOS</t>
  </si>
  <si>
    <t>BECA/APOYO VIATICOS CAM-2017</t>
  </si>
  <si>
    <t>LUIS ABRAHAM LOZANO HERNÁNDEZ</t>
  </si>
  <si>
    <t>JACOB ISRAEL VARGUEZ BOBADILLA</t>
  </si>
  <si>
    <t>BECA/APOYO TESIS DE LICENCIATURA (1-4)</t>
  </si>
  <si>
    <t>ALAN BERNAL RAMIREZ</t>
  </si>
  <si>
    <t>TAREK ABRAHAM PEÑA ARMENDARIZ</t>
  </si>
  <si>
    <t>JOVANETTY IVAN CHOQUE AQUINO</t>
  </si>
  <si>
    <t>JHON JAIRO ESPINOSA CARDOZO</t>
  </si>
  <si>
    <t>FELIX ALEJANDRO NEIRA SANDOVAL</t>
  </si>
  <si>
    <t>CRISTIAN CAMILO MONTES VARGAS</t>
  </si>
  <si>
    <t>DRES. YURY BARMENKOV Y ALEXANDER KIR'YANOV</t>
  </si>
  <si>
    <t>BECA/APOYO VIATICOS SPIE 2017</t>
  </si>
  <si>
    <t>BECA/APOYO VIATICOS X REUNION ANUAL DE RED TEMATICA</t>
  </si>
  <si>
    <t>BECA/APOYO TITULACION ANTICIPADA</t>
  </si>
  <si>
    <t>IOSVANI MORE QUINTERO</t>
  </si>
  <si>
    <t>MARTHA GUADALUPE RIOS ALCARAZ</t>
  </si>
  <si>
    <t>BECA/APOYO ACTIVIDADES DE DIFUSION V.A. (1-4)</t>
  </si>
  <si>
    <t>JUAN MANUEL CALLEJAS CORNEJO</t>
  </si>
  <si>
    <t>DR. MANUEL IGNACIO PEÑA CRUZ</t>
  </si>
  <si>
    <t>GABRIEL CORREA CHAVEZ</t>
  </si>
  <si>
    <t>FRANCISCO ISRAEL MECILLAS HERNANDEZ</t>
  </si>
  <si>
    <t>DRA. LAURA ROSALES ZARATE</t>
  </si>
  <si>
    <t>EDUARDO LUNA LOPEZ</t>
  </si>
  <si>
    <t>CESAR MAURICIO PEÑA MARTINEZ</t>
  </si>
  <si>
    <t>BECA/APOYO INSCRIPCION CONGRESO SPIE</t>
  </si>
  <si>
    <t>BECA/APOYO TRANSPORTE CONGRESO SPIE</t>
  </si>
  <si>
    <t>13/0917</t>
  </si>
  <si>
    <t>PAGO DE COLEGIATURA PROGRAMA DUAL UNIVERSIDAD DE DAYTON</t>
  </si>
  <si>
    <t>PAGO DE BOLETO DE AVION/ CONGRESO NACIONAL DE FISICA</t>
  </si>
  <si>
    <t>DR. ABUNDIO DAVILA ALVAREZ</t>
  </si>
  <si>
    <t>CARMEN EDITH DOMINGUEZ FLORES</t>
  </si>
  <si>
    <t>OSVALDO RODRIGUEZ QUIROZ</t>
  </si>
  <si>
    <t>BECA/APOYO VIATICOS CONGRESO NACIONAL DE FISICA</t>
  </si>
  <si>
    <t>IVONNE STANFORD GOMEZ</t>
  </si>
  <si>
    <t>ANDREA LILIANA VENEGAS GONZALEZ</t>
  </si>
  <si>
    <t>MARIA TERESA FONSECA HERNANDEZ</t>
  </si>
  <si>
    <t>DR. ALFREDO CAMPOS MEJIA</t>
  </si>
  <si>
    <t>GETSEMANI AGUILAR ROMANO</t>
  </si>
  <si>
    <t>ANA YAHAIRA MORALES GODINEZ</t>
  </si>
  <si>
    <t>BERTHA ALICIA BARRON LLAMAS</t>
  </si>
  <si>
    <t>FATIMA DEL ROCIO LOZORNIO VAZQUEZ</t>
  </si>
  <si>
    <t>CYNTHIA IRAZU FLORES LANDEROS</t>
  </si>
  <si>
    <t>LUIS MANUEL CERVANTES MURILLO</t>
  </si>
  <si>
    <t>DR. MOISES CYWIAK</t>
  </si>
  <si>
    <t>JOSUE ANTONIO SANCHEZ AYALA</t>
  </si>
  <si>
    <t>HECTOR MAURICIO REYNOSO DE LA CRUZ</t>
  </si>
  <si>
    <t>DIANA GUADALUPE MAGAÑA SANTAMARINA</t>
  </si>
  <si>
    <t>EVELYN COSIO RADILLA</t>
  </si>
  <si>
    <t>CARLOS ANDRES PALACIOS LUNA</t>
  </si>
  <si>
    <t>DRA. GLORIA VERONICA VAZQUEZ GARCIA</t>
  </si>
  <si>
    <t>ALFREDO TORRES ARCEO</t>
  </si>
  <si>
    <t>BRANDON RAUL SULVARAN SALMORENO</t>
  </si>
  <si>
    <t>MAXIMILIANO DEL CARPIO CRUZ</t>
  </si>
  <si>
    <t>SERVICIO SOCIAL</t>
  </si>
  <si>
    <t>JOSUE ISRAEL MORENO BASULTO</t>
  </si>
  <si>
    <t>SUBSIDIO ALIMENTOS SEPTIEMBRE  2017</t>
  </si>
  <si>
    <t>TOTAL SUBSIDIO ALIMENTOS SEPTIEMBRE 2017</t>
  </si>
  <si>
    <t>MANUTENCION PROGRAMA DAYTON</t>
  </si>
  <si>
    <t>BECA/APOYO VIATICOS SEMANA NACIONAL DE CIENCIA Y TECNOLOGIA</t>
  </si>
  <si>
    <t>DR. ORACIO C. BARBOSA GARCÍA</t>
  </si>
  <si>
    <t>BECA/APOYO ESTANCIA DE INVESTIGACION (2-4)</t>
  </si>
  <si>
    <t>BECA/APOYO VIATICOS III CONGRESO INTERNACIONAL EN SISTEMAS MECATRONICOS</t>
  </si>
  <si>
    <t>BECA/APOYO ACTIVIDADES DE DIFUSION V.A. (2-4)</t>
  </si>
  <si>
    <t>BECA/APOYO VIATICOS LATIN CONGRESS PHOTOCATALISIS</t>
  </si>
  <si>
    <t>GUSTAVO ADOLFO GUTIERREZ VALENCIA</t>
  </si>
  <si>
    <t>25/10/174</t>
  </si>
  <si>
    <t>BECA ESPECIAL TRANSPORTE PROPE OTOÑO</t>
  </si>
  <si>
    <t>ALVARO ABDIEL GUERRA HIM</t>
  </si>
  <si>
    <t>JANET ALEJANDRA ELIAS ANGEL</t>
  </si>
  <si>
    <t>JOAQUIN IGNACIO ESCOBAR ARIAS</t>
  </si>
  <si>
    <t>GIOVANNI LOPEZ FARFAN</t>
  </si>
  <si>
    <t>CARLOS IVAN TRUJILLO MARES</t>
  </si>
  <si>
    <t>C.P. MARIA ANGELICA BAEZA ROCHA</t>
  </si>
  <si>
    <t>JORGE ALEJANDRO CULEBRO GONZALEZ</t>
  </si>
  <si>
    <t>JULIO ADRIAN AGUILAR HERNANDEZ</t>
  </si>
  <si>
    <t>EDWIN GIOVANNI TREJO LIEVANO</t>
  </si>
  <si>
    <t>MIGUEL ANGEL RAMIREZ HERNANDEZ</t>
  </si>
  <si>
    <t>SUBSIDIO ALIMENTOS OCTUBRE 2017</t>
  </si>
  <si>
    <t>TOTAL SUBSIDIO ALIMENTOS OCTUBRE 2017</t>
  </si>
  <si>
    <t>BECA/APOYO ESTANCIA DE INVESTIGACION (3-4)</t>
  </si>
  <si>
    <t>BECA/APOYO ACTIVIDADES DE DIFUSION V.A. (3-4)</t>
  </si>
  <si>
    <t>BECA APOYO ECONCOMICO PROPE OTOÑO</t>
  </si>
  <si>
    <t>KENNY YARET MIRANDA OSUNA</t>
  </si>
  <si>
    <t>CARLOS EDUARDO HERNANDEZ MONTAÑEZ</t>
  </si>
  <si>
    <t>ISAAC LINDERMAN JERONIMO</t>
  </si>
  <si>
    <t>JUAN MENDOZA SANCHEZ</t>
  </si>
  <si>
    <t>SUBSIDIO ALIMENTOS NOVIEMBRE 2017</t>
  </si>
  <si>
    <t>TOTAL SUBSIDIO ALIMENTOS NOVIEMBRE 2017</t>
  </si>
  <si>
    <t>BECA/APOYO ESTANCIA DE INVESTIGACION (4-4)</t>
  </si>
  <si>
    <t>BECA/APOYO ACTIVIDADES DE DIFUSION V.A. (4-4)</t>
  </si>
  <si>
    <t>SUBSIDIO ALIMENTOS DICIEMBRE 2017</t>
  </si>
  <si>
    <t>TOTAL SUBSIDIO ALIMENTOS DICIEMBRE 2017</t>
  </si>
  <si>
    <t>TOTAL BECAS 2017</t>
  </si>
  <si>
    <t>BECAS INSTITUCIONALES 2018</t>
  </si>
  <si>
    <t>HEYNER LEONCIO VILCHEZ ROJAS</t>
  </si>
  <si>
    <t>H</t>
  </si>
  <si>
    <t>BECA ESPECIAL TRANSPORTE PROPE</t>
  </si>
  <si>
    <t>LAURA DANIELA VALENCIA MOLINA</t>
  </si>
  <si>
    <t>MAURICIO SALAZAR SICACHÁ</t>
  </si>
  <si>
    <t>OSCAR CAMACHO IBARRA</t>
  </si>
  <si>
    <t>BECA / APOYO ESTANCIA DE INVESTIGACION (1-6)</t>
  </si>
  <si>
    <t>JULIO CESAR SALINAS CRUZ</t>
  </si>
  <si>
    <t>DR. JOSE LUIS  MALDONADO RIVERA</t>
  </si>
  <si>
    <t>JULIO ANDRES IGLESIAS MARTINEZ</t>
  </si>
  <si>
    <t>BECA TRANSPORTE CIO AGUASCALIENTES</t>
  </si>
  <si>
    <t>BRENDA EUGENIA BETANCOURT SUAREZ</t>
  </si>
  <si>
    <t>EDGAR MEDINA SEGURA</t>
  </si>
  <si>
    <t>ALEJANDRA MOJICA PEREZ</t>
  </si>
  <si>
    <t>EDSON NOE PONCE ALMAGUER</t>
  </si>
  <si>
    <t>OSVALDO AMBRIZ HERNANDEZ</t>
  </si>
  <si>
    <t>SUBSIDIO ALIMENTOS ENERO 2018</t>
  </si>
  <si>
    <t>TOTAL SUBSIDIO ALIMENTOS ENERO 2018</t>
  </si>
  <si>
    <t>BECA / APOYO ESTANCIA DE INVESTIGACION (2-6)</t>
  </si>
  <si>
    <t>GERARDO LEON LIZARRAGA</t>
  </si>
  <si>
    <t>JORGE VAZQUEZ MELLADO MUÑOZ</t>
  </si>
  <si>
    <t>SERVICIO SOCIAL (1)</t>
  </si>
  <si>
    <t>ADRIAN MIZRAIN RAMIREZ GARCIA</t>
  </si>
  <si>
    <t>JESUS EDUARDO PAREDES ALCARAZ</t>
  </si>
  <si>
    <t>PABLO MEDINA RAMOS</t>
  </si>
  <si>
    <t>JESUS ROBERTO ANTONIO MURO PEREZ</t>
  </si>
  <si>
    <t>JOSE NOE ZAVALA CUELLAR</t>
  </si>
  <si>
    <t>MARIANA RODRIGUEZ ANDRADE</t>
  </si>
  <si>
    <t>SUBSIDIO ALIMENTOS FEBRERO  2018</t>
  </si>
  <si>
    <t>TOTAL SUBSIDIO ALIMENTOS FEBRERO 2018</t>
  </si>
  <si>
    <t>PAGO DE VUELO/PROMOCION POSGRADOS FERIA CONACYT</t>
  </si>
  <si>
    <t>MARIANA LOU VAN SANCHEZ LOZANO</t>
  </si>
  <si>
    <t>BECA/APOYO PRACTICAS PROFESIONALES (1-4)</t>
  </si>
  <si>
    <t>ALONSO EMMANUEL LOPEZ MACIAS</t>
  </si>
  <si>
    <t>DR. ALEJANDRO MARTINEZ GARCIA</t>
  </si>
  <si>
    <t xml:space="preserve">TL </t>
  </si>
  <si>
    <t>BECA / APOYO ESTANCIA DE INVESTIGACION (3-6)</t>
  </si>
  <si>
    <t>SUBSIDIO ALIMENTOS MARZO  2018</t>
  </si>
  <si>
    <t>TOTAL SUBSIDIO ALIMENTOS MARZO 2018</t>
  </si>
  <si>
    <t>BECA / APOYO ESTANCIA DE INVESTIGACION (4-6)</t>
  </si>
  <si>
    <t>PEDRO REYNALDO MARTINEZ MANUEL</t>
  </si>
  <si>
    <t>DPICYT</t>
  </si>
  <si>
    <t>BECA/APOYO ASISTENCIA CINVESTAV</t>
  </si>
  <si>
    <t>FILEMON ARENAS ROSALES</t>
  </si>
  <si>
    <t>DR. FERNANDO MARTELL CHAVEZ</t>
  </si>
  <si>
    <t>BECA/APOYO CONGRESO SPIE PHOTONICS EUROPE</t>
  </si>
  <si>
    <t>LUIS ENRIQUE MONTAÑEZ FRANCO</t>
  </si>
  <si>
    <t>BECA/APOYO RESIDENCIAS  PROFESIONALES (1-4)</t>
  </si>
  <si>
    <t>DR. LUIS MANUEL VALENTIN CORONADO</t>
  </si>
  <si>
    <t>MARIANA ZAMORA DELGADO</t>
  </si>
  <si>
    <t>DIANA ADANELY VALLADARES MORENO</t>
  </si>
  <si>
    <t>DR. ARTURO DIAZ PONCE</t>
  </si>
  <si>
    <t>EDUARDO DIAZ DE LEON LEON</t>
  </si>
  <si>
    <t>JESUS EMMANUEL QUIÑONES VARGAS</t>
  </si>
  <si>
    <t>BECA/APOYO PRACTICAS PROFESIONALES (2-4)</t>
  </si>
  <si>
    <t>BECA/APOYO TRANSPORTE VISITA BENEMERITA UNIVERSIDAD DE PUEBLA</t>
  </si>
  <si>
    <t>BECA/APOYO PROGRAMA EMPRENDIMIENTO SOCIAL PRIMAVERA SOCIAL 2018</t>
  </si>
  <si>
    <t>BECA/APOYO VIATICOS PARA PROMOCION POSGRADOS FERIA CONACYT</t>
  </si>
  <si>
    <t>LEOPOLDO MARTINEZ MANUEL</t>
  </si>
  <si>
    <t>PAGO DE BOLETO DE AVION/ PROMOCION POSGRADOS CONACYT TIJUANA</t>
  </si>
  <si>
    <t>GORETTI GUADALUPE HERNANDEZ CARDOSO</t>
  </si>
  <si>
    <t>PABLO MUNIZ CANOVAS</t>
  </si>
  <si>
    <t>DR. ALEXANDER KIRYANOV</t>
  </si>
  <si>
    <t>BECA/APOYO VIATICOS PARTICIPACION EN EL PROGRAMA EMPRENDIMIENTO SOCIAL PRIMAVERA 2018, IBERO CAMPUS ,MEXICO</t>
  </si>
  <si>
    <t>BECA/APOYO TRANSPORTE ASISTENCIA CONGRESO SPECKLE 2018 EN POLONIA</t>
  </si>
  <si>
    <t>MIGUEL BOYLAN PEREZ</t>
  </si>
  <si>
    <t>SUBSIDIO ALIMENTOS ABRIL  2018</t>
  </si>
  <si>
    <t>TOTAL SUBSIDIO ALIMENTOS ABRIL 2018</t>
  </si>
  <si>
    <t>BECA/APOYO TRANSPORTE  SEMINARIO DE INVESTIGACION CIDETEQ</t>
  </si>
  <si>
    <t>BECA/APOYO ESTANCIA DE INVESTIGACION (5-6)</t>
  </si>
  <si>
    <t>BECA/APOYO PRACTICAS PROFESIONALES (3-4)</t>
  </si>
  <si>
    <t>ANDRES MONTES DE OCA REBOLLEDO</t>
  </si>
  <si>
    <t>BECA/APOYO INSCRIPCION INTERNATIONAL CONFERENCE ON UNMANNED AIRCRAFT SYSTEMS</t>
  </si>
  <si>
    <t>BECA/APOYO VIATICOS VISITA CIO UNIDAD AGUASCALIENTES CURSOS ELECTRONICA Y OPTICA</t>
  </si>
  <si>
    <t>BECA/APOYO RESIDENCIAS  PROFESIONALES (2-4)</t>
  </si>
  <si>
    <t>1405/18</t>
  </si>
  <si>
    <t>BECA/APOYO ESTANCIA DE INVESTIGACION MAY</t>
  </si>
  <si>
    <t>BECA/APOYO INSCRIPCION PARA ESTANCIA DE INVESTIGACION EN RICE UNIVERSITY</t>
  </si>
  <si>
    <t>BECA/APOYO SEPTIMA REUNION ANUAL DE LA DIVISION DE ESTADO SOLIDO DE SMF</t>
  </si>
  <si>
    <t>BECA/APOYO CONGRESO INTERNATIONAL CONFERENCE ON UNMANNED AIRCRAFT SYSTEMS</t>
  </si>
  <si>
    <t>YESSICA GONZALEZ ARANDA</t>
  </si>
  <si>
    <t>DR. JUAN MANUEL BUJDUD PEREZ</t>
  </si>
  <si>
    <t>BLANCA PALOMA ESCALERA VELASCO</t>
  </si>
  <si>
    <t>DR. MARTIN ORTIZ MORALES</t>
  </si>
  <si>
    <t>BECA/APOYO ESTANCIA DE INVESTIGACION EN BILBAO Y ESCUELA DE VERANO EN SANTANDER ESPAÑA</t>
  </si>
  <si>
    <t>CESAR CORTES RESENDIZ</t>
  </si>
  <si>
    <t>DR. MARIO ALEJANDRO RODIRGUEZ RIVERA</t>
  </si>
  <si>
    <t>OSCAR OBED PEDROZA MUÑOZ</t>
  </si>
  <si>
    <t>SUBSIDIO ALIMENTOS MAYO  2018</t>
  </si>
  <si>
    <t>TOTAL SUBSIDIO ALIMENTOS MAYO 2018</t>
  </si>
  <si>
    <t>BECA/APOYO TRANSPORTE VISITA CIO UNIDAD AGUASCALIENTES</t>
  </si>
  <si>
    <t>KIMBERLY BERENICE ORENDAY RODRIGUEZ</t>
  </si>
  <si>
    <t>BECA/APOYO ESTANCIA DE INVESTIGACION (6-6)</t>
  </si>
  <si>
    <t>BECA/APOYO PRACTICAS PROFESIONALES (4-4)</t>
  </si>
  <si>
    <t>BECA/ APOYO TRANSPORTE SONGRESO SPIE ORGANIC PHOTONICS AND ELECTRONICS</t>
  </si>
  <si>
    <t>JUAN JESUS ESTRADA ESTRADA</t>
  </si>
  <si>
    <t>ING. ANA ISABEL VEGA RAMIREZ</t>
  </si>
  <si>
    <t>DAVID SERRANO LOPEZ</t>
  </si>
  <si>
    <t>SERVICIO SOCIAL JUN</t>
  </si>
  <si>
    <t>BECA/APOYO TRANSPORTE VISITA CIO AGS</t>
  </si>
  <si>
    <t>BECA/APOYO TRANSPORTE CONGRESO SPECKLE 2018</t>
  </si>
  <si>
    <t>SUBSIDIO ALIMENTOS JUNIO  2018</t>
  </si>
  <si>
    <t>TOTAL SUBSIDIO ALIMENTOS JUNIO 2018</t>
  </si>
  <si>
    <t>JOSE IVAN AVILES CASTRILLO</t>
  </si>
  <si>
    <t>ALIMENTOS PARA PARTICIPANTES DE TALLER DE NANOPARTICULAS METALICAS 2018</t>
  </si>
  <si>
    <t>DIANA PINEDA VAZQUEZ</t>
  </si>
  <si>
    <t>ANGEL DANIEL RAMIREZ HERRERA</t>
  </si>
  <si>
    <t>DIEGO SEBASTIAN MARTINEZ HERNANDEZ</t>
  </si>
  <si>
    <t>DANIEL MONTES DE OCA RESENDIZ</t>
  </si>
  <si>
    <t>BELEN TAPIA LOPEZ</t>
  </si>
  <si>
    <t>JANETT FRAGOSO RAMIREZ</t>
  </si>
  <si>
    <t>BECA/APOYO VISITA CIO LEON</t>
  </si>
  <si>
    <t>APOYO/BECA INSCRIPCION XXVI INTERNATIONAL MATERIALS RESEARCH CONGRESS</t>
  </si>
  <si>
    <t>BECA/APOYO TESIS DE LICENCIATURA JUL (5-5)</t>
  </si>
  <si>
    <t>HOSPEDAJE PARA PARTICIPANTES DE TALLER DE NANOPARTICULAS METALICAS 2018</t>
  </si>
  <si>
    <t xml:space="preserve">APOYO/BECA INSCRIPCION PARA CONGRESO SPECKLE </t>
  </si>
  <si>
    <t>APOYO/BECA VIATICOS SEMINARIO PICYT</t>
  </si>
  <si>
    <t>JUAN NICOLAS CLARO RODRIGUEZ</t>
  </si>
  <si>
    <t>BECA/APOYO ESTANCIA DE INVESTIGACION JUL</t>
  </si>
  <si>
    <t>ADOLFO MANUEL PARRA LEYVA</t>
  </si>
  <si>
    <t>DESAYUNO PARA PARTICIPANTES ESTANCIA JOVENES DE EXCELENCIA 2018</t>
  </si>
  <si>
    <t>ALEJANDRO ROCA OROPEZA</t>
  </si>
  <si>
    <t>AYLIN DANIELA BRAVO BOLAÑOS</t>
  </si>
  <si>
    <t>CARLOS ANDRES BUITRAGO DUQUE</t>
  </si>
  <si>
    <t>CLAUDIA MARGARITA FRANCO SANTOS</t>
  </si>
  <si>
    <t>DAGOBERTO RENDON GONZALEZ</t>
  </si>
  <si>
    <t>DAVID ROJAS DURAN</t>
  </si>
  <si>
    <t>DIANA CRISTINA SANCHEZ CONTRERAS</t>
  </si>
  <si>
    <t>DIEGO GIRALDO GUZMAN</t>
  </si>
  <si>
    <t>DIEGO VALENZUELA RODRIGUEZ</t>
  </si>
  <si>
    <t>ENRQUE LOPEZ RUELAS</t>
  </si>
  <si>
    <t>ERICK FRANCISCO DE LA O REYES</t>
  </si>
  <si>
    <t>GERARDO VALDEZ OSUNA</t>
  </si>
  <si>
    <t>GERMAN NOLASCO JAUREGUI</t>
  </si>
  <si>
    <t>IVAN JIMENEZ MARTINEZ</t>
  </si>
  <si>
    <t>JHOVANY BADILLO CRUZ</t>
  </si>
  <si>
    <t>JOSE ARTURO AGUILAR JIMENEZ</t>
  </si>
  <si>
    <t>JOSE EDUARDO HERNANDEZ BARRERA</t>
  </si>
  <si>
    <t>JOSE JAIME RODRIGUEZ PEDRAZA</t>
  </si>
  <si>
    <t>KAREN ALEXIA ENRIQUEZ ESPEJO</t>
  </si>
  <si>
    <t>LUZ ANGELA GIRALDO PINTO</t>
  </si>
  <si>
    <t>LUZ VANESSA PACHECO MEDINA</t>
  </si>
  <si>
    <t>PAOLA PEREZ HERNANDEZ</t>
  </si>
  <si>
    <t>PATRICIA MONTES DE OCA VALDES</t>
  </si>
  <si>
    <t>RAMSES EDUARDO BAUTISTA GONZALEZ</t>
  </si>
  <si>
    <t>SANTIAGO PEREYRA VAZQUEZ</t>
  </si>
  <si>
    <t>SONIA MONSERRAT RANGEL CELAYA</t>
  </si>
  <si>
    <t>VANESSA CARRENO DIAZ</t>
  </si>
  <si>
    <t>DIANA KARINA SALAZAR ESPARZA</t>
  </si>
  <si>
    <t>APOYO ESPECIAL PARTICIPANTE ESTANCIA JOVENES DE EXCELENCIA 2018</t>
  </si>
  <si>
    <t>MARIA FERNANDA CHAVEZ ROMO</t>
  </si>
  <si>
    <t>LUIS GRAJALES ROMAN</t>
  </si>
  <si>
    <t>TRANSPORTE FORANEO PROPEDEUTICO VERANO 2018</t>
  </si>
  <si>
    <t>JESUS ABRAHAM ALVARAEZ JAUREGUI</t>
  </si>
  <si>
    <t>CARLOS ALBERTO LOPEZ RUIZ</t>
  </si>
  <si>
    <t>HUGO ANDRES DIAZ BERNAL</t>
  </si>
  <si>
    <t>JAIVER CHICANGANA CIFUENTES</t>
  </si>
  <si>
    <t>MIGUEL OMAR SEGOVIA GUZMAN</t>
  </si>
  <si>
    <t>JAIR ABRAHAM CARRASCO RAMIREZ</t>
  </si>
  <si>
    <t>JOSE CESAR GUERRA VAZQUEZ</t>
  </si>
  <si>
    <t>SUSANA PLASCENCIA OROZCO</t>
  </si>
  <si>
    <t>DIANA LORENA MANCERA ZAPATA</t>
  </si>
  <si>
    <t>APOYO ECONOMICO PROPEDEUTICO VERANO 2018</t>
  </si>
  <si>
    <t>CESAR DANIEL SANCHEZ SEGURA</t>
  </si>
  <si>
    <t>FRANCISCO ABEL VAZQUEZ ARRIETA</t>
  </si>
  <si>
    <t>JORGE LUZ CERVANTES MARTINEZ</t>
  </si>
  <si>
    <t>JOSE AUGUSTO DE LA FUENTE LEON</t>
  </si>
  <si>
    <t>SERVICIO SOCIAL JUL</t>
  </si>
  <si>
    <t>JUAN CARLOS AYALA MACIAS</t>
  </si>
  <si>
    <t>SERVICIO SOCIAL  (1-4)</t>
  </si>
  <si>
    <t>SUBSIDIO ALIMENTOS JULIO  2018</t>
  </si>
  <si>
    <t>TOTAL SUBSIDIO ALIMENTOS JULIO 2018</t>
  </si>
  <si>
    <t>APOYO/BECA VIATICOS SPIE ORGANIC PHOTONICS AND ELECTRONICS SAN DIEGO</t>
  </si>
  <si>
    <t>APOYO/BECA VIATICOS XXVI INTERNATIONAL MATERIALS RESEARCH CONGRESS</t>
  </si>
  <si>
    <t>APOYO/BECA TRANSPORTE CIO AGUASCALIENTES</t>
  </si>
  <si>
    <t>2DO APOYO ECONOMICO PROPEDEUTICO VERANO 2018</t>
  </si>
  <si>
    <t>BECA/APOYO TITULACION ANTICIPADA COMPLEMENTO</t>
  </si>
  <si>
    <t>MARIANA GUERRERO BARROSO</t>
  </si>
  <si>
    <t>BECA/APOYO ESTANCIA DE INVESTIGACION (1-5)</t>
  </si>
  <si>
    <t>BECA/APOYO VIATICOS PARA CONGRESO SPECKLE EN POLONIA</t>
  </si>
  <si>
    <t>22/08//18</t>
  </si>
  <si>
    <t>SAMANTHA ALLERYI CAJERO RODRIGUEZ</t>
  </si>
  <si>
    <t>ALEXIS RAFAEL TREVIÑO MEJIA</t>
  </si>
  <si>
    <t>DR. EDUARDO MONTES RAMIREZ</t>
  </si>
  <si>
    <t>SUBSIDIO ALIMENTOS AGOSTO  2018</t>
  </si>
  <si>
    <t>TOTAL SUBSIDIO ALIMENTOS AGOSTO 2018</t>
  </si>
  <si>
    <t>JOSE HERNANDEZ DELGADO</t>
  </si>
  <si>
    <t>OMAR EDUARDO MELO CRUZ</t>
  </si>
  <si>
    <t>BECA ESPECIAL TRANSPORTE PROPE/ NUEVO INGRESO</t>
  </si>
  <si>
    <t>EDGAR SANTIAGO REYES REYES</t>
  </si>
  <si>
    <t>BECA/APOYO ESTANCIA DE INVESTIGACION (2-5)</t>
  </si>
  <si>
    <t>MARCOS ARMANDO ROMERO PARTIDA</t>
  </si>
  <si>
    <t>05/19/18</t>
  </si>
  <si>
    <t>BECA/APOYO TESIS DE LICENCIATURA (1-3)</t>
  </si>
  <si>
    <t>EMMANUEL BAUTISTA BUSTAMANTE</t>
  </si>
  <si>
    <t>DR. ALFREDO BENITEZ LARA</t>
  </si>
  <si>
    <t>MARIA FERNANDA AGUILA CABRERA</t>
  </si>
  <si>
    <t>BECA/APOYO RESIDENCIAS PROFESIONALES (1-3)</t>
  </si>
  <si>
    <t>APOYO/BECA VIATICOS PARA 10° JORNADA NACIONAL DE INNOVACION Y COMPETITIVIDAD</t>
  </si>
  <si>
    <t>SERGIO MARCELINO TREJO FUENTES</t>
  </si>
  <si>
    <t>JUVENAL IVAN HERNANDEZ GUEVARA</t>
  </si>
  <si>
    <t>CARLOS YORDAN TRUJILLO DIAZ</t>
  </si>
  <si>
    <t xml:space="preserve">H </t>
  </si>
  <si>
    <t>MTRO. DIEGO TORRES ARMENTA</t>
  </si>
  <si>
    <t>SERVICIO SOCIAL (2-5)</t>
  </si>
  <si>
    <t>GABRIEL ERNESTO PEREZ CUEVA</t>
  </si>
  <si>
    <t>ALBERTO MONROY TENORIO</t>
  </si>
  <si>
    <t>ANNAI AGUIRRE OROZCO</t>
  </si>
  <si>
    <t>JAZZIA MICHELLE SANCHEZ AVALOS</t>
  </si>
  <si>
    <t>ANAHY BAUTISTA CRUZ</t>
  </si>
  <si>
    <t>DR. CARLOS ALBERTO PAREDES  ORTA</t>
  </si>
  <si>
    <t>ROSA EDITH MARTINEZ HERNANDEZ</t>
  </si>
  <si>
    <t>APOYO/BECA VIATICOS PARA CONGRESO SPECKLE</t>
  </si>
  <si>
    <t>SUBSIDIO ALIMENTOS SEPTIEMBRE  2018</t>
  </si>
  <si>
    <t>TOTAL SUBSIDIO ALIMENTOS SEPTIEMBRE 2018</t>
  </si>
  <si>
    <t>APOYO/BECA VIATICOS PROMOCION POSGRADOS CONGRESO NACIONAL DEL FISICA</t>
  </si>
  <si>
    <t>BECA/APOYO ESTANCIA DE INVESTIGACION (3-5)</t>
  </si>
  <si>
    <t>MARIA FERNANDA DEL AGUILA CABRERA</t>
  </si>
  <si>
    <t>BECA/APOYO TESIS DE LICENCIATURA (2-3)</t>
  </si>
  <si>
    <t>BECA/APOYO VIATICOS PARA CONGRESO QUANTUM OPTICS IX</t>
  </si>
  <si>
    <t>BECA/APOYO VIATICOS CONGRESO ISOT 2018</t>
  </si>
  <si>
    <t>GUSTAVO ADOLFO GOMEZ MENDEZ</t>
  </si>
  <si>
    <t>DANIEL DE JESUS LUIS NORIEGA</t>
  </si>
  <si>
    <t>BECA/APOYO 4TO SIMPOSIUM EN CIENCIA Y TECNOLOGIA DE MATERIALES</t>
  </si>
  <si>
    <t>ALAN EDUARDO CORREA RIVERA</t>
  </si>
  <si>
    <t>HOSPEDAJE PARA PARTICIPANTES ELO 2018</t>
  </si>
  <si>
    <t>ALAN MANUEL CEBALLOS VALLE</t>
  </si>
  <si>
    <t>ARTURO GUZMAN BARRAZA</t>
  </si>
  <si>
    <t>CECILIA MARIA GUERRA OLVERA</t>
  </si>
  <si>
    <t>CINDY JOHANNA VALNCIA CAICEDO</t>
  </si>
  <si>
    <t>DIANA NALLELY CASTAN RICAÑO</t>
  </si>
  <si>
    <t>DIEGO ALEJANDRO LANCHEROS NARANJO</t>
  </si>
  <si>
    <t>EDILBERTO GABRIEL DE LA PAZ BELMONT</t>
  </si>
  <si>
    <t>ELIZABETH SALDIVIA GOMEZ</t>
  </si>
  <si>
    <t>EMMANUEL DE LA CRUZ PIÑA</t>
  </si>
  <si>
    <t>FABIOLA JULIED ALEMAN ALEGRE</t>
  </si>
  <si>
    <t>FERNANDO LOPEZ RAYON</t>
  </si>
  <si>
    <t>HECTOR ANDRES GOMEZ ALVAREZ</t>
  </si>
  <si>
    <t>IVAN ALEJANDRO BOCANEGRA GARAY</t>
  </si>
  <si>
    <t>JAIME RAFAEL EK EK</t>
  </si>
  <si>
    <t>JORGE DE JESUS ALVARADO MARTINEZ</t>
  </si>
  <si>
    <t>JORGE LUIS RODRIGUEZ GARCIPIÑA</t>
  </si>
  <si>
    <t>JOSE ALEX ZENTENO HERNANDEZ</t>
  </si>
  <si>
    <t>JOSE GUADALUPE SANTIAGO GARCIA</t>
  </si>
  <si>
    <t>JUAN JAVIER LOPEZ DURAN</t>
  </si>
  <si>
    <t>JULIO CESAR QUICENO MORENO</t>
  </si>
  <si>
    <t>LEONARDO BAEZ CASTILLO</t>
  </si>
  <si>
    <t>LUIS GERMAN MORALEZ VALENZUELA</t>
  </si>
  <si>
    <t>MAHROKH AVAZPOUR</t>
  </si>
  <si>
    <t>MARCOS LUNA CERVANTES</t>
  </si>
  <si>
    <t>MARIA GUADALUPE SORIANO ROSALES</t>
  </si>
  <si>
    <t>MARTHA PATRICIA GONZALEZ TEJEDA</t>
  </si>
  <si>
    <t>MIGUEL OCTAVIO ANDRADE PEREIRA</t>
  </si>
  <si>
    <t>RAKSHA SINGLA</t>
  </si>
  <si>
    <t>ULISES ZAVALA MORAN</t>
  </si>
  <si>
    <t>VERONICA OFELIA TORRES GUERRERO</t>
  </si>
  <si>
    <t>YINETH MELISSA PEREZ AYALA</t>
  </si>
  <si>
    <t>1ER APOYO ECONOMICO PROPEDEUTICO OTOÑO PICYT 2018</t>
  </si>
  <si>
    <t>BEN OTIENO OTANGE</t>
  </si>
  <si>
    <t>BECA ESPECIAL TRANSPORTE PROPEDEUTICO OTOÑO 2018</t>
  </si>
  <si>
    <t>1ER APOYO ECONOMICO PROPEDEUTICO OTOÑO 2018</t>
  </si>
  <si>
    <t>NIKOSINATHI CARL SHONGWE</t>
  </si>
  <si>
    <t>1ER APOYO ECONOMICO PROPEDEUTICO OTOÑO  2018</t>
  </si>
  <si>
    <t>OMAR GUADALUPE CLAUDIO GOMEZ</t>
  </si>
  <si>
    <t>APOYO TRANSPORTE PARA PARTICIPANTES ELO 2018</t>
  </si>
  <si>
    <t>HUGO MARCEL SAAVEDRA HERNANDEZ</t>
  </si>
  <si>
    <t>DEBORAH GUADALUPE MARTINEZ CAMACHO</t>
  </si>
  <si>
    <t>LAURA JESSICA ORTEGA LAGUNA</t>
  </si>
  <si>
    <t>JOSE ALFONSO BAUTISTA LOPEZ</t>
  </si>
  <si>
    <t>JOAO FRANCISCO TRUJILLO MARTINEZ</t>
  </si>
  <si>
    <t>BECA ESPECIAL TRANSPORTE PROPEDEUTICO OTOÑO COMPLEMENTO 2018</t>
  </si>
  <si>
    <t>SERVICIO SOCIAL (3-5)</t>
  </si>
  <si>
    <t>SUBSIDIO ALIMENTOS OCTUBRE  2018</t>
  </si>
  <si>
    <t>TOTAL SUBSIDIO ALIMENTOS OCTUBRE 2018</t>
  </si>
  <si>
    <t>2DO APOYO ECONOMICO PROPEDEUTICO OTOÑO  2018</t>
  </si>
  <si>
    <t>2DO APOYO ECONOMICO PROPEDEUTICO OTOÑO PICYT  2018</t>
  </si>
  <si>
    <t>2DO APOYO ECONOMICO PROPEDEUTICO OTOÑO 2018</t>
  </si>
  <si>
    <t>2DO APOYO ECONOMICO PROPEDEUTICO OTOÑO PICYT 2018</t>
  </si>
  <si>
    <t>BECA/APOYO ESTANCIA DE INVESTIGACION (4-5)</t>
  </si>
  <si>
    <t>BECA/APOYO TESIS DE LICENCIATURA (3-3)</t>
  </si>
  <si>
    <t>JACQUELINE TORRES RAMIREZ</t>
  </si>
  <si>
    <t>BECA/APOYO TESIS DE LICENCIATURA NOV</t>
  </si>
  <si>
    <t>OMNER CERVANTES MARTINEZ</t>
  </si>
  <si>
    <t>SERGIO ISAIAS SILVA MARQUEZ</t>
  </si>
  <si>
    <t>12/011/18</t>
  </si>
  <si>
    <t>BECA/APOYO RESIDENCIAS PROFESIONALES (1-2)</t>
  </si>
  <si>
    <t>CAROLINA MARTINEZ AGUILAR</t>
  </si>
  <si>
    <t>BECA/APOYO ESTADIAS PROFESIONALES NOV</t>
  </si>
  <si>
    <t>FRANCISCO EDUARDO DE LOERA LONA</t>
  </si>
  <si>
    <t>BECA/APOYO PRACTICAS PROFESIONALES NOV</t>
  </si>
  <si>
    <t>CHRISTIAN SANTIAGO RODRIGUEZ PACHECO</t>
  </si>
  <si>
    <t>SERVICIO SOCIAL (4-5)</t>
  </si>
  <si>
    <t>ALEJANDRA DANIELA RAMIREZ MERCADO</t>
  </si>
  <si>
    <t>SERVICIO SOCIAL NOV</t>
  </si>
  <si>
    <t>SUBSIDIO ALIMENTOS NOVIEMBRE 2018</t>
  </si>
  <si>
    <t>TOTAL SUBSIDIO ALIMENTOS NOVIEMBRE  2018</t>
  </si>
  <si>
    <t>DICEMBRE</t>
  </si>
  <si>
    <t>AYUDANTIAS</t>
  </si>
  <si>
    <t>ETNA DAFNE YAÑEZ ROLDAN</t>
  </si>
  <si>
    <t>DR. MOISES CYWIAK GARBARCEWICZ</t>
  </si>
  <si>
    <t>JORGE LUDWIG REGALADO DE LA ROSA</t>
  </si>
  <si>
    <t>BECA/APOYO ESTANCIA DE INVESTIGACION (5-5)</t>
  </si>
  <si>
    <t>BECA/APOYO RESIDENCIAS PROFESIONALES (2-2)</t>
  </si>
  <si>
    <t>SERVICIO SOCIAL (5-5)</t>
  </si>
  <si>
    <t>SUBSIDIO ALIMENTOS DICIEMBRE 2018</t>
  </si>
  <si>
    <t>TOTAL SUBSIDIO ALIMENTOS DICIEMBRE  2018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</si>
  <si>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</si>
  <si>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2018</t>
  </si>
  <si>
    <t>BECAS INSTITUCIONALES 2019</t>
  </si>
  <si>
    <t>CESAR AMAURI HORTA VELAZQUEZ</t>
  </si>
  <si>
    <t>DR. SALOMON ELIESER MARQUEZ VILLALOBOS</t>
  </si>
  <si>
    <t>ROCIO LIZBETH OLMOS RAMIREZ</t>
  </si>
  <si>
    <t>SERVICIO SOCIAL ENE</t>
  </si>
  <si>
    <t>MAYRA PEREZ ROBLEDO</t>
  </si>
  <si>
    <t>CESAR RAUL CARAVEO RAMOS</t>
  </si>
  <si>
    <t>BECA/APOYO ESTADIA PROFESIONAL (1-3)</t>
  </si>
  <si>
    <t>LUIS ENRIQUE ESCOBEDO FLORES</t>
  </si>
  <si>
    <t>LEYDI FRANCISCO ALDANA</t>
  </si>
  <si>
    <t>LUIS CARLOS VIEZCAS PAYAN</t>
  </si>
  <si>
    <t>SUBSIDIO ALIMENTOS ENERO 2019</t>
  </si>
  <si>
    <t>TOTAL SUBSIDIO ALIMENTOS ENERO 2019</t>
  </si>
  <si>
    <t>BECA/APOYO ESTADIA PROFESIONAL (2-3)</t>
  </si>
  <si>
    <t>GESEM ELIAB GUDIÑO MEJIA</t>
  </si>
  <si>
    <t>SAMANTHA SOSA DURAN</t>
  </si>
  <si>
    <t>MARIANA FUERTE CAMPOS</t>
  </si>
  <si>
    <t>FRANCISCO JAVIER OÑATE MANRIQUE</t>
  </si>
  <si>
    <t>DR. SEAN MARTIN ANDERSON</t>
  </si>
  <si>
    <t>SUBSIDIO ALIMENTOS FEBRERO 2019</t>
  </si>
  <si>
    <t>TOTAL SUBSIDIO ALIMENTOS FEBRERO 2019</t>
  </si>
  <si>
    <t>BECA/APOYO ESTADIA PROFESIONAL (3-3)</t>
  </si>
  <si>
    <t>JEAN MICHEL GONZALEZ RANGEL</t>
  </si>
  <si>
    <t>ANGEL FRANCISCO MAZON ROMERO</t>
  </si>
  <si>
    <t>DR.ALFREDO BENITEZ LARA</t>
  </si>
  <si>
    <t>OMAR ALEJANDRO AVILA GARCIA</t>
  </si>
  <si>
    <t>BECA/APOYO ESTADIA PROFESIONAL (1-2)</t>
  </si>
  <si>
    <t>BECA/APOYO VUELO (complemento) PARA ESTANCIA PREDOCTORAL EN ALEMANIA</t>
  </si>
  <si>
    <t>SUBSIDIO ALIMENTOS MARZO 2019</t>
  </si>
  <si>
    <t>TOTAL SUBSIDIO ALIMENTOS MARZO 2019</t>
  </si>
  <si>
    <t>HIMMLER EDURADO BENITEZ ROMO</t>
  </si>
  <si>
    <t>PRISCILA MARIA ORTIZ FORNES</t>
  </si>
  <si>
    <t>LUIS RODOLFO CORBALA LLANES</t>
  </si>
  <si>
    <t>JESUS MARTIN QUINTERO SALCEDO</t>
  </si>
  <si>
    <t>BECA/APOYO PARA ESTANCIA PREDOCTORAL EN ALEMANIA</t>
  </si>
  <si>
    <t>AXEL HERRERA CABRERA</t>
  </si>
  <si>
    <t>BECA/APOYO PAGO DE INSCRIPCION A CONGRESO INTERNACIONAL DE ROBOTICA Y COMPUTACION</t>
  </si>
  <si>
    <t>BECA/ APOYO TRANSPORTE Y ALIMENTOS PARA SYMPOSIUM OF NANOSCIENCER AND NANOMATERIALS</t>
  </si>
  <si>
    <t>BECA/APOYO TRANSPORTE VISITA UNIVERSIDAD DE GUANAJUATO</t>
  </si>
  <si>
    <t>JORGE GABRIEL LEON BONILLA</t>
  </si>
  <si>
    <t>SUBSIDIO ALIMENTOS ABRIL 2019</t>
  </si>
  <si>
    <t>TOTAL SUBSIDIO ALIMENTOS ABRIL 2019</t>
  </si>
  <si>
    <t>BECA/APOYO HOSPEDAJE PARA CONGRESO INTERNACIONAL DE ROBOTICA Y COMPUTACION</t>
  </si>
  <si>
    <t>JOSE HERNÁNDEZ DELGADO</t>
  </si>
  <si>
    <t>YOCELIN LANDAVAZO GONZALEZ</t>
  </si>
  <si>
    <t xml:space="preserve">BECA/APOYO TESIS DE LICENCIATURA </t>
  </si>
  <si>
    <t>CLAUDIA ALEJANDRA MONTOYA GARCIA</t>
  </si>
  <si>
    <t>APOYO/BECA TRANSPORTE VISITA CIO UNIDAD AGUASCALIENTES</t>
  </si>
  <si>
    <t>DAVID FELIPE ALVEAR GOYES</t>
  </si>
  <si>
    <t>APOYO/BECA ESTANCIA CORTA DE INVESTIGACION EN LA BENEMERITA UNIVERSIDAD DE PUEBLA</t>
  </si>
  <si>
    <t>APOYO/BECA INSCRIPCION A CONGRESO ICUAS'19</t>
  </si>
  <si>
    <t>APOYO/BECA HOSPEDAJE PARA ESTANCIA CORTA EN LA UNIVERSIDAD PUBLICA DE NAVARRA Y ESCUELA DE VERANO, EN ESPAÑA</t>
  </si>
  <si>
    <t>DR. JEAN MICHEL POTTIEZ OLIVER</t>
  </si>
  <si>
    <t>DRA. MA. ALEJANDRINA MARTINEZ GAMEZ</t>
  </si>
  <si>
    <t>JORGE ANDRES CAZARES PRECIADO</t>
  </si>
  <si>
    <t>SUBSIDIO ALIMENTOS MAYO 2019</t>
  </si>
  <si>
    <t>TOTAL SUBSIDIO ALIMENTOS MAYO 2019</t>
  </si>
  <si>
    <t>APOYO/BECA TRANSPORTE SEMINARIO DE CONDUCTIVIDAD TERMICA EN EL INSTITUTO MEXICANO DEL PETROLEO</t>
  </si>
  <si>
    <t>BECA/APOYO ESTANCIA DE INVESTIGACIO (2-4)</t>
  </si>
  <si>
    <t>APOYO/BECA PAGO DE INSCRIPCION PARA EVENTO SIEGMAN INTERNATIONAL SCHOOL ON LASERS 2019</t>
  </si>
  <si>
    <t>SUBSIDIO ALIMENTOS JUNIO 2019</t>
  </si>
  <si>
    <t>TOTAL SUBSIDIO ALIMENTOS JUNIO 2019</t>
  </si>
  <si>
    <t>APOYO/BECA TRANSPORTE PARA ASISTIR A CLASES DE LABORATORIO EN  CIO UNIDAD AGUASCALIENTES</t>
  </si>
  <si>
    <t>DR. JEAN MICHEL OLIVER POTTIEZ</t>
  </si>
  <si>
    <t>DRA. ALEJANDRINA MARTÍNEZ</t>
  </si>
  <si>
    <t>FÉLIX EDUARDO SAUCEDO SERRANO</t>
  </si>
  <si>
    <t>APOYO/BECA HOSPEDAJE Y ALIMENTOS SEMINARIO PICYT EN QUERETARO</t>
  </si>
  <si>
    <t>DR. FERNANDO MARTELL</t>
  </si>
  <si>
    <t>DR. MANUEL PEÑA CRUZ</t>
  </si>
  <si>
    <t>JONATHAN ESQUIVEL HERNÁNDEZ</t>
  </si>
  <si>
    <t>DR. CARLOS ANTONIO PINEDA</t>
  </si>
  <si>
    <t>MARÍA CATALINA VEGA REYES</t>
  </si>
  <si>
    <t>ROSA FABIOLA FUENTES MORALES</t>
  </si>
  <si>
    <t>JOSÉ ALFONSO BAUTISTA LÓPEZ</t>
  </si>
  <si>
    <t>DEBORAH GUADALUPE MARTÍNEZ CAMACHO</t>
  </si>
  <si>
    <t>DR. DANIEL MAY ARRIOJA</t>
  </si>
  <si>
    <t xml:space="preserve">APOYO/BECA TRANSPORTE PARA ASISTIR A  HACER MEDICIONES EN  CIO UNIDAD AGUASCALIENTES  </t>
  </si>
  <si>
    <t>BECA/APOYO  ESTANCIA DE INVESTIGACION   (3-4)</t>
  </si>
  <si>
    <t>BECA/APOYO TESIS DE LICENCIATURA   (2-4)</t>
  </si>
  <si>
    <t xml:space="preserve">MARIANA GUERRERO  BARROSO </t>
  </si>
  <si>
    <t>BECA/APOYO  ESTANCIA DE INVESTIGACION  (1-4)</t>
  </si>
  <si>
    <t xml:space="preserve">DR. NORBERTO ARZATE PLATA </t>
  </si>
  <si>
    <t>BECA/APOYO TESIS DE LICENCIATURA    (2-2)</t>
  </si>
  <si>
    <t>DR. DAVID MORENO HERNÁNDEZ</t>
  </si>
  <si>
    <t>APOYO SERVICIO SOCIAL  JUL (3-4)</t>
  </si>
  <si>
    <t xml:space="preserve">AGUSTIN LARA ZAVALA </t>
  </si>
  <si>
    <t>APOYO SERVICIO SOCIAL  JUL (1-4)</t>
  </si>
  <si>
    <t>ANA PAULINA CASTELLANOS SANTIBAÑEZ</t>
  </si>
  <si>
    <t>1ER APOYO ECONOMICO PROPEDEUTICO VERANO 2019</t>
  </si>
  <si>
    <t xml:space="preserve">CARLOS ARTURO RIVERA QUEZADA </t>
  </si>
  <si>
    <t xml:space="preserve">CECILIA GARCÍA GUZMÁN </t>
  </si>
  <si>
    <t>EDGAR GABRIEL AYALA PEREZ</t>
  </si>
  <si>
    <t>REMBOLSO DE TRANSPORTE FORANEO A PROPEDEUTICO DE VERANO 2019</t>
  </si>
  <si>
    <t>GERARDO DURAN MARTINEZ</t>
  </si>
  <si>
    <t>ALIMENTOS PARA PARTICIPANTES TALLER RECUBRIMIENTOS OPTICOS 2019</t>
  </si>
  <si>
    <t>DAVID RAVELO ACUÑA</t>
  </si>
  <si>
    <t>LAURA ALEJANDRA REYES VERDUGO</t>
  </si>
  <si>
    <t>OLGA LIDIA ZAMORA BAUTISTA</t>
  </si>
  <si>
    <t>ANA MARIA BAUTISTA HERNANDEZ</t>
  </si>
  <si>
    <t>FLORA GARCIA GARCIA</t>
  </si>
  <si>
    <t>RUBEN UZIEL PEREZ BATALLA</t>
  </si>
  <si>
    <t>JOSE JOSUE RODRIGUEZ PIZANO</t>
  </si>
  <si>
    <t>FRANCISCO JAVIER MÉNDEZ HUERTA</t>
  </si>
  <si>
    <t>ALAN ALBERTO RAMIREZ GUEVARA</t>
  </si>
  <si>
    <t>ALIMENTOS PARA PARTICIPANTES ESTANCIA JÓVENES DE EXCELENCIA  2019</t>
  </si>
  <si>
    <t xml:space="preserve">DR. JUAN LUIS PICHARDO MOLINA </t>
  </si>
  <si>
    <t>ANEL SOFIA MORALES ROBLES</t>
  </si>
  <si>
    <t>BRAIAN ALEXIS NUÑO RUIZ</t>
  </si>
  <si>
    <t>BRENDA SOFIA MARTÍN VILLALOBOS</t>
  </si>
  <si>
    <t>BRIAN MONROY TORRES</t>
  </si>
  <si>
    <t>DAVID TREJO GARCIA</t>
  </si>
  <si>
    <t>DR. VICENTE ABOITES</t>
  </si>
  <si>
    <t>DIANA DEL CARMEN CARBALLO MONROY</t>
  </si>
  <si>
    <t>DR. MAURICIO FLORES MORENO</t>
  </si>
  <si>
    <t>GARY ALBERTO OSUNA BARRAZA</t>
  </si>
  <si>
    <t>GEORGINA FLOR BANDALA HUERTA</t>
  </si>
  <si>
    <t>DR. JOEL BRIONES HERNANDEZ</t>
  </si>
  <si>
    <t>GERARDO RESENDIZ HERNANDEZ</t>
  </si>
  <si>
    <t>DR. RAUL VAZQUEZ NAVA</t>
  </si>
  <si>
    <t>JOSÉ ANTONIO FLORES SALDIVAR</t>
  </si>
  <si>
    <t>JOSHUA DE JESUS RUIZ DIAZ</t>
  </si>
  <si>
    <t>JULIÁN ANDRÉS LAVERDE PRECIADO</t>
  </si>
  <si>
    <t>KARLA DENISSE CASTELLANOS SALAZAR</t>
  </si>
  <si>
    <t>KHEMISSET MARCOS ESCOBAR</t>
  </si>
  <si>
    <t>LYVAN VELÁZQUEZ RODRÍGUEZ</t>
  </si>
  <si>
    <t>MARÍA DE JESÚS FUENTES NÚÑEZ</t>
  </si>
  <si>
    <t>MARIA DEL ROSARIO GUERRERO MONREAL</t>
  </si>
  <si>
    <t>MARÍA FERNANDA ARREOLA ESCOBEDO</t>
  </si>
  <si>
    <t>MAXIMILIANO ORTIZ GRACIA</t>
  </si>
  <si>
    <t>MITZY ANAIS RODRÍGUEZ GONZÁLEZ</t>
  </si>
  <si>
    <t>NORBERTO MAYA RAMIREZ</t>
  </si>
  <si>
    <t>PABLO IVAN MARTINEZ BERUMEN</t>
  </si>
  <si>
    <t>RICARDO ALBERTO VILLEGAS PANTOJA</t>
  </si>
  <si>
    <t>SILVIA MONSERRAT MORALES HERNANDEZ</t>
  </si>
  <si>
    <t>DR. ANTONIO MENESES NAVA</t>
  </si>
  <si>
    <t>VIANEY MONSERRATH MÉNDEZ REYES</t>
  </si>
  <si>
    <t>ZUBIRI JOEL HERNÁNDEZ GONZÁLEZ</t>
  </si>
  <si>
    <t>HOSPEDAJE PARA PARTICIPANTES ESTANCIA JÓVENES DE EXCELENCIA  2019</t>
  </si>
  <si>
    <t>TRANSPORTE INTERNO PARA PARTICIPANTES ESTANCIA JÓVENES DE EXCELENCIA  2019</t>
  </si>
  <si>
    <t>TRANSPORTE FORANEO A VERANO JÓVENES DE EXCELENCIA 2019</t>
  </si>
  <si>
    <t>SUBSIDIO ALIMENTOS JULIO 2019</t>
  </si>
  <si>
    <t>TOTAL SUBSIDIO ALIMENTOS JULIO 2019</t>
  </si>
  <si>
    <t>BECA/ APOYO ESTANCIA DE INVESTIGACIÓN (4-4)</t>
  </si>
  <si>
    <t>BECA/ APOYO TESIS DE LICENCIATURA(3-4)</t>
  </si>
  <si>
    <t>DR. ALFREDO BENÍTEZ LARA</t>
  </si>
  <si>
    <t>BECA/ APOYO ESTANCIA DE INVESTIGACIÓN (2-4)</t>
  </si>
  <si>
    <t>APOYO SERVICIO SOCIAL (4-4)</t>
  </si>
  <si>
    <t>APOYO SERVICIO SOCIAL (2-4)</t>
  </si>
  <si>
    <t>ABRAHAM DE JESÚS RAMÍREZ RAMÍREZ</t>
  </si>
  <si>
    <t>APOYO SERVICIO SOCIAL (1-4)</t>
  </si>
  <si>
    <t>2DO APOYO ECONOMICO PROPEDEUTICO VERANO 2019</t>
  </si>
  <si>
    <t>ANABEL RODRÍGUEZ RODRÍGUEZ</t>
  </si>
  <si>
    <t>CARLOS ARTURO RIVERA QUEZADA</t>
  </si>
  <si>
    <t>CECILIA GARCÍA GUZMÁN</t>
  </si>
  <si>
    <t>BECA/ APOYO TRANSPORTE PARA ASISTIR A SEMINARIO PICYT EN QUERETARO</t>
  </si>
  <si>
    <t xml:space="preserve">JUAN MANUEL CALLEJAS CORNEJO </t>
  </si>
  <si>
    <t xml:space="preserve">APOYO/BECA MES DE AGOSTO ESTANCIA DE INVESTIGACION EN LA UNAM CDMX </t>
  </si>
  <si>
    <t>APOYO/BECA MES DE AGOSTO PARA ESTUDIO DE POSGRADO</t>
  </si>
  <si>
    <t xml:space="preserve">LEOPOLDO MARTINEZ MANUEL </t>
  </si>
  <si>
    <t>APOYO/BECA TRANSPORTE PARA ASISTIR A ESTANCIA DE INVESTIGACION  EN EL REAL INSTITUTO DE TECNOLOGÍA (KTH)</t>
  </si>
  <si>
    <t>APOYO/BECA VIATICOS HOSPEDAJE Y ALIEMNTOS PARA CONGRESO SPIE</t>
  </si>
  <si>
    <t xml:space="preserve">ORACIO CUAUHTEMOC BARBOSA GARCIA </t>
  </si>
  <si>
    <t xml:space="preserve">DANIEL ALEXIS GOMEZ TEJADA </t>
  </si>
  <si>
    <t>APOYO/BECA TRANSPORTE PARA CONGRESO SPIE</t>
  </si>
  <si>
    <t>APOYO/BECA PAGO DE INSCRIPCIÓN PARA CONGRESO SPIE</t>
  </si>
  <si>
    <t xml:space="preserve">NATALITH ANDREA PALACIOS ORTEGA </t>
  </si>
  <si>
    <t xml:space="preserve">DIANA MARCELA MONTOYA  MONTOYA </t>
  </si>
  <si>
    <t xml:space="preserve">DR. ORACIO CUAUHTEMOC BARBOSA GARCIA </t>
  </si>
  <si>
    <t>JOSÉ LUIS SILVA ACOSTA</t>
  </si>
  <si>
    <t>APOYO/ AYUDANTÍAS</t>
  </si>
  <si>
    <t>ANA KAREN REYES</t>
  </si>
  <si>
    <t>SUBSIDIO ALIMENTOS AGOSTO 2019</t>
  </si>
  <si>
    <t>TOTAL SUBSIDIO ALIMENTOS AGOSTO 2019</t>
  </si>
  <si>
    <t>APOYO SERVICIO SOCIAL SEP (3-4)</t>
  </si>
  <si>
    <t>APOYO SERVICIO SOCIAL SEP (2-4)</t>
  </si>
  <si>
    <t>APOYO SERVICIO SOCIAL SEP (1-4)</t>
  </si>
  <si>
    <t>DR. LUIS ARMANDO DÍAZ TORRES</t>
  </si>
  <si>
    <t>ADOLFO RAZIEL PLASCENCIA FLORES</t>
  </si>
  <si>
    <t>APOYO SERVICIO SOCIAL SEP (1-3)</t>
  </si>
  <si>
    <t>ING. ANA ISABEL VEGA RAMÍREZ</t>
  </si>
  <si>
    <t>HUGO ADRIÁN CISNEROS GUAJARDO</t>
  </si>
  <si>
    <t>JESÚS JAVIER PADILLA HEREDIA</t>
  </si>
  <si>
    <t>DIMAS DE LA PEÑA LÓPEZ</t>
  </si>
  <si>
    <t>DR. CARLOS ALBERTO PAREDES ORTA</t>
  </si>
  <si>
    <t>METZTLI GUADALUPE SANTOYO FRANCO</t>
  </si>
  <si>
    <t xml:space="preserve">DR. BARTOLOMÉ REYES RAMÍREZ </t>
  </si>
  <si>
    <t>BECA/ APOYO TESIS DE LICENCIATURA(4-4)</t>
  </si>
  <si>
    <t>BECA/ APOYO ESTANCIA DE INVESTIGACIÓN (3-4)</t>
  </si>
  <si>
    <t>NELLY GABRIELA MONJARAZ CARRILLO</t>
  </si>
  <si>
    <t>BECA/ APOYO TESIS DE LICENCIATURA(1-4)</t>
  </si>
  <si>
    <t>DR. MARIO RODRÍGUEZ RIVERA</t>
  </si>
  <si>
    <t>LUIS MIGUEL GARCÍA ALCALÁ</t>
  </si>
  <si>
    <t>BECA/ APOYO TESIS DE LICENCIATURA(1-3)</t>
  </si>
  <si>
    <t>DR. FRANCISCO JAVIER CUEVAS</t>
  </si>
  <si>
    <t>APOYO/BECA HOSPEDAJE PARA CONGRESO SPIE</t>
  </si>
  <si>
    <t>DR. JUAN RAYAS ÁLVAREZ</t>
  </si>
  <si>
    <t xml:space="preserve">TAKAWIRA JOSEPH MUMANGA </t>
  </si>
  <si>
    <t>APOYO/BECA TRANSPORTE PARA ASISTIR XXVIII INTERNATIONAL MATERIALS RESEARCH CONGRESS</t>
  </si>
  <si>
    <t>APOYO/BECA PAGO DE INSCRIPCIÓN PARA ASISTIR XXVIII INTERNATIONAL MATERIALS RESEARCH CONGRESS</t>
  </si>
  <si>
    <t>APOYO/BECA VIÁTICOS (HOSPEDAJE Y ALIMENTOS)  PARA ASISTIR XXVIII INTERNATIONAL MATERIALS RESEARCH CONGRESS</t>
  </si>
  <si>
    <t xml:space="preserve">DANIEL DE JESUS LUIS NORIEGA </t>
  </si>
  <si>
    <t>APOYO/BECA TRANSPORTE PARA ASISTIR A PRESENTACIÓN EN CIO UNIDAD LEÓN</t>
  </si>
  <si>
    <t>DR. LUIS MANUEL VALENTÍN CORONADO</t>
  </si>
  <si>
    <t xml:space="preserve">LAURA JESSICA ORTEGA LAGUNA </t>
  </si>
  <si>
    <t>APOYO/BECA MES DE SEPTIEMBRE PARA ESTUDIO DE POSGRADO</t>
  </si>
  <si>
    <t xml:space="preserve">APOYO/BECA MES DE SEPTIEMBRE ESTANCIA DE INVESTIGACION EN LA UNAM CDMX </t>
  </si>
  <si>
    <t xml:space="preserve">ANDREA IRAZÚ HERNÁNDEZ HERNÁNDEZ </t>
  </si>
  <si>
    <t>MTRO. RICARDO VALDIVIA HERNÁNDEZ</t>
  </si>
  <si>
    <t xml:space="preserve">GORETTI GUADALUPE HERNÁNDEZ CARDOSO </t>
  </si>
  <si>
    <t>APOYO/BECA  HOSPEDAJE PARA CONGRESO INTERNATIONAL IRMMW-THZ</t>
  </si>
  <si>
    <t>APOYO/BECA  TRANSPORTE PARA CONGRESO INTERNATIONAL IRMMW-THZ</t>
  </si>
  <si>
    <t>SUBSIDIO ALIMENTOS SEPTIEMBRE 2019</t>
  </si>
  <si>
    <t>TOTAL SUBSIDIO ALIMENTOS SEPTIEMBRE 2019</t>
  </si>
  <si>
    <t>APOYO SERVICIO SOCIAL SEP (2-3)</t>
  </si>
  <si>
    <t xml:space="preserve">SERVICIO SOCIAL (4-4) </t>
  </si>
  <si>
    <t xml:space="preserve">SERVICIO SOCIAL (2-3) </t>
  </si>
  <si>
    <t>APOYO/BECA ESTANCIA DE INVESTIGACION EN EL INSTITUTO DE GEOFISICA DE LA UNAM EN LA CDMX</t>
  </si>
  <si>
    <t>JESUS JAVIER PADILLA HEREDIA</t>
  </si>
  <si>
    <t>APOYO/BECA ASISTENCIA CONGRESO X IBEROAMERICAN OPTICS MEETING/ XIII LATINAMERICAN MEETING ON OPTICS (RIAO)</t>
  </si>
  <si>
    <t>SELENE SOTELO ALLODORO</t>
  </si>
  <si>
    <t>HARRISON WANDERA OKUMO</t>
  </si>
  <si>
    <t>1ER APOYO ECONOMICO PROPEDEUTICO OTOÑO 2019</t>
  </si>
  <si>
    <t>FRANCES EVE  MARIE LAMBERT</t>
  </si>
  <si>
    <t>JULIAN ZURIAN EXZACARIAS</t>
  </si>
  <si>
    <t>JUAN IGNACIO GUIZAR RUIZ</t>
  </si>
  <si>
    <t>SANDRA JUDITH CASTAÑEDA PALAFOX</t>
  </si>
  <si>
    <t>RAUL MANUEL UGALDE VAZQUEZ</t>
  </si>
  <si>
    <t>ANGEL GUILLERMO CADENA HERNANDEZ</t>
  </si>
  <si>
    <t>ALAN BRIAN DIAZ REYNA</t>
  </si>
  <si>
    <t>EDGAR IVAN CUELLAR FRAUSTO</t>
  </si>
  <si>
    <t>ANDRES AVILA PEREA</t>
  </si>
  <si>
    <t>MARIO MONTOYA CHAVEZ</t>
  </si>
  <si>
    <t>IRINDI VIRIDIANA ALMARAZ LARA</t>
  </si>
  <si>
    <t>JEANETT ALEXIA ALVAREZ FONSECA</t>
  </si>
  <si>
    <t>DULCE JAZMIN VARELA RODRIGUEZ</t>
  </si>
  <si>
    <t>DR. LUIS  MANUEL VALENTIN CORONADO</t>
  </si>
  <si>
    <t>JUAN MANUEL GRAVE DIAZ</t>
  </si>
  <si>
    <t>SUBSIDIO ALIMENTOS OCTUBRE 2019</t>
  </si>
  <si>
    <t>TOTAL SUBSIDIO ALIMENTOS OCTUBRE 2019</t>
  </si>
  <si>
    <t>01/11//19</t>
  </si>
  <si>
    <t>BECA/ APOYO TESIS DE LICENCIATURA(2-4)</t>
  </si>
  <si>
    <t>APOYO/BECA XLIII SEMANA NACIONAL DE ENERGIA SOLAR</t>
  </si>
  <si>
    <t>MARIANA VILLAGOMEZ MORA</t>
  </si>
  <si>
    <t xml:space="preserve"> 1ER APOYO ECONOMICO PROPEDEUTICO OTOÑO 2019</t>
  </si>
  <si>
    <t>2DO APOYO ECONOMICO PROPEDEUTICO OTOÑO 2019</t>
  </si>
  <si>
    <t>BECA/ APOYO ESTANCIA DE INVESTIGACIÓN (1-2)</t>
  </si>
  <si>
    <t>ADRIAN ARROYO GUTIERREZ</t>
  </si>
  <si>
    <t>BECA/ APOYO TESIS DE LICENCIATURA(2-3)</t>
  </si>
  <si>
    <t>BECA/ APOYO TESIS DE LICENCIATURA(3-3)</t>
  </si>
  <si>
    <t>BRANDON RAU.L SULVARAN SALMORENO</t>
  </si>
  <si>
    <t>AARON MORA ARELLANO</t>
  </si>
  <si>
    <t>DR. GEMINIANO MARTINEZ PONCE</t>
  </si>
  <si>
    <t>BECA/APOYO CONGRESO LASIRS</t>
  </si>
  <si>
    <t>SARA DOLORES ARVIZU ARAUJO</t>
  </si>
  <si>
    <t>HOSPEDAJE PARTICIPANTES TALLER DE OPTOMECATRONICA EN EL CIO UNIDAD AGUASCALIENTES</t>
  </si>
  <si>
    <t>DIANA FERRER PONCE</t>
  </si>
  <si>
    <t>ALEJANDRA GRECIA CAROLINA REAL SANDOVAL</t>
  </si>
  <si>
    <t>MARIANA BARRERA VELAZQUEZ</t>
  </si>
  <si>
    <t>ALIMENTOS PARTICIPANTES TALLER DE OPTOMECATRONICA EN EL CIO UNIDAD AGUASCALIENTES</t>
  </si>
  <si>
    <t>DIEGO DILAND GUTIERREZ GUTIERREZ</t>
  </si>
  <si>
    <t xml:space="preserve">PAOLA ELIZABETH MARTINEZ MIRELES </t>
  </si>
  <si>
    <t>RICARDO RAMIREZ MURILLO</t>
  </si>
  <si>
    <t>MARIO FERNANDO NIEVES GUZMAN</t>
  </si>
  <si>
    <t>LINO TONATIUH GARCIA PADILLA</t>
  </si>
  <si>
    <t>JOSE LEONEL DE LUNA</t>
  </si>
  <si>
    <t>ANDRES VALENCIA MARTINEZ</t>
  </si>
  <si>
    <t>CESAR GUILLERMO GARCIA FONSECA</t>
  </si>
  <si>
    <t>ISAAC ROMERO GOMEZ</t>
  </si>
  <si>
    <t>HUGO ADRIAN CISNEROS GUAJARDO</t>
  </si>
  <si>
    <t>SUBSIDIO ALIMENTOS NOVIEMBRE 2019</t>
  </si>
  <si>
    <t>TOTAL SUBSIDIO ALIMENTOS NOVIEMBRE 2019</t>
  </si>
  <si>
    <t>BECA/APOYO TRANSPORTE PARTICIPACION SESION DE POSTERS EN EL CIO LEON</t>
  </si>
  <si>
    <t>02/12//19</t>
  </si>
  <si>
    <t>BECA/APOYO DESEMPEÑO ACADEMICO SESION DE POSTERS 3ER LUGAR</t>
  </si>
  <si>
    <t>MILVIA IRIS ALATA TEJEDO</t>
  </si>
  <si>
    <t>BECA/APOYO DESEMPEÑO ACADEMICO SESION DE POSTERS 1ER LUGAR</t>
  </si>
  <si>
    <t>BECA/APOYO DESEMPEÑO ACADEMICO SESION DE POSTERS 2DO LUGAR</t>
  </si>
  <si>
    <t>BECA/ APOYO ESTANCIA DE INVESTIGACIÓN (2-2)</t>
  </si>
  <si>
    <t>FILEMON ARENA ROSALES</t>
  </si>
  <si>
    <t>BECA/APOYO BECAS PARA ESTUDIOS DE POSGRADO</t>
  </si>
  <si>
    <t>JULIO CESAR SANCHEZ BELTRAN</t>
  </si>
  <si>
    <t>SUBSIDIO ALIMENTOS DICIEMBRE 2019</t>
  </si>
  <si>
    <t>TOTAL SUBSIDIO ALIMENTOS DICIEMBRE 2019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</si>
  <si>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</si>
  <si>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2019</t>
  </si>
  <si>
    <t>BECAS INSTITUCIONALES 2020</t>
  </si>
  <si>
    <t>BECAS INSTITUCIONALES ENERO</t>
  </si>
  <si>
    <t>ENE</t>
  </si>
  <si>
    <t>N/A</t>
  </si>
  <si>
    <t>SUBTOTAL ENERO 2020</t>
  </si>
  <si>
    <t>ALFREDO DE JESUS PALOMINO VEGA</t>
  </si>
  <si>
    <t>DR. JUAN ANTONIO RAYAS ALVAREZ</t>
  </si>
  <si>
    <t>ALONDRA GUADALUPE MORENO DIAZ</t>
  </si>
  <si>
    <t>DR. MARIO RODRIGUEZ RIVERA</t>
  </si>
  <si>
    <t>PERLA RUBI TREJO BUSTILLOS</t>
  </si>
  <si>
    <t>MITZY ANAIS RODRIGUEZ GONZALEZ</t>
  </si>
  <si>
    <t>HILDA MAGADALENA LOPEZ GALLARDO</t>
  </si>
  <si>
    <t xml:space="preserve">BECA/APOYO ESTADIA PROFESIONAL </t>
  </si>
  <si>
    <t>LIC. JOSE ANTONIO ARAIZA DURAN</t>
  </si>
  <si>
    <t>BECA/APOYO ESTADIA PROFESIONAL ENE</t>
  </si>
  <si>
    <t>BECA/APOYO TRANSPORTE VISITA CIO SEDE LEON</t>
  </si>
  <si>
    <t>EMMANUEL NARVAEZ CASTAÑEDA</t>
  </si>
  <si>
    <t>BECA/APOYO MANUTENCION PROGRMA DUAL UNIVERSIDAD DE DAYTON</t>
  </si>
  <si>
    <t>MARIA DE JESUS FUENTES NUÑEZ</t>
  </si>
  <si>
    <t>MARIA FERNANDA ARREOLA ESCOBEDO</t>
  </si>
  <si>
    <t>DIANA DE JESUS VILLANUEVA COLCHADO</t>
  </si>
  <si>
    <t>LUZ VIRIDIANA LUNA HERNANDEZ</t>
  </si>
  <si>
    <t>CONGRESO SPIE PHOTONICS WEST, SAN FRANCISCO, CAL.</t>
  </si>
  <si>
    <t>AMANDA RODRIGUEZ ALVAREZ</t>
  </si>
  <si>
    <t>MARCOS MISAEL CORDOVA GONZALEZ</t>
  </si>
  <si>
    <t>JAVIER ALEJANDRO SANTANA OROZCO</t>
  </si>
  <si>
    <t>BECA/APOYO ESTADIA PROFESIONAL</t>
  </si>
  <si>
    <t>LUIS ESTEBAN RINCON RODRIGUEZ</t>
  </si>
  <si>
    <t>SALVADOR ROBLES VELAZQUEZ</t>
  </si>
  <si>
    <t>DRA. NANCY GUADALUPE GONZALEZ CANCHE</t>
  </si>
  <si>
    <t>ALAN ADRIAN DE SANTOS MARTINEZ</t>
  </si>
  <si>
    <t>JOSE DANIEL VERA MACIAS</t>
  </si>
  <si>
    <t>BECA/APOYO ESTANCIA PROFESIONAL (1-2)</t>
  </si>
  <si>
    <t>DR. JUAN MANUEL LOPEZ TELLEZ</t>
  </si>
  <si>
    <t>GABRIEL CARDENAS PATRON</t>
  </si>
  <si>
    <t>DR. SERGIO VELAZQUEZ MARTINEZ</t>
  </si>
  <si>
    <t>ING. RICARDO VALDIVIA HERNANDEZ</t>
  </si>
  <si>
    <t>FRIDA PAOLA PIÑA ORLAINETA</t>
  </si>
  <si>
    <t>ANA TERESA ALFARO ARTEAGA</t>
  </si>
  <si>
    <t>SUBTOTAL FEBRERO 2020</t>
  </si>
  <si>
    <t>FRANCISCO DE JESUS NAVA GALARZA</t>
  </si>
  <si>
    <t>DR. NATHANAEL BENITO CUANDE ESPITIA</t>
  </si>
  <si>
    <t>EDSON RENE VERA MELENDEZ</t>
  </si>
  <si>
    <t>DR. JOSE ANTONIO ARAIZA DURAN</t>
  </si>
  <si>
    <t>BECA/APOYO ESTANCIA PROFESIONAL (2-2)</t>
  </si>
  <si>
    <t>EDUARDO ANDRES OVANDO GONZALEZ</t>
  </si>
  <si>
    <t>JORGE LUIS RODRIGUEZ MARES</t>
  </si>
  <si>
    <t>BECA/APOYO ESTADIA PROFESIONAL MAR</t>
  </si>
  <si>
    <t>BRENDA BERENICE BERISTAIN NARANJO</t>
  </si>
  <si>
    <t>ELLIOT RUIZ SANCHEZ</t>
  </si>
  <si>
    <t>RUBEN ANGEL VAZQUEZ ESQUIVEL</t>
  </si>
  <si>
    <t>JUAN RUBEN CAPUCHINO VAZQUEZ</t>
  </si>
  <si>
    <t>JESUS ADRIAN MARTINEZ REYES</t>
  </si>
  <si>
    <t>LUIS ALFONSO IBARRA TREJO</t>
  </si>
  <si>
    <t>ALAN FERNANDO SANTACRUZ RODRIGUEZ</t>
  </si>
  <si>
    <t>SERVICIO SOCIAL MAR</t>
  </si>
  <si>
    <t>SUBTOTAL MARZO 2020</t>
  </si>
  <si>
    <t>BECAS INSTITUCIONALES ABRIL</t>
  </si>
  <si>
    <t>ABR</t>
  </si>
  <si>
    <t>SUBTOTAL ABRIL 2020</t>
  </si>
  <si>
    <t>BECAS INSTITUCIONALES MAYO</t>
  </si>
  <si>
    <t>MAY</t>
  </si>
  <si>
    <t>SUBTOTAL MAYO 2020</t>
  </si>
  <si>
    <t>BECAS INSTITUCIONALES JUNIO</t>
  </si>
  <si>
    <t>JUN</t>
  </si>
  <si>
    <t>SUBTOTAL JUNIO 2020</t>
  </si>
  <si>
    <t>BECAS INSTITUCIONALES JULIO</t>
  </si>
  <si>
    <t>JUL</t>
  </si>
  <si>
    <t>SUBTOTAL JULIO 2020</t>
  </si>
  <si>
    <t>APOYO/AYUDANTIA</t>
  </si>
  <si>
    <t>BECA/APOYO VIATICOS PARA ESTANCIA CORTA DE INVESTIGACION EN LA UNIVERSIDAD TECNOLOGICA DE TULANCINGO HIDALGO</t>
  </si>
  <si>
    <t>JORGE LUDWIG REGALADAO DE LA ROSA</t>
  </si>
  <si>
    <t>BECA/APOYO TRANSPORTE ESTANCIA DE INVESTIGACION INTERNACIONAL THE ROYAL INSTITUTE OF TECHNOLOGY IN STOCKHOLM SWEDEN</t>
  </si>
  <si>
    <t>MAURICIO GOMEZ ROBLES</t>
  </si>
  <si>
    <t>BECA/APOYO TRANSPORTE ESTANCIAA DE INVESTIGACION INTERNACIONAL EN UNIVERSITE DE TECHNOLOGIE DE TROYES</t>
  </si>
  <si>
    <t>SUBTOTAL AGOSTO 2020</t>
  </si>
  <si>
    <t>BECAS INSTITUCIONALES SEPTIEMBRE 2020</t>
  </si>
  <si>
    <t>SEP</t>
  </si>
  <si>
    <t>SUBTOTAL SEPTIEMBRE 2020</t>
  </si>
  <si>
    <t>CARLOS GERMAN RAMIREZ PADILLA</t>
  </si>
  <si>
    <t>MARIANA NICOLAS GOMEZ</t>
  </si>
  <si>
    <t>DR. EDUARDO DE JESUS COUTIÑO GONZALEZ</t>
  </si>
  <si>
    <t>MONICA ALEJANDRA DELGADO CORRALES</t>
  </si>
  <si>
    <t>DR. GONZALO PAEZ PADILLA</t>
  </si>
  <si>
    <t>LUIS ALEJANDRO OCEGUEDA VENTURA</t>
  </si>
  <si>
    <t>EVA OLIVIA RODRIGUEZ ROMO</t>
  </si>
  <si>
    <t>NANCY DELGADO RODRIGUEZ</t>
  </si>
  <si>
    <t>ALEJANDRA GUADALUPE MUÑOZ GALLEGOS</t>
  </si>
  <si>
    <t>BECA/APOYO ESTANCIAS PROFESIONALES</t>
  </si>
  <si>
    <t>DR. EDUARDO LICURGO PEDRAZA</t>
  </si>
  <si>
    <t>MIGUEL ANGEL HERNANDEZ BARAJAS</t>
  </si>
  <si>
    <t>CAROLINA KASSANDRA MEDINA FIGUEROA</t>
  </si>
  <si>
    <t>CAROLINA SOLIS PAURA</t>
  </si>
  <si>
    <t>MARCO ANTONIO REYES CARRILLO</t>
  </si>
  <si>
    <t>MIGUEL ANGEL LUNA MUÑOZ</t>
  </si>
  <si>
    <t>SUSSAN GUADALUPE MUÑOZ BALLESTEROS</t>
  </si>
  <si>
    <t>DR. NATANAEL BENITO CUANDO ESPITA</t>
  </si>
  <si>
    <t>GABRIEL CAMACHO CASTRO</t>
  </si>
  <si>
    <t>DR. GABRIEL RAMOS ORTIZ Y DR. MARIO RODRIGUEZ</t>
  </si>
  <si>
    <t>CARLOS ANTONIO ROSAS CASAREZ</t>
  </si>
  <si>
    <t>JONATAN RODRIGUEZ REA</t>
  </si>
  <si>
    <t>JESSICA JAZMIN MUÑOZ MACIAS</t>
  </si>
  <si>
    <t>JOSE ANDRES VALADEZ MORALES</t>
  </si>
  <si>
    <t>KEVIN MISSAEL CALDERON VAZQUEZ</t>
  </si>
  <si>
    <t>VICTOR FARID MUÑOZ LOPEZ</t>
  </si>
  <si>
    <t>DR. CARLOS ISMAEL MARES CASTRO</t>
  </si>
  <si>
    <t>HANNIA LIZETH ENCISO HERNANDEZ</t>
  </si>
  <si>
    <t>ESTEFANY ARACELI VILLAGOMEZ TEJADA</t>
  </si>
  <si>
    <t>ELIZABETH AMAIRANI SANDOVAL GUZMAN</t>
  </si>
  <si>
    <t>CRISTINA PILAR SALAS MURILLO</t>
  </si>
  <si>
    <t>XAVIER AXEL VALLADARES MONTALVAN</t>
  </si>
  <si>
    <t>MAXIMILIANO LOPEZ ENRIQUEZ</t>
  </si>
  <si>
    <t>FRANCISCO EMMANUEL MUÑOZ BECERRA</t>
  </si>
  <si>
    <t>OSCAR ALEJANDRO RODRIGUEZ IBARRA</t>
  </si>
  <si>
    <t>MARIO ANTONIO GAYTAN VELAZQUEZ</t>
  </si>
  <si>
    <t>DR. JORGE MARIO URIBE MARTINEZ</t>
  </si>
  <si>
    <t>FRANCISCO JAVIER CARRANZA GUERRERO</t>
  </si>
  <si>
    <t>MANUEL GUADALUPE GOMEZ ANGUIANO</t>
  </si>
  <si>
    <t>MTRO. ADRIAN WULFRANO CORONEL</t>
  </si>
  <si>
    <t>GUADALUPE MONSERRAT GUTIERREZ HIDALGO</t>
  </si>
  <si>
    <t>BECA/APOYO RESIDENCIA PROFESIONAL</t>
  </si>
  <si>
    <t>CLAUDIA PATRICIA LOPEZ MUÑIZ</t>
  </si>
  <si>
    <t>KAREN GONZALEZ RAMIREZ</t>
  </si>
  <si>
    <t>DRA. GLORIA VERONICA VAZQUEZ</t>
  </si>
  <si>
    <t>JOSE LUIS LARA JARAMILLO</t>
  </si>
  <si>
    <t>DR. ANGEL EUGENIO MARTINEZ RODRIGUEZ</t>
  </si>
  <si>
    <t>JESUS EDUARDO SANCHEZ INFANTE</t>
  </si>
  <si>
    <t>ANA KAREN IBARRA SILVA</t>
  </si>
  <si>
    <t>NORI NAYELI CHAVIRA LEAL</t>
  </si>
  <si>
    <t>DR. CUAUHTEMOC NIETO SILVA</t>
  </si>
  <si>
    <t>MANUEL ALEJANDRO DE LUNA HERNANDEZ</t>
  </si>
  <si>
    <t>CRISTOPHER ALAN PAREDES LEON</t>
  </si>
  <si>
    <t>EDUARDO MOLINA MURGIA</t>
  </si>
  <si>
    <t>CARLOS FIDEL RAMOS SANCHEZ</t>
  </si>
  <si>
    <t>LAURA YUNUEN CASTRO BARRIGA</t>
  </si>
  <si>
    <t>JESENYA MONDRAGON MORENO</t>
  </si>
  <si>
    <t>SHECCID SELENE CORTES SERVIN</t>
  </si>
  <si>
    <t>ABRIL ESMERALDA DZIB CHALE</t>
  </si>
  <si>
    <t>HUGO ALEXEI BRISEÑO ESCOBAR</t>
  </si>
  <si>
    <t>BECA ESPECIAL/APOYO SIGNIFICATIVO TITULACION ANTICIPADA</t>
  </si>
  <si>
    <t>DIANA LAURA TREJO GODOY</t>
  </si>
  <si>
    <t>ISYANI ANAYANCI GOMEZ GARCIA</t>
  </si>
  <si>
    <t>JOSE FELIPE SOSA VARGAS</t>
  </si>
  <si>
    <t>DRA. MARIA DEL SOCORRO HERNANDEZ</t>
  </si>
  <si>
    <t>ANGEL DE JESUS ROBLES PALOBLANCO</t>
  </si>
  <si>
    <t>DR. PEDRO ALFONSO RAMIREZ PEDRAZA</t>
  </si>
  <si>
    <t>ROBERTO ANTONIO NARVAEZ BUSTAMANTE</t>
  </si>
  <si>
    <t>JUAN PABLO ARROYO GUTIERREZ</t>
  </si>
  <si>
    <t>ANDREA ALEJANDRA GONZALEZ GALVAN</t>
  </si>
  <si>
    <t>BECA/APOYO TRANSPORTE SIGNIFICATIVO DAYTON-MEXICO</t>
  </si>
  <si>
    <t>FERNANDO GONZALEZ HERNANDEZ</t>
  </si>
  <si>
    <t>BECA/APOYO SERVICIO SOCIAL</t>
  </si>
  <si>
    <t>LUIS ANGEL PEÑA LOPEZ</t>
  </si>
  <si>
    <t>MAURICIO VILLANUEVA ROCHA</t>
  </si>
  <si>
    <t>JOSEPH ANTOINE TOBON VAZQUEZ</t>
  </si>
  <si>
    <t>ASTRID SANTIAGO RAMIREZ</t>
  </si>
  <si>
    <t>DRA. CRISTINA ELIZABETH SOLANO</t>
  </si>
  <si>
    <t>VICTOR JAIR OJEDA HERNANDEZ</t>
  </si>
  <si>
    <t>FERNANDA LEONOR JUAREZ ARIAS</t>
  </si>
  <si>
    <t>SUSANA MARIA GOMEZ OROZCO</t>
  </si>
  <si>
    <t>MARA ABRIL LOZANO MARQUEZ</t>
  </si>
  <si>
    <t>JULIO EDUARDO ZAMBRANO VELAZQUEZ</t>
  </si>
  <si>
    <t>MIGUEL ANGEL GARCIA MARTINEZ</t>
  </si>
  <si>
    <t>JESUS ALBERTO PEÑA VAZQUEZ</t>
  </si>
  <si>
    <t>ALAN VILLALEJO COTA</t>
  </si>
  <si>
    <t>CARLOS DANIEL CAMACHO MUÑOZ</t>
  </si>
  <si>
    <t>ALBERTO DOMINGUEZ TORRES</t>
  </si>
  <si>
    <t>MARIA EUGENIA SALAZAR RIVERA</t>
  </si>
  <si>
    <t>DR. OSVALDO LOPEZ HERNANDEZ</t>
  </si>
  <si>
    <t>JESUS MEJIA MANZO</t>
  </si>
  <si>
    <t>SAMUEL JUAREZ SALAZAR</t>
  </si>
  <si>
    <t>JORGE ANTONIO FLORES SALAZAR</t>
  </si>
  <si>
    <t>BECA/APOYO AYUDANTIA</t>
  </si>
  <si>
    <t>BECA ESPECIAL/PROGRAMA DUAL DAYTON-CIO</t>
  </si>
  <si>
    <t>ANDREA IRAZU HERNANDEZ HERNANDEZ</t>
  </si>
  <si>
    <t>MARCOS ISMAEL CORDOVA GONZALEZ</t>
  </si>
  <si>
    <t>SUBTOTAL OCTUBRE 2020</t>
  </si>
  <si>
    <t>BECAS INSTITUCIONALES NOVIEMBRE 2020</t>
  </si>
  <si>
    <t>NOV</t>
  </si>
  <si>
    <t>SUBTOTAL NOVIEMBRE 2020</t>
  </si>
  <si>
    <t>BECAS INSTITUCIONALES DICIEMBRE 2020</t>
  </si>
  <si>
    <t>DIC</t>
  </si>
  <si>
    <t>SUBTOTAL DICIEMBRE 2020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</si>
  <si>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 *</t>
    </r>
  </si>
  <si>
    <t>TOTAL BECAS 2020</t>
  </si>
  <si>
    <t>* El 31 de marzo de 2020 la Secretaría de Hacienda y Crédito Público (SHCP) notificó una reserva de recursos fiscales al Ramo 38 con el Folio de Adecuación 2020-38-90X-92 a las partidas 43901 y 44106 de abril a diciembre del año 2020. A través de dichas partidas se obtienen los fondos para el programa de "Becas Institucionales" del Centro de Investigaciones en Óptica, A.C. Por lo tanto durante el periodo marzo - julio no se entregaron apoyos a través de este programa. El 21 de julio de 2020 la SHCP notificó la liberación de una parte del recurso reservado con el  Folio de Adecuación 2020-38-90X-224.</t>
  </si>
  <si>
    <t>BECAS INSTITUCIONALES 2021</t>
  </si>
  <si>
    <t>SUBTOTAL ENERO 2021</t>
  </si>
  <si>
    <t>APOYO/PAGO DE INSCRIPCION AL CONGRESO APS MARCH MEETING 2021</t>
  </si>
  <si>
    <t>APOYO/PAGO DE INSCRIPCION AL CONGRESO PHOTONICS WEST 2021</t>
  </si>
  <si>
    <t>DR. HAGGEO DESSIRENA ENRRIQUEZ</t>
  </si>
  <si>
    <t>LISANDRO FABIAN AVILA GALVAN</t>
  </si>
  <si>
    <t>BECA/APOYO ESTANCIA PROFESIONAL  (1-3)</t>
  </si>
  <si>
    <t>SUBTOTAL FEBRERO 2021</t>
  </si>
  <si>
    <t>PAGO DE CURSOS A LA UNIVERSIDAD DE DAYTON, CONVENIO CIO-DAYTON, PROGRAMA DUAL</t>
  </si>
  <si>
    <t>BECA/APOYO ESTANCIA PROFESIONAL  (2-3)</t>
  </si>
  <si>
    <t xml:space="preserve">HECTOR FERNANDO ESTRADA AGUILAR </t>
  </si>
  <si>
    <t>M.I. EDUARDO LICURGO PEDRAZA</t>
  </si>
  <si>
    <t>LUIS ARMANDO MORALES ALVARADO</t>
  </si>
  <si>
    <t>EDGAR GUSTAVO RODRIGUEZ RUIZ</t>
  </si>
  <si>
    <t>M.C. ANGEL EUGENIO MARTINEZ RODRIGUEZ</t>
  </si>
  <si>
    <t xml:space="preserve">ELIZABETH SANCHEZ MERLOS </t>
  </si>
  <si>
    <t>BENJAMIN ALEJANDRO RESENDIZ FUENTES</t>
  </si>
  <si>
    <t>ALEJANDRA VERONICA MASCORRO SANCHEZ</t>
  </si>
  <si>
    <t>SERGIO DAVID GUEVARA HERNANDEZ</t>
  </si>
  <si>
    <t>ANDREA HERRERA GONZALEZ</t>
  </si>
  <si>
    <t>BECA/APOYO ESTANCIA PROFESIONAL  (1-2)</t>
  </si>
  <si>
    <t>ING. CUAUHTEMOC NIETO SILVA</t>
  </si>
  <si>
    <t>STEFANY SCARLETT GONZALEZ ARIAS</t>
  </si>
  <si>
    <t xml:space="preserve">BECA/APOYO ESTANCIA PROFESIONAL  </t>
  </si>
  <si>
    <t>JIMY PALOMINO TORRES</t>
  </si>
  <si>
    <t>M.C. GUSTAVO ADOLFO ACEVEDO RAMÍREZ</t>
  </si>
  <si>
    <t>CITLALLI ALESSANDRA MARTINEZ BELMARES</t>
  </si>
  <si>
    <t>PRISCILA GERALDINE RODRIGUEZ SANTOS</t>
  </si>
  <si>
    <t>BECA/APOYO PRACTICAS PROFESIONALES (1-2)</t>
  </si>
  <si>
    <t>SUBTOTAL MARZO 2021</t>
  </si>
  <si>
    <t xml:space="preserve">SOTERO ORDOÑES NOGALES </t>
  </si>
  <si>
    <t>APOYO/BECA  MANUTENCION COMPLEMENTARIA MARZO (1-5)</t>
  </si>
  <si>
    <t>APOYO/BECA TRANSPORTE PARA ESTANCIA EN EL EXTRANJERO</t>
  </si>
  <si>
    <t>APOYO/BECA  MANUTENCION COMPLEMENTARIA ABRIL (2-5)</t>
  </si>
  <si>
    <t xml:space="preserve">LUIS ALEJANDRO OCEGUEDA VENTURA </t>
  </si>
  <si>
    <t xml:space="preserve">PRISCILA GERALDINE RODRIGUEZ SANTOS </t>
  </si>
  <si>
    <t>BECA/APOYO PRACTICAS PROFESIONALES (2-2)</t>
  </si>
  <si>
    <t>BECA/APOYO ESTANCIA PROFESIONAL  (3-3)</t>
  </si>
  <si>
    <t>BECA/APOYO ESTANCIA PROFESIONAL  (2-2)</t>
  </si>
  <si>
    <t>SUBTOTAL ABRIL 2021</t>
  </si>
  <si>
    <t>DRA. AMALIA  MARTINEZ GARCIA</t>
  </si>
  <si>
    <t xml:space="preserve">JORGE LUDWIG REGALADO DE LA ROSA </t>
  </si>
  <si>
    <t xml:space="preserve">MILVIA IRIS ALATA TEJEDO </t>
  </si>
  <si>
    <t xml:space="preserve">JORGE ALBERTO MOLINA GONZALEZ </t>
  </si>
  <si>
    <t>APOYO/BECA  MANUTENCION COMPLEMENTARIA MAY (3-5)</t>
  </si>
  <si>
    <t>APOYO/PAGO DE INSCRIPCION AL CONGRESO 2021 - "International Conference Unmanned Ayrcraft Systems"</t>
  </si>
  <si>
    <t>SUBTOTAL MAYO 2021</t>
  </si>
  <si>
    <t>APOYO/BECA  MANUTENCION COMPLEMENTARIA JUN (4-5)</t>
  </si>
  <si>
    <t>ANGEL ITZCOATL VERA HERNANDEZ</t>
  </si>
  <si>
    <t>PRISCILA BUCIO GÜEMEZ</t>
  </si>
  <si>
    <t>ALEX CRISTIAN BRIONES VILLALPANDO</t>
  </si>
  <si>
    <t xml:space="preserve">BECA/APOYO PRACTICAS PROFESIONALES </t>
  </si>
  <si>
    <t>SUBTOTAL JUNIO 2021</t>
  </si>
  <si>
    <t>DANIELA OLIVIA SANDOVAL CASTRO</t>
  </si>
  <si>
    <t>APOYO/BECA  MANUTENCION COMPLEMENTARIA JUL (5-5)</t>
  </si>
  <si>
    <t>ANA BERENICE VENEGAS GONZALEZ</t>
  </si>
  <si>
    <t xml:space="preserve">BECA/APOYO SERVICIO SOCIAL </t>
  </si>
  <si>
    <t>LIC. MARIANA GUERRERO BARROSO</t>
  </si>
  <si>
    <t>SUBTOTAL JULIO 2021</t>
  </si>
  <si>
    <t>BECA/APOYO SERVICIO SOCIAL (2-3)</t>
  </si>
  <si>
    <t>APOYO/PAGO DE INSCRIPCION AL CONGRESO “10th Global
Conference on Materials Science and Engineering
(CMSE 2021)”</t>
  </si>
  <si>
    <t>BECA DE DESEMPEÑO ACADEMICO SOBRESALIENTE/SESION
DE POSTERS SEGUNDO LUGAR</t>
  </si>
  <si>
    <t>BECA DE DESEMPEÑO ACADEMICO SOBRESALIENTE/SESION
DE POSTERS TERCER LUGAR</t>
  </si>
  <si>
    <t>RODOLFO ISAAC VERDIN MONZON</t>
  </si>
  <si>
    <t>BECA DE DESEMPEÑO ACADEMICO
SOBRESALIENTE/SESION DE POSTERS TERCER LUGAR</t>
  </si>
  <si>
    <t>BECA DE DESEMPEÑO ACADEMICO
SOBRESALIENTE/SESION DE POSTERS PRIMER LUGAR</t>
  </si>
  <si>
    <t>BECA DE DESEMPEÑO ACADEMICO
SOBRESALIENTE/SESIONDE POSTERS PRIMER LUGAR</t>
  </si>
  <si>
    <t>APOYO/ AYUDANTIAS</t>
  </si>
  <si>
    <t>MARIA ALEJANDRA GONZALEZ DOMINGUEZ</t>
  </si>
  <si>
    <t>DRA. LAURA ELENA CASANDRA ROSALES ZARATE</t>
  </si>
  <si>
    <t>APOYO/PAGO DE INSCRIPCION AL
CONGRESO "“XXIX" International Materials
Research Congress”</t>
  </si>
  <si>
    <t>SUBTOTAL AGOSTO 2021</t>
  </si>
  <si>
    <t>BECA/APOYO SERVICIO SOCIAL (3-3)</t>
  </si>
  <si>
    <t>OSWALDO EMMANUEL HERNANDEZ GAMA</t>
  </si>
  <si>
    <t>JESSICA ALEJANDRA VILLALOBOS</t>
  </si>
  <si>
    <t>APOYO/PAGO DE INSCRIPCION AL CONGRESO International Conference on Electrical Computer Communications and Mechatronics Engineering ICECCME</t>
  </si>
  <si>
    <t>APOYO/PAGO DE INSCRIPCION AL CONGRESO AAAFM 2021</t>
  </si>
  <si>
    <t>DONALDO DE JESUS ORBE BARRAGAN</t>
  </si>
  <si>
    <t>DIANA JAZMIN TORRES LOPEZ</t>
  </si>
  <si>
    <t>SUBTOTAL  SEPTIEMBRE 2021</t>
  </si>
  <si>
    <t>DAYVER DIDIAN DAZA SALGADO</t>
  </si>
  <si>
    <t>BECA/APOYO PARA ESTUDIOS DE POSGRADO SEPTIEMBRE y OCTUBRE (2-4)</t>
  </si>
  <si>
    <t>JOHAN SEBASTIAN BURITICA BOLAÑOS</t>
  </si>
  <si>
    <t>MARIANA DENISSE AVILA HUERTA</t>
  </si>
  <si>
    <t>APOYO/PAGO DE INSCRIPCION AL
CONGRESO 25th International Conference on Miniaturized
Systems for Chemistry and Life
Sciences”</t>
  </si>
  <si>
    <t>APOYO/PAGO DE INSCRIPCION AL
CONGRESO SIMPOSIO NACIONAL DE BIOSENSORES</t>
  </si>
  <si>
    <t>APOYO/ PAGO DE INSCRIPCION al congreso ISOT 2021</t>
  </si>
  <si>
    <t>LORENA RODRIGUEZ ISLAS</t>
  </si>
  <si>
    <t>APOYO/ PAGO DE INSCRIPCION AL CONGRESO ICECCME 2021</t>
  </si>
  <si>
    <t>APOYO/PAGO DE INSCRIPCION AL CONGRESO CIE 2021</t>
  </si>
  <si>
    <t>SUBTOTAL  OCTUBRE  2021</t>
  </si>
  <si>
    <t>APOYO/PAGO DE INSCRIPCION ALCONGRESO
INTERNACIONAL DE DESARROLLO
SUSTENTABLE Y ENERGIAS
RENOVABLES</t>
  </si>
  <si>
    <t>TONATHIU QUETZALCOATL  SALDIVAR AGUILERA</t>
  </si>
  <si>
    <t>APOYO/PAGO DE INSCRIPCION AL CONGRESO
INTERNACIONAL “Autumn
Meeting on Power, Electronics
and Computing” (ROPEC 2021)</t>
  </si>
  <si>
    <t>DR. ARTURO DIAZ  PONCE</t>
  </si>
  <si>
    <t>PATRICIA DEL ROCIO ORNELAS CRUCES</t>
  </si>
  <si>
    <t>BECA/APOYO PARA ESTUDIOS DE POSGRADO NOVIEMBRE  (3-4)</t>
  </si>
  <si>
    <t>APOYO/PAGO DE INSCRIPCION AL
CONGRESO AL 25th International Conference on
Miniaturized Systems for
Chemistry and Life Sciences</t>
  </si>
  <si>
    <t>SUBTOTAL  NOVIEMBRE  2021</t>
  </si>
  <si>
    <t>BECA/APOYO PARA ESTUDIOS DE POSGRADO DICIEMBRE  (4-4)</t>
  </si>
  <si>
    <t>SUBTOTAL  DICIEMBRE 2021</t>
  </si>
  <si>
    <r>
      <rPr>
        <b/>
        <sz val="10"/>
        <color theme="1"/>
        <rFont val="Arial"/>
      </rPr>
      <t xml:space="preserve">MONTO DISPONIBLE </t>
    </r>
    <r>
      <rPr>
        <b/>
        <sz val="8"/>
        <color theme="1"/>
        <rFont val="Arial"/>
      </rPr>
      <t>(NO EJERCIDO)</t>
    </r>
  </si>
  <si>
    <t>TOTAL BECAS 2021</t>
  </si>
  <si>
    <t>BECAS INSTITUCIONALES 2022</t>
  </si>
  <si>
    <t>INGRID JAZMIN CHAVEZ SERRANO</t>
  </si>
  <si>
    <t>DR. HAGGEO DESIRENA ENRIQUEZ</t>
  </si>
  <si>
    <t>LUZ ELENA LUEVANO DAVILA</t>
  </si>
  <si>
    <t>BECA/APOYO RESIDENCIA PROFESIONAL (1-3)</t>
  </si>
  <si>
    <t>ALEJANDRA BAEZ MARTINEZ</t>
  </si>
  <si>
    <t>MC. CARLOS AGUIRRE SOTO</t>
  </si>
  <si>
    <t>ALEXA DANIELA MARES LARA</t>
  </si>
  <si>
    <t>BECA/APOYO SERVICIO SOCIAL (1-4)</t>
  </si>
  <si>
    <t>MTRA. SOFIA MINERVA SANCHEZ GUTIERREZ</t>
  </si>
  <si>
    <t>SUBTOTAL ENERO 2022</t>
  </si>
  <si>
    <t>ERANDI IRERI VEGA GUZMAN</t>
  </si>
  <si>
    <t>BECA/APOYO PRACTICAS PROFESIONALES (1-3)</t>
  </si>
  <si>
    <t>JOSE EDUARDO SANCHEZ PALACIOS</t>
  </si>
  <si>
    <t>MTRO. ADRIAN WULFRANO CORONEL ARREDONDO</t>
  </si>
  <si>
    <t>LUIS OMAR CHAVEZ VALADEZ</t>
  </si>
  <si>
    <t>JOSE ANTONIO DIAZ MARENTES</t>
  </si>
  <si>
    <t>RAMON HERNANDEZ NIEVES</t>
  </si>
  <si>
    <t>FELIPE DE JESUS NIEVES HERNANDEZ</t>
  </si>
  <si>
    <t xml:space="preserve">ISABEL IRAI AGUILAR DE LA PORTILLA </t>
  </si>
  <si>
    <t>DRA. CRISTINA ELIZABETH SOLANO SOSA</t>
  </si>
  <si>
    <t>ULISES AZAEL AGUILAR ANGULO</t>
  </si>
  <si>
    <t>AMADO ESTRADA FERRER</t>
  </si>
  <si>
    <t>J. APOLINAR MUÑOZ RODRIGUEZ</t>
  </si>
  <si>
    <t>LUCIA GUADALUPE PADILLA RESENDIZ</t>
  </si>
  <si>
    <t>BECA/APOYO ESTANCIAS PROFESIONALES (1-3)</t>
  </si>
  <si>
    <t>ERICK RUBEN PINO PEREZ</t>
  </si>
  <si>
    <t>MARTHA ULLOA RAMIREZ</t>
  </si>
  <si>
    <t>ANDREA PUGA RUIZ</t>
  </si>
  <si>
    <t>DR. CARLOS VICENTE GARZA LEON</t>
  </si>
  <si>
    <t>BECA/APOYO SERVICIO SOCIAL (2-4)</t>
  </si>
  <si>
    <t>MANUEL VAZQUEZ OLMOS</t>
  </si>
  <si>
    <t>DR. PABLO EDUARDO CARDOS AVILA</t>
  </si>
  <si>
    <t>SUBTOTAL FEBRERO 2022</t>
  </si>
  <si>
    <t>BECA/APOYO ESTADIAS PROFESIONALES (2-2)</t>
  </si>
  <si>
    <t>BECA/APOYO RESIDENCIA PROFESIONAL (2-3)</t>
  </si>
  <si>
    <t>LUIS DAVID DOMINGUEZ MEDINA</t>
  </si>
  <si>
    <t>DR. FRANCISCO MORALES MORALES</t>
  </si>
  <si>
    <t>JUAN CARLOS MENDEZ LOPEZ</t>
  </si>
  <si>
    <t>DRA. NATIELY HERNANDEZ SEBASTIAN</t>
  </si>
  <si>
    <t>BECA/APOYO ESTANCIAS PROFESIONALES (2-3)</t>
  </si>
  <si>
    <t>BECA/APOYO PRACTICAS PROFESIONALES (2-3)</t>
  </si>
  <si>
    <t>ALEXIS NOE TREJO LIEVANO</t>
  </si>
  <si>
    <t>BECA/APOYO SERVICIO SOCIAL (3-4)</t>
  </si>
  <si>
    <t>STEPHANY ANDRADE ENRIQUEZ</t>
  </si>
  <si>
    <t>IVAN JAIMES DE LA SANCHA</t>
  </si>
  <si>
    <t xml:space="preserve">DRA. DULCE GUADALUPE MURIAS FIGUEROA </t>
  </si>
  <si>
    <t>ANA PAULA GARIBAY SANCHEZ</t>
  </si>
  <si>
    <t>LUIS GERARDO HERNANDEZ FIESCO</t>
  </si>
  <si>
    <t>SUBTOTAL MARZO 2022</t>
  </si>
  <si>
    <t>BECA/APOYO RESIDENCIA PROFESIONAL (3-3)</t>
  </si>
  <si>
    <t>BECA/APOYO PRACTICAS PROFESIONALES (3-3)</t>
  </si>
  <si>
    <t>BECA/APOYO ESTANCIAS PROFESIONALES (3-3)</t>
  </si>
  <si>
    <t>RODRIGO PEREZ PEÑA</t>
  </si>
  <si>
    <t>GEMMA SOFIA FLEMATE LOPEZ</t>
  </si>
  <si>
    <t>BECA/APOYO TESIS DE LICENCIATURA  (1-2)</t>
  </si>
  <si>
    <t>ALESSIO SANCHEZ BLASUTTI</t>
  </si>
  <si>
    <t>ISRAEL ALEJANDRO GOMEZ PEREZ</t>
  </si>
  <si>
    <t>BECA/APOYO TESIS DE LICENCIATURA  (1-3)</t>
  </si>
  <si>
    <t>MIGUEL ALFONSO LARA CAMARENA</t>
  </si>
  <si>
    <t>BECA/APOYO SERVICIO SOCIAL (4-4)</t>
  </si>
  <si>
    <t>SUBTOTAL ABRIL 2022</t>
  </si>
  <si>
    <t>BECA/APOYO TESIS DE LICENCIATURA  (2-2)</t>
  </si>
  <si>
    <t>ANDRES EDUARDO CAMARILLO REYNOSO</t>
  </si>
  <si>
    <t>BECA/APOYO PRACTICAS PROFESIONALES</t>
  </si>
  <si>
    <t>BECA/APOYO TESIS DE LICENCIATURA  (2-3)</t>
  </si>
  <si>
    <t>SUBTOTAL MAYO 2022</t>
  </si>
  <si>
    <t>LIZBETH ESQUIVEL IBARRA</t>
  </si>
  <si>
    <t>MARIJOSE GALLEGOS GUZMAN</t>
  </si>
  <si>
    <t>BECA/APOYO SERVICIO SOCIAL (1-6)</t>
  </si>
  <si>
    <t>BECA/APOYO TESIS DE LICENCIATURA  (3-3)</t>
  </si>
  <si>
    <t>HUGO EDUARDO PEREZ ECHEVERRIA</t>
  </si>
  <si>
    <t>RAYMUNDO RODRIGUEZ VALDES</t>
  </si>
  <si>
    <t>MANUEL HUMBERTO RODRIGUEZ VILLEGAS</t>
  </si>
  <si>
    <t>JOSE LUIS ASCENCION GALINDO</t>
  </si>
  <si>
    <t>ANDREA MICHELL GOÑI GUTIERREZ</t>
  </si>
  <si>
    <t>LUIS CHAVEZ RAZO</t>
  </si>
  <si>
    <t>BECA/APOYO ESTANCIA DE INVESTIGACION (1-6)</t>
  </si>
  <si>
    <t>DR. FABIAN AMBRIZ VARGAS</t>
  </si>
  <si>
    <t>CESAR CUELLAR GUTIERREZ</t>
  </si>
  <si>
    <t>BECA/APOYO PRACTICAS PROFESIONALES (1-6)</t>
  </si>
  <si>
    <t>BECA/APOYO PAGO DE INSCRIPCION AL CONGRESO "2022 INERNATIONAL CONFERENCE ON UNMANNED AIRCRAFT SYSTEMS (ICUAS'22)"</t>
  </si>
  <si>
    <t>SUBTOTAL JUNIO 2022</t>
  </si>
  <si>
    <t>BECA/APOYO SERVICIO SOCIAL (2-6)</t>
  </si>
  <si>
    <t>BECA/APOYO ESTANCIA DE INVESTIGACION (2-6)</t>
  </si>
  <si>
    <t>BECA/APOYO PRACTICAS PROFESIONALES (2-6)</t>
  </si>
  <si>
    <t>SUBTOTAL JULIO 2022</t>
  </si>
  <si>
    <t>MARISSA RODRIGUEZ GALVAN</t>
  </si>
  <si>
    <t>APOYO/PAGO DE INSCRIPCION AL CURSO  "INTRODUCCION A LA ESPECTROSCOPIA RAMAN"</t>
  </si>
  <si>
    <t>LUIS FERNANDO GOMEZ CABALLERO</t>
  </si>
  <si>
    <t>APOYO/ PAGO DE INSCRIPCION AL CONGRESO "XXX INTERNATIONAL MATERIALS RESEARCH CONGRESS"</t>
  </si>
  <si>
    <t>JUAN SAMUEL SEBASTIAN DURAN GOMEZ</t>
  </si>
  <si>
    <t xml:space="preserve">BECA DE RECONOCIMIENTO AL DESEMPEÑO ACADEMICO SOBRESALIENTE/SESION DE POSTERS 2DO LUGAR </t>
  </si>
  <si>
    <t xml:space="preserve">BECA DE RECONOCIMIENTO AL DESEMPEÑO ACADEMICO SOBRESALIENTE/SESION DE POSTERS 3ER LUGAR </t>
  </si>
  <si>
    <t xml:space="preserve">BECA DE RECONOCIMIENTO AL DESEMPEÑO ACADEMICO SOBRESALIENTE/SESION DE POSTERS 1ER LUGAR </t>
  </si>
  <si>
    <t>DR. CARMELO GUADALUPE  ROSALES GUZMAN</t>
  </si>
  <si>
    <t>AILEEN ITZEL GAMA FLORES</t>
  </si>
  <si>
    <t>BECA/APOYO VERANO CIENTIFICO</t>
  </si>
  <si>
    <t>LUIS ANGEL ALARCON BARAJAS</t>
  </si>
  <si>
    <t>APOYO/TRANSPORTE TERRESTRE PARA ASISTIR AL  "XXX INTERNATIONAL MATERIALS RESEARCH CONGRESS"</t>
  </si>
  <si>
    <t>APOYO/ALIMENTOS PARA ASISTIR AL  "XXX INTERNATIONAL MATERIALS RESEARCH CONGRESS"</t>
  </si>
  <si>
    <t xml:space="preserve">APOYO/PAGO TRANSPORTE AL EDS SUMMER SCHOOL </t>
  </si>
  <si>
    <t>BECA/APOYO SERVICIO SOCIAL (3-6)</t>
  </si>
  <si>
    <t>BECA/APOYO ESTANCIA DE INVESTIGACION (3-6)</t>
  </si>
  <si>
    <t>BECA/APOYO PRACTICAS PROFESIONALES (3-6)</t>
  </si>
  <si>
    <t>APOYO/PAGO DE ALIMENTOS Y HOSPEDAJE AL "XXX INTERNATIONAL MATERIALS RESEARCH CONGRESS"</t>
  </si>
  <si>
    <t>APOYO/PAGO DE INSCRIPCION AL "XXX INTERNATIONAL MATERIALS RESEARCH CONGRESS"</t>
  </si>
  <si>
    <t>APOYO/PAGO DE  TRANSPORTE AL "XXX INTERNATIONAL MATERIALS RESEARCH CONGRESS"</t>
  </si>
  <si>
    <t>URIEL LOPEZ FALCON</t>
  </si>
  <si>
    <t>BECA/APOYO SERVICIO SOCIAL (1-2) JUL</t>
  </si>
  <si>
    <t>BECA/APOYO SERVICIO SOCIAL (2-2) AGO</t>
  </si>
  <si>
    <t>KENIA MARIA RODRIGUEZ CAMAÑO</t>
  </si>
  <si>
    <t>APOYO TRANSPORTE TERRESTRE PARA REALIZAR PRACTICAS DE LABORATORIO EN EL CIO UNIDAD AGUASCALIENTES</t>
  </si>
  <si>
    <t>DRA.AMALIA MARTINEZ GARCIA</t>
  </si>
  <si>
    <t>MANUEL GARCIA SALIDO</t>
  </si>
  <si>
    <t>BECA APOYO PRACTICAS PROFESIONALES  (1-3)</t>
  </si>
  <si>
    <t>APOYO A BECAS COMPLEMENTARIAS DE MANUTENCION PARA REALIZAR ESTANCIA DE INVESTIGACION EN LA UNIVERSIDAD AUTONOMA DEL ESTADO DE MORELOS</t>
  </si>
  <si>
    <t xml:space="preserve">APOYO TRANSPORTE PARA REALIZAR ESTANCIA DE INVESTIGACION EN LA UNIVERSIDAD AUTONOMA DEL ESTADO DE MORELOS </t>
  </si>
  <si>
    <t>SUBTOTAL AGOSTO 2022</t>
  </si>
  <si>
    <t xml:space="preserve">SEPTIEMBRE </t>
  </si>
  <si>
    <t>APOYO/TRANSPORTE TERRESTRE PARA VISITAR EL CIO LEON/BIENVENIDA ESTUDIANTES NUEVO INGRESO</t>
  </si>
  <si>
    <t>BECA/APOYO SERVICIO SOCIAL (4-6)</t>
  </si>
  <si>
    <t xml:space="preserve">JESUS JAVIER PADILLA HEREDIA </t>
  </si>
  <si>
    <t>APOYO/PAGO DE INSCRIPCION AL  XXX INTERNATIONAL MATERIAL CONGRESS</t>
  </si>
  <si>
    <t>BECA/APOYO ESTANCIA DE INVESTIGACION (4-6)</t>
  </si>
  <si>
    <t>PAOLA ELIZABETH MARTINEZ MIRELES</t>
  </si>
  <si>
    <t>APOYO/TRANSPORTE TERRESTRE PARA ASISTIR AL CONGRESO XXX INTERNATIONAL MATERIALS RESEARCH CONGRESS</t>
  </si>
  <si>
    <t>08/0972022</t>
  </si>
  <si>
    <t>BECA/APOYO  PRACTICAS PROFESIONALES      (2-3)</t>
  </si>
  <si>
    <t>RICARDO DANIEL CABRERA CONTRERAS</t>
  </si>
  <si>
    <t>BECA/APOYO  SERVICIO SOCIAL  (1-4)</t>
  </si>
  <si>
    <t>LIC. CHARVEL MICHAEL LOPEZ GARCIA</t>
  </si>
  <si>
    <t>MONSERRAT LORETO RIOS RAMIREZ</t>
  </si>
  <si>
    <t>BECA/APOYO  ESTADIAS PROFESIONALES    (1-3)</t>
  </si>
  <si>
    <t>BRAULIO IMANOL ORNELAS FLORES</t>
  </si>
  <si>
    <t xml:space="preserve">JORGE ARTURO VERA CERECEDO </t>
  </si>
  <si>
    <t>BECA/APOYO  RESIDENCIAS PROFESIONALES      (1-4)</t>
  </si>
  <si>
    <t xml:space="preserve">ARATH RAMIREZ MARTINEZ </t>
  </si>
  <si>
    <t xml:space="preserve">BECA APOYO TRANSPORTE AREO PARA CONGRESO INTERNACIONAL CONFERENCE ON POLYMERS AND ADVANCED MATERIALS </t>
  </si>
  <si>
    <t>JUAN PABLO IGNACIO HERRERA DE LA TORRE</t>
  </si>
  <si>
    <t>BECA APOYO TESIS DE LICENCIATURA (1-3)</t>
  </si>
  <si>
    <t>SAUL JAAZIEL VAZQUEZ RAMIREZ</t>
  </si>
  <si>
    <t>BECA APOYO ESTADIAS PROFESIONALES (1-3)</t>
  </si>
  <si>
    <t>JENIFFER NOEMI PEREZ BECERRA</t>
  </si>
  <si>
    <t>BECA APOYO RESIDENCIAS PROFESIONALES (1-4)</t>
  </si>
  <si>
    <t xml:space="preserve">JONATHAN EMMANUEL PADRON RIOS </t>
  </si>
  <si>
    <t>BECA/APOYO ESTADIAS PROFESIOANELS (1-3)</t>
  </si>
  <si>
    <t>TANIA REBECA GASCA FLORES</t>
  </si>
  <si>
    <t>JACQUELINE JIMENEZ DIAZ DE LEON</t>
  </si>
  <si>
    <t>PF</t>
  </si>
  <si>
    <t>BECA PRACTICAS PROFESIONALES (1-2)</t>
  </si>
  <si>
    <t>LIZBETH JACQUELINE OLIVA GARCIA</t>
  </si>
  <si>
    <t>LUIS MAURICIO LOPEZ JARAMILLO</t>
  </si>
  <si>
    <t>BECA APOYO PRACTICAS PROFESIONALES (1-4)</t>
  </si>
  <si>
    <t>SUBTOTAL SEPTIEMBRE 2022</t>
  </si>
  <si>
    <t>BECA APOYO CURSO PROPEDEUTICO OTOÑO 2022</t>
  </si>
  <si>
    <t>BECA APOYO TRANSPORTE CURSO PROPEDEUTICO OTOÑO 2022</t>
  </si>
  <si>
    <t xml:space="preserve">LUIS ANGEL ALARCON BARAJAS </t>
  </si>
  <si>
    <t xml:space="preserve">ANA MARIA GONZALEZ SUAREZ </t>
  </si>
  <si>
    <t xml:space="preserve">MARIELA SOTO SOTO </t>
  </si>
  <si>
    <t xml:space="preserve">RICARDO ROMERO LOMELI </t>
  </si>
  <si>
    <t>(SEP) APOYO A BECAS COMPLEMENTARIAS DE MANUTENCION PARA REALIZAR ESTANCIA DE INVESTIGACION EN LA UNIVERSIDAD AUTONOMA DEL ESTADO DE MORELOS</t>
  </si>
  <si>
    <t xml:space="preserve">EDGAR SANTIAGO REYES REYES </t>
  </si>
  <si>
    <t xml:space="preserve">APOYO/TRAMSPORTE AEREO, HOSPEDAJE Y ALIMENTOS PARA ASISTIR AL ENCUENTRO NACIONAL DE ENSEÑANZA DE LA CIENCIA PARA LA INCLUSION </t>
  </si>
  <si>
    <t xml:space="preserve">LOURDES ANDREA LUNA RANGEL </t>
  </si>
  <si>
    <t>JOSE DE JESUS RIOS PADILLA</t>
  </si>
  <si>
    <t xml:space="preserve">SERGIO RICARDO MORENO TAMARIZ </t>
  </si>
  <si>
    <t>(SEP)BECA/APOYO PRACTICAS PROFESIONALES  (1-2)</t>
  </si>
  <si>
    <t xml:space="preserve">DANIEL ANTONIO GUTIERREZ JIMENEZ </t>
  </si>
  <si>
    <t>EDWIN GIOVANNI  TREJO LIEVANO</t>
  </si>
  <si>
    <t xml:space="preserve">ERANDI IRERI VEGA GUZMAN </t>
  </si>
  <si>
    <t xml:space="preserve">DANTE IVAN URBIETA MALDONADO  </t>
  </si>
  <si>
    <t>DIMAS DE LA PEÑA LOPEZ</t>
  </si>
  <si>
    <t xml:space="preserve">OCTUBRE </t>
  </si>
  <si>
    <t>BECA/APOYO INSCRIPCION AL CONGRESO INTERNACIONAL</t>
  </si>
  <si>
    <t xml:space="preserve">BECA/APOYO HOSPEDAJE TRANSPORTE AEREO A CONGRESO INTERNACIONAL POLYMAT-2022  </t>
  </si>
  <si>
    <t>LEONARDO MORALES PADILLA</t>
  </si>
  <si>
    <t>BECA APOYO  CURSO PROPEDEUTICO OTOÑO 2022</t>
  </si>
  <si>
    <t xml:space="preserve">APOYO HOSPEDAJE PARA ASISITIR AL CONGRESO INTERNACIONAL CONFERENCE ON POLYMERS AND ADVANCED MATERIALS </t>
  </si>
  <si>
    <t xml:space="preserve">APOYO INSCRIPCION AL CONGRESO  INTERNACIONAL CONFERENCE ON POLYMERS AND ADVANCED MATERIALS </t>
  </si>
  <si>
    <t xml:space="preserve">CARLOS EDUARDO HERNANDEZ MONTAÑEZ </t>
  </si>
  <si>
    <t>JUAN CARLOS PEREZ RAMIREZ</t>
  </si>
  <si>
    <t>ALEJANDRO VELÁZQUEZ JIMENEZ</t>
  </si>
  <si>
    <t>BECA APOYO PAGO CONFERENCIA INTERNACIONAL "INTERDICIPLINARY CONFERENCE ON MECHANICS COMPUTERS AND ELECTRICS"</t>
  </si>
  <si>
    <t xml:space="preserve">BRENDA MIREYA GUZMÁN VALDIVIA </t>
  </si>
  <si>
    <t xml:space="preserve">BECA/APOYO ALIMENTOS, TRASLADO PARA ASISTIR AL ENCUENTRO PARTICIPACION DE LA MUJER </t>
  </si>
  <si>
    <t>BECA/APOYO PRACTICAS PROFESIONALES (5-6)</t>
  </si>
  <si>
    <t>SAÚL JAAZIEL VAZQUEZ RAMIREZ</t>
  </si>
  <si>
    <t xml:space="preserve">LIZBETH JACQUELINE  OLIVA GARCIA </t>
  </si>
  <si>
    <t>BECA/POYO ESTADIA PROFESIONAL (2-3)</t>
  </si>
  <si>
    <t>JACQUELINE SOFÍA DIAZ DE LEON JIMENEZ</t>
  </si>
  <si>
    <t>BECA/APOYO SERVICIO SOCIAL(5-6)</t>
  </si>
  <si>
    <t>BECA/APOYO SERVICIO SOCIAL (5-6)</t>
  </si>
  <si>
    <t xml:space="preserve">EDUARDO JINÉZ TORRES </t>
  </si>
  <si>
    <t xml:space="preserve">MARIA CELIA MORENO SALAS </t>
  </si>
  <si>
    <t>JUAN PABLO IGNACIO HERERRA DE LA TORRE</t>
  </si>
  <si>
    <t>JORGE ARTURO VERA CERECEDO</t>
  </si>
  <si>
    <t>(OCT)BECA/APOYO PRACTICAS PROFESIONALES  (2-2)</t>
  </si>
  <si>
    <t xml:space="preserve">YANIER OJEDA MORALES </t>
  </si>
  <si>
    <t xml:space="preserve">BECA/APOYO INSCRIPCION A CONGRESO </t>
  </si>
  <si>
    <t>DR. GEMINIANO DONACIANO  MARTINEZ PONCE</t>
  </si>
  <si>
    <t xml:space="preserve">BECA/APOYO  TRANSPORTE PARA CONGRESO INTERNACIONAL 2022 IEEEAUTUMN MEETING ON POWER, ELECTRONICS AND COMPUTING </t>
  </si>
  <si>
    <t xml:space="preserve">BECA/APOYO  INSCRIPCION PARA CONGRESO INTERNACIONAL 2022 IEEEAUTUMN MEETING ON POWER, ELECTRONICS AND COMPUTING </t>
  </si>
  <si>
    <t xml:space="preserve">BECA/APOYO  HOPEDAJE PARA CONGRESO INTERNACIONAL 2022 IEEEAUTUMN MEETING ON POWER, ELECTRONICS AND COMPUTING </t>
  </si>
  <si>
    <t>DANAY HERNANDEZ LÓPEZ</t>
  </si>
  <si>
    <t>LIZET ESTRELLA NARVAEZ LOPEZ</t>
  </si>
  <si>
    <t>BECA/APOYO SERVICIO SOCIAL(1-3)</t>
  </si>
  <si>
    <t>MARIA ISABEL MARTINEZ PEREZ</t>
  </si>
  <si>
    <t>DR.  PEDRO ALFONSO RAMIREZ PEDRAZA</t>
  </si>
  <si>
    <t>MARÍA MONSERRATH SANCHEZ RICO</t>
  </si>
  <si>
    <t>SOFIA GUADALUPE RODRIGUEZ ARREGUIN</t>
  </si>
  <si>
    <t>DR. PEDRO ALFONSO PÉREZ RAMÍREZ</t>
  </si>
  <si>
    <t xml:space="preserve">ARED YAMIN GUERRERO ABOYTES </t>
  </si>
  <si>
    <t>LUIS  FERNANDO SALAS ORTIZ</t>
  </si>
  <si>
    <t xml:space="preserve">DR. CARLOS ALBERTO PAREDES ORTA </t>
  </si>
  <si>
    <t xml:space="preserve">JORGE ERNESTO BELENCHE RAMÍREZ </t>
  </si>
  <si>
    <t>SUBTOTAL OCTUBRE 2022</t>
  </si>
  <si>
    <t xml:space="preserve">NOVIEMBRE </t>
  </si>
  <si>
    <t>BECA/APOYO SERVICIO SOCIAL(2-3)</t>
  </si>
  <si>
    <t>DR. GERARDO FLORES</t>
  </si>
  <si>
    <t xml:space="preserve">MARIO MONTOYA CHAVEZ </t>
  </si>
  <si>
    <t xml:space="preserve">MONSERRAT DEL CARMEN ALONSO MURIAS </t>
  </si>
  <si>
    <t xml:space="preserve">BECA/APOYO ESTANCIA DE INVESTIGACIÓN INTERNACIONAL </t>
  </si>
  <si>
    <t xml:space="preserve">JUAN PABLO GUERRA IBARRA </t>
  </si>
  <si>
    <t xml:space="preserve">BECA/APOYO HOSPEDAJE  PARA CONGRESO INTERNACIONAL EN COMPUTACION Y TECNOLOGIAS </t>
  </si>
  <si>
    <t>BECA/APOYO TRANSPORTE PARA CONGRESO INTERNACIONAL EN COMPUTACION Y TECNOLOGIAS</t>
  </si>
  <si>
    <t>BECA/APOYO  INSCRIPCION PARA CONGRESO INTERNACIONAL EN COMPUTACION Y TECNOLOGIAS</t>
  </si>
  <si>
    <t>BECA/APOYO PRACTICAS PROFESIONALES (6-6)</t>
  </si>
  <si>
    <t xml:space="preserve">DR. FABIAN AMBRIZ VARGAS </t>
  </si>
  <si>
    <t>BECA/APOYO ESTADÍAS PROFESIONALES (3-3)</t>
  </si>
  <si>
    <t>BECA/APOYO EATDIAS PROFESIONALES (3-3)</t>
  </si>
  <si>
    <t>DR. EDUARDO DE JESÚS COUTIÑO GONZÁLEZ</t>
  </si>
  <si>
    <t>(oct) APOYO A BECAS COMPLEMENTARIAS DE MANUTENCION PARA REALIZAR ESTANCIA DE INVESTIGACION EN LA UNIVERSIDAD AUTONOMA DEL ESTADO DE MORELOS</t>
  </si>
  <si>
    <t xml:space="preserve">JORGE ARTURO VERA CEREDEDO </t>
  </si>
  <si>
    <t>BECA APOYO PRACTICAS PROFESIONALES (3-4)</t>
  </si>
  <si>
    <t>LUIS FERNANDO SALAS ORTIZ</t>
  </si>
  <si>
    <t xml:space="preserve">BECA/APOYO PARA INSCRIPCIÓN A CONGRESO INTERNACIONAL </t>
  </si>
  <si>
    <t>04/110/22</t>
  </si>
  <si>
    <t xml:space="preserve">APOYO/BECA PARA DIFUSION DE POSGRADO </t>
  </si>
  <si>
    <t>BECA/APOYO SERVICIO SOCIAL (6-6)</t>
  </si>
  <si>
    <t>BECA/APOYO SERVICIO SOCIAL(6-6)</t>
  </si>
  <si>
    <t xml:space="preserve">RICARDO DANIEL CABRERA CONTRERAS </t>
  </si>
  <si>
    <t xml:space="preserve">DR. GERARDO FLORES </t>
  </si>
  <si>
    <t>MARÍA MONSERRATH SÁNCHEZ RICO</t>
  </si>
  <si>
    <t>MARÍA ISABEL MARTINEZ PEREZ</t>
  </si>
  <si>
    <t xml:space="preserve">ARELI ABIGAIL JUÁREZ SOLIS </t>
  </si>
  <si>
    <t>DRA. ERIKA RODRIGUEZ SEVILLA</t>
  </si>
  <si>
    <t xml:space="preserve">BECA/APOYO PARA ASISITIR A ACTIVIDADES ACÁDEMICAS </t>
  </si>
  <si>
    <t xml:space="preserve">LUIS CHAVEZ RAZO </t>
  </si>
  <si>
    <t xml:space="preserve">MARÍA CATALINA VEGA REYES </t>
  </si>
  <si>
    <t>BECA/APOYO PARA REALIZAR ACTIVIDADES ACADEMICAS</t>
  </si>
  <si>
    <t xml:space="preserve">DR. CARLOS ANTONIO PINEDA ARELLANO </t>
  </si>
  <si>
    <t>(noviembre) APOYO A BECAS COMPLEMENTARIAS DE MANUTENCION PARA REALIZAR ESTANCIA DE INVESTIGACION EN LA UNIVERSIDAD AUTONOMA DEL ESTADO DE MORELOS</t>
  </si>
  <si>
    <t>SUBTOTAL NOVIEMBRE 2022</t>
  </si>
  <si>
    <t xml:space="preserve">SOFIA GUADALUPE RODRIGUEZ ARREGUIN </t>
  </si>
  <si>
    <t>LIZET ESTRELLA NARVAEZ LÓPEZ</t>
  </si>
  <si>
    <t>BECA/APOYO SERVICIO SOCIAL(3-3)</t>
  </si>
  <si>
    <t>MARÍA ISABEL MARTÍNEZ PÉREZ</t>
  </si>
  <si>
    <t>ARELI ABIGAIL JUÁREZ SOLIS</t>
  </si>
  <si>
    <t xml:space="preserve">JUAN CARLOS PEREZ RAMÍREZ </t>
  </si>
  <si>
    <t>MARIA CELIA MORENO SALAS</t>
  </si>
  <si>
    <t>LUIS MAURICIO LÓPEZ JARAMILLO</t>
  </si>
  <si>
    <t>EDUARDO JINÉZ TORRES</t>
  </si>
  <si>
    <t>SAÚL RUANO SÁNCHEZ</t>
  </si>
  <si>
    <t>APOYO/AYUDANTÍAS</t>
  </si>
  <si>
    <t xml:space="preserve">TATIANA IVANOVA ROMAN VALENZUELA </t>
  </si>
  <si>
    <t>LIZETH CALDERÓN CONTRERAS</t>
  </si>
  <si>
    <t>BECA/APOYO SERVICIO SOCIAL NOVIEMBRE</t>
  </si>
  <si>
    <t xml:space="preserve">DR. HAGGEO DESIRENA ENRIQUEZ </t>
  </si>
  <si>
    <t>BECA/APOYO SERVICIO SOCIAL DICIEMBRE</t>
  </si>
  <si>
    <t>BECA/APOYO PRACTICAS PROFESIONALES (1-1)</t>
  </si>
  <si>
    <t xml:space="preserve">ANDRES DANIEL MENDOZA BAUTISTA </t>
  </si>
  <si>
    <t>14/22/22</t>
  </si>
  <si>
    <t>LIC. IRMA SANCHEZ HERNANDEZ</t>
  </si>
  <si>
    <t>BECA/APOYO ESTADÍA PROFESIONAL (1-1)</t>
  </si>
  <si>
    <t>SUBTOTAL DICIEMBRE 2022</t>
  </si>
  <si>
    <r>
      <rPr>
        <b/>
        <sz val="10"/>
        <color theme="1"/>
        <rFont val="Arial"/>
      </rPr>
      <t>MONTO DISPONIBLE (NO EJERCIDO)</t>
    </r>
  </si>
  <si>
    <t>TOTAL BECAS 2022</t>
  </si>
  <si>
    <t>BECAS INSTITUCIONALES 2023</t>
  </si>
  <si>
    <t>ROCIO EVELYN SALAS RAMIREZ</t>
  </si>
  <si>
    <t>BECA/APOYO PARA ESTANCIA DE INVESTIGACION INTERNACIONAL (1-5)</t>
  </si>
  <si>
    <t>BECA/APOYO PARA ASISTENCIA AL CIO LEON BIENVENIDA NUEVO INGRESO</t>
  </si>
  <si>
    <t>SUBTOTAL ENERO 2023</t>
  </si>
  <si>
    <t>JORGE ANGUIANO GASCA</t>
  </si>
  <si>
    <t>SAMANTHA VERONICA RANGEL HERNANDEZ</t>
  </si>
  <si>
    <t>BECA/APOYO SERVICIO SOCIAL (1-5)</t>
  </si>
  <si>
    <t>DR. MANUEL DE LA TORRE IBARRRA</t>
  </si>
  <si>
    <t>LUIS ANGEL RODRIGUEZ FLORES</t>
  </si>
  <si>
    <t>RUTH ITZEL LEON GONZALEZ</t>
  </si>
  <si>
    <t>DR. NORBERTO ARZATE NAVA</t>
  </si>
  <si>
    <t>BECA/APOYO PARA ESTANCIA DE INVESTIGACION INTERNACIONAL (2-5)</t>
  </si>
  <si>
    <t>JOSE ANTONIO SANDOVAL MENDOZA</t>
  </si>
  <si>
    <t>BECA/APOYO ESTANCIA PROFESIONAL (1-3)</t>
  </si>
  <si>
    <t>RICARDO RUIZ RODRIGUEZ</t>
  </si>
  <si>
    <t>ARELI ABIGAIL JUAREZ SOLIS</t>
  </si>
  <si>
    <t>15//02/2023</t>
  </si>
  <si>
    <t>SAUL RUANO SANCHEZ</t>
  </si>
  <si>
    <t>MARIA MONSERRAT SANCHEZ RICO</t>
  </si>
  <si>
    <t>AMBAR ABRIL RESENDIZ CORDOVA</t>
  </si>
  <si>
    <t>ISAIAS HERNANDEZ LARES</t>
  </si>
  <si>
    <t>LIZETH CALDERON CONTRERAS</t>
  </si>
  <si>
    <t>NATALIA FERNANDA SALAZAR VALDEZ</t>
  </si>
  <si>
    <t>DR. EDUARDO DE JESUS LOPEZ COUTIÑO</t>
  </si>
  <si>
    <t>BECA/APOYO PRACTICAS PROFESIONALES (1-5)</t>
  </si>
  <si>
    <t>VICTOR DAVID ROSAS BRAVO</t>
  </si>
  <si>
    <t>DR. PABLO EDUARDO CARDOSO AVILA</t>
  </si>
  <si>
    <t>LUIS BRANDON VEGA MARTINEZ</t>
  </si>
  <si>
    <t>BECA/APOYO ESTADIA PROFESIONAL (1-4)</t>
  </si>
  <si>
    <t>MARIANA AVILA PONCE</t>
  </si>
  <si>
    <t>SUBTOTAL FEBRERO 2023</t>
  </si>
  <si>
    <t>BRANDON SULVARAN MORENO</t>
  </si>
  <si>
    <t>APOYO/PAGO DE TRANSPORTE PARA ASISTIR AL 1ER ENCUENTRO DE ESTUDIANTES DE OPTICA, OPTOELECTRONICA Y OPTOMECATRONICA/SPIE</t>
  </si>
  <si>
    <t>APOYO/ ALIMENTOS PARA ASISTIR AL 1ER ENCUENTRO DE ESTUDIANTES DE OPTICA, OPTOELECTRONICA Y OPTOMECATRONICA/SPIE</t>
  </si>
  <si>
    <t>APOYO/PAGO DE TRANSPORTE AEREO AL CONGRESO "RIAO OPTILAS 2023"</t>
  </si>
  <si>
    <t>APOYO/ALIMENTOS Y HOSPEDAJE AL CONGRESO "RIAO OPTILAS 2023"</t>
  </si>
  <si>
    <t>APOYO/PAGO DE INSCRIPCION CONGRESO "RIAO OPTILAS 2023"</t>
  </si>
  <si>
    <t>APOYO/TRANSPORTE AEREO Y TERRESTRE AL CONGRESO "RIAO OPTILAS 2023"</t>
  </si>
  <si>
    <t>ANDRES FELIPE PLAZA MARTINEZ</t>
  </si>
  <si>
    <t>JUAN JOSE NAVA SOTO</t>
  </si>
  <si>
    <t>APOYO/PAGO DE TRANSPORTE AEREO y TERRESTRE AL CONGRESO "RIAO OPTILAS 2023"</t>
  </si>
  <si>
    <t>DR. NORBERTO ARZATE PLATA</t>
  </si>
  <si>
    <t>BECA/APOYO  RESIDENCIAS PROFESIONALES      (2-3)</t>
  </si>
  <si>
    <t>EDUARDO JINEZ TORRES</t>
  </si>
  <si>
    <t>BECA/APOYO  ESTADIAS PROFESIONALES      (1-3)</t>
  </si>
  <si>
    <t>BECA/APOYO PARA ESTANCIA DE INVESTIGACION INTERNACIONAL (3-5)</t>
  </si>
  <si>
    <t>BECA/APOYO ESTADIA PROFESIONAL (2-4)</t>
  </si>
  <si>
    <t>BECA/APOYO PRACTICAS PROFESIONALES (2-5)</t>
  </si>
  <si>
    <t>LUIS MARTIN GONZALEZ VIDAL</t>
  </si>
  <si>
    <t>APOYO/ ALIMENTOS Y HOSPEDAJE PARA REALIZAR ESTANCIA CORTA NACIONAL (1-2)</t>
  </si>
  <si>
    <t>APOYO/PAGO DE TRANSPORTE AEREO PARA REALIZAR ESTANCIA CORTA NACIONAL</t>
  </si>
  <si>
    <t>CRISTINA POMPA BUENO</t>
  </si>
  <si>
    <t>BECA/APOYO  PRACTICAS PROFESIONALES      (1-3)</t>
  </si>
  <si>
    <t>LIC., ELEONOR LEON TORRES</t>
  </si>
  <si>
    <t>FATIMA QUIJAS ESCALERAS</t>
  </si>
  <si>
    <t>BECA/APOYO  TESIS DE LICENCIATURA      (1-2)</t>
  </si>
  <si>
    <t xml:space="preserve">JORGE ERNESTO BELECHE RAMÍREZ </t>
  </si>
  <si>
    <t>BECA/APOYO  TESIS DE LICENCIATURA      (1-5)</t>
  </si>
  <si>
    <t>CECILIA GARCIA GUZMAN</t>
  </si>
  <si>
    <t>APOYO/PAGO DE TRANSPORTE AEREO PARA REALIZAR ESTANCIA CORTA DE INVESTIGACIONA INTERNACIONAL</t>
  </si>
  <si>
    <t>BECA/APOYO ESTANCIA PROFESIONAL (2-3)</t>
  </si>
  <si>
    <t>13/03/0203</t>
  </si>
  <si>
    <t>BECA/APOYO SERVICIO SOCIAL (2-5)</t>
  </si>
  <si>
    <t>BECA/APOYO  SERVICIO SOCIAL  (1-3)</t>
  </si>
  <si>
    <t>LESLIE XIMENA TREJO GONZALEZ</t>
  </si>
  <si>
    <t>BECA/APOYO  SERVICIO SOCIAL  (1-6)</t>
  </si>
  <si>
    <t>ING. ITZEL IRAZU MUÑOZ MARQUEZ</t>
  </si>
  <si>
    <t>SUBTOTAL MARZO 2023</t>
  </si>
  <si>
    <t>BECA/APOYO  ESTADIAS PROFESIONALES      (2-3)</t>
  </si>
  <si>
    <t>BECA/APOYO  TESIS DE LICENCIATURA      (2-2)</t>
  </si>
  <si>
    <t>BECA/APOYO  RESIDENCIAS PROFESIONALES      (3-3)</t>
  </si>
  <si>
    <t>BECA/APOYO  TESIS DE LICENCIATURA      (2-5)</t>
  </si>
  <si>
    <t>BECA/APOYO PRACTICAS PROFESIONALES (3-5)</t>
  </si>
  <si>
    <t>BECA/APOYO TRANSPORTE AEREO Y TERRESTRE PARA PROMOCION DE LOS POSGRADOS Y DIFUSION DE LA CIENCIA</t>
  </si>
  <si>
    <t>BECA/PAGO DE VIATICOS HOSPEDAJE Y ALIEMNTOS PARA PROMOCION DE LOS POSGRADOS Y DIFUSION DE LA CIENCIA</t>
  </si>
  <si>
    <t>BECA/APOYO PARA ESTANCIA DE INVESTIGACION INTERNACIONAL (4-5)</t>
  </si>
  <si>
    <t>APOYO/ ALIMENTOS Y HOSPEDAJE PARA REALIZAR ESTANCIA CORTA NACIONAL (2-2)</t>
  </si>
  <si>
    <t>BECA/APOYO PAGO DE INSCRIPCION EWOFS 2023</t>
  </si>
  <si>
    <t>ISAAC EMMANUEL ARREOLA ZAVALA</t>
  </si>
  <si>
    <t>DR, CARLOS ALBERTO PAREDES ORTA</t>
  </si>
  <si>
    <t>VIANNEY GUADALUPE CARDONA DE LIRA</t>
  </si>
  <si>
    <t>MARIA DE LOS ANGELES MARTINEZ GUERRERO</t>
  </si>
  <si>
    <t>BECA/APOYO ESTADIAS PROFESIONALES</t>
  </si>
  <si>
    <t>BECA/APOYO PAGO DE TRANSPORTE AEREO AL TALLER "RECENT TRENDS IN MICROPLASTIC RESEARCH"</t>
  </si>
  <si>
    <t>BECA/APOYO SERVICIO SOCIAL (3-5)</t>
  </si>
  <si>
    <t>BECA/APOYO  SERVICIO SOCIAL  (2-3)</t>
  </si>
  <si>
    <t>BECA/APOYO  SERVICIO SOCIAL  (2-6)</t>
  </si>
  <si>
    <t>LUIS DAVID MONTES DE OCA CONDE</t>
  </si>
  <si>
    <t>MTRA. IRMA SANCHEZ HERNANDEZ</t>
  </si>
  <si>
    <t>MARIA MONSERRATH SANCHEZ RICO</t>
  </si>
  <si>
    <t>CESAR IVAN AVIÑA HERNANDEZ</t>
  </si>
  <si>
    <t>SUBTOTAL ABRIL 2023</t>
  </si>
  <si>
    <t>BECA/APOYO  TESIS DE LICENCIATURA      (3-5)</t>
  </si>
  <si>
    <t>BECA/APOYO  ESTADIAS PROFESIONALES      (3-3)</t>
  </si>
  <si>
    <t>BECA/APOYO  PRACTICAS PROFESIONALES      (3-3)</t>
  </si>
  <si>
    <t>BECA/APOYO ESTADIA PROFESIONAL (4-4)</t>
  </si>
  <si>
    <t>BECA/APOYO PARA ESTANCIA DE INVESTIGACION INTERNACIONAL (5-5)</t>
  </si>
  <si>
    <t>BECA/APOYO  SERVICIO SOCIAL  (3-3)</t>
  </si>
  <si>
    <t>BECA/APOYO  SERVICIO SOCIAL  (3-6)</t>
  </si>
  <si>
    <t>BECA/APOYO SERVICIO SOCIAL (4-5)</t>
  </si>
  <si>
    <t>SUBTOTAL MAYO 2023</t>
  </si>
  <si>
    <t>BECA/APOYO SERVICIO SOCIAL (5-5)</t>
  </si>
  <si>
    <t>BECA/APOYO  SERVICIO SOCIAL  (4-6)</t>
  </si>
  <si>
    <t>BECA/APOYO  TESIS DE LICENCIATURA      (4-5)</t>
  </si>
  <si>
    <t>APOYO/VIATICOS MANUTENCION PARA REALIZAR ESTANCIA PREDOCTORAL INTERNACIONAL</t>
  </si>
  <si>
    <t>APOYO/BECA MANUTENCION PARA  ESTANCIA DE INVESTIGACION INTERNACIONAL (1-6)</t>
  </si>
  <si>
    <t>APOYO/PAGO DE INSCRIPCION AL CONGRESO "NANOTECH 2023", EN PARIS, FRANCIA</t>
  </si>
  <si>
    <t>FRANCISCO GARIBALDI MARQUEZ</t>
  </si>
  <si>
    <t>APOYO/PAGO DE INSCRIPCION AL CONGRESO "MEXICAN CONFERENCE OF PATTERN RECOGNITION 2023</t>
  </si>
  <si>
    <t>APOYO/PAGO TRANSPORTE TERRESTRE/CIO UNIDAD AGUASCALIENTES</t>
  </si>
  <si>
    <t>SUBTOTAL JUNIO 2023</t>
  </si>
  <si>
    <t>APOYO/PAGO DE TRANSPORTE TERRESTRE PARA IMPARTIR TALLER "MUJER EN LA CIENCIA" EN PRIMARIA JOSE MARIA ARTEAGA</t>
  </si>
  <si>
    <t>ANA VALERIA ZUMAYA GARCIA</t>
  </si>
  <si>
    <t>APOYO/PAGO DE HOSPEDAJE AL EWOFS 2023</t>
  </si>
  <si>
    <t>APOYO/PAGO DE TRANSPORTE AEREO AL  EWOFS 2023</t>
  </si>
  <si>
    <t>APOYO/PAGO DE TRANSPORTE AEREO AL CONGRESO SIEGMAN INTERNATIONAL SCHOOL ON LASERS DE OPTICA, EN DUBIN, IRLANDA</t>
  </si>
  <si>
    <t>APOYO/PAGO DE INSCRIPCION CONGRESO "OPTICA BIOPHOTONICS CONGRESS: OPTICS IN THE LIFE SCIENCES"</t>
  </si>
  <si>
    <t>APOYO/PAGO DE VIATICOS AL TALLER "RECENT TRENDS IN MICROPLASTIC RESEARCH" EN JENA, ALEMANIA</t>
  </si>
  <si>
    <t>APOYO/PAGO DE TRANSPORTE AEREO AL CONGRESO "THE 2023 INTERNATIONAL CONFERENCE ON UNMANNED AIRCRAFT SYSTEMS"</t>
  </si>
  <si>
    <t>APOYO/PAGO DE INSCRIPICION AL CONGRESO "THE 2023 INTERNATIONAL CONFERENCE ON UNMANNED AIRCRAFT SYSTEMS"</t>
  </si>
  <si>
    <t>APOYO/PAGO DE TRANSPORTE AEREO ESTANCIA INTERNACIONAL PREDOCTORAL</t>
  </si>
  <si>
    <t>APOYO/PAGO DE VIATICOS AEREO ESTANCIA INTERNACIONAL PREDOCTORAL</t>
  </si>
  <si>
    <t>APOYO/PAGO DE TRANSPORTE AEREO PARA REALIZAR ESTANCIA PREDOCTORAL INTERNACIONAL</t>
  </si>
  <si>
    <t>APOYO/BECA DE VIATICOS PARA EL CONGRESO "NANOTECH 2023" EN PARIS, FRANCIA</t>
  </si>
  <si>
    <t>APOYO/VIATICOS "MEXICAN CONFERENCE OF PATTERN RECOGNITION 2023"</t>
  </si>
  <si>
    <t>MAURICIO SALAZAR SICACHA</t>
  </si>
  <si>
    <t>APOYO/PAGO DE TRANSPORTE AEREO Y TERRESTRE AL INTERNATIONAL SCHOOL OF LIGHT SCIENCES AND TECHNOLOGIES</t>
  </si>
  <si>
    <t>BECA/APOYO  TESIS DE LICENCIATURA      (5-5)</t>
  </si>
  <si>
    <t>APOYO/BECA MANUTENCION PARA  ESTANCIA DE INVESTIGACION INTERNACIONAL (2-5)</t>
  </si>
  <si>
    <t>BECA/APOYO  SERVICIO SOCIAL  (5-6)</t>
  </si>
  <si>
    <t>APOYO/PAGO DE TRANSPORTE AEREO AL CONGRESO "NANOTECH 2023" EN PARIS, FRANCIA</t>
  </si>
  <si>
    <t>DANIEL RODRIGUEZ GUILLEN</t>
  </si>
  <si>
    <t>BECA DE RECONOCIMIENTO AL DESEMPEÑO ACADEMICO SOBRESALIENTE/SESION DE POSTERS 1ER LUGAR / MCO</t>
  </si>
  <si>
    <t>OSCAR JAVIER SILVA HERNANDEZ</t>
  </si>
  <si>
    <t>BECA DE RECONOCIMIENTO AL DESEMPEÑO ACADEMICO SOBRESALIENTE/SESION DE POSTERS 2DO LUGAR / MPICYT</t>
  </si>
  <si>
    <t>BECA DE RECONOCIMIENTO AL DESEMPEÑO ACADEMICO SOBRESALIENTE/SESION DE POSTERS 3ER LUGAR / MCO</t>
  </si>
  <si>
    <t>DR. CARMELO GUADALUPE ROSALES GUZMAN</t>
  </si>
  <si>
    <t>SUBTOTAL JULIO 2023</t>
  </si>
  <si>
    <t>APOYO/BECA MANUTENCION PARA  ESTANCIA DE INVESTIGACION INTERNACIONAL (3-5)</t>
  </si>
  <si>
    <t>BECA/APOYO  SERVICIO SOCIAL  (6-6)</t>
  </si>
  <si>
    <t>SUBTOTAL AGOSTO 2023</t>
  </si>
  <si>
    <t>ALEJANDRO  VELAZQUEZ JIMENEZ</t>
  </si>
  <si>
    <t>BECA DE RECONOCIMIENTO AL DESEMPEÑO ACADEMICO SOBRESALIENTE/SESION DE POSTERS 1ER LUGAR / DPICYT</t>
  </si>
  <si>
    <t>BECA DE RECONOCIMIENTO AL DESEMPEÑO ACADEMICO SOBRESALIENTE/SESION DE POSTERS 3er LUGAR / DCO</t>
  </si>
  <si>
    <t>APOYO/TRANSPORTE AEREO PARA ASISTIR AL INTERNATIONAL MATERIALS RESEARCH CONGRESS 2023</t>
  </si>
  <si>
    <t>APOYO/VIATICOS PARA ASISTIR AL INTERNATIONAL MATERIALS RESEARCH CONGRESS 2023</t>
  </si>
  <si>
    <t>APOYO/INSCRIPCION PARA ASISTIR AL INTERNATIONAL MATERIALS RESEARCH CONGRESS 2023</t>
  </si>
  <si>
    <t>MARIA CATALINA VEGA REYES</t>
  </si>
  <si>
    <t>APOYO/ AL "31st International Materials Research Congress 2023" PARA REALIZAR PROMOCION DE POSGRADOS CIO Y DIFUSION DE LA CIENCIA</t>
  </si>
  <si>
    <t>LUIS MIGUEL GONZALEZ ORTIZ</t>
  </si>
  <si>
    <t>DR. MOISES CYWIACK GARBARCEWICZ</t>
  </si>
  <si>
    <t xml:space="preserve">APOYO/PAGO DE VIATICOS PARA REALIZAR ESTANCIA INTERNACIONAL PREDOCTORAL </t>
  </si>
  <si>
    <t>BECA DE RECONOCIMIENTO AL DESEMPEÑO ACADEMICO SOBRESALIENTE/SESION DE POSTERS 2DO LUGAR / DCO</t>
  </si>
  <si>
    <t>EDUARDO BAUTISTA PEÑUELAS</t>
  </si>
  <si>
    <t>BECA/APOYO VIATICOS PARA ASISTIR AL SEMINARIO PICYT 2023</t>
  </si>
  <si>
    <t>BECA/APOYO TRANSPORTE TERRESTRE PARA ASISTIR AL SEMINARIO PICYT 2023</t>
  </si>
  <si>
    <t>APOYO/BECA MANUTENCION PARA  ESTANCIA DE INVESTIGACION INTERNACIONAL (4-5)</t>
  </si>
  <si>
    <t>RICARDO ROMERO LOMELI</t>
  </si>
  <si>
    <t>BECA/APOYO PARA VIATICOS PARA ASISTIR AL SEMINARIO PICYT 2023</t>
  </si>
  <si>
    <t>APOYO/PAGO PARA VISITAR CIO LEON PARA REALIZAR PRACTICAS DE LABORATORIO</t>
  </si>
  <si>
    <t>MARIANA DE LA LUZ BALDERAS MACHUCA</t>
  </si>
  <si>
    <t>LIC. BLANCA MARGARITA MORENO ESPARZA</t>
  </si>
  <si>
    <t>VIANEY ESTEFANIA DELGADILLO NAVARRO</t>
  </si>
  <si>
    <t>DANIEL ANTONIO GUTIERREZ JIMENEZ</t>
  </si>
  <si>
    <t>APOYO/BECA VIATICOS AL WITCOM 2023</t>
  </si>
  <si>
    <t>DR. SEBASTIAN SALAZAR COLORES</t>
  </si>
  <si>
    <t>APOYO/BECA TRANSPORTE AL WITCOM 2023</t>
  </si>
  <si>
    <t>SUBTOTAL SEPTIEMBRE 2023</t>
  </si>
  <si>
    <t>APOYO/BECA MANUTENCION PARA  ESTANCIA DE INVESTIGACION INTERNACIONAL (5-5)</t>
  </si>
  <si>
    <t>CESAR FABIAN ESCAREÑO RAMIREZ</t>
  </si>
  <si>
    <t>BECA/APOYO ESTANCIA PROFESIONAL (1-4) AGO</t>
  </si>
  <si>
    <t>BECA/APOYO ESTANCIA PROFESIONAL (2-4) SEP</t>
  </si>
  <si>
    <t>BECA/APOYO ESTANCIA PROFESIONAL (3-4) OCT</t>
  </si>
  <si>
    <t xml:space="preserve">SALVADOR AVILES BARRIENTOS </t>
  </si>
  <si>
    <t>BECA/APOYO PRACTICAS PROFESIONALES  (1-3) SEP</t>
  </si>
  <si>
    <t>BECA/APOYO PRACTICAS PROFESIONALES  (2-3) OCT</t>
  </si>
  <si>
    <t>BECA/APOYO PARA PROPEDEUTICOS</t>
  </si>
  <si>
    <t>ANGEL HORACIO TORRES GONZALEZ</t>
  </si>
  <si>
    <t>BECA/APOYO RESIDENCIAS PROFESIONALES  (1-4) AGO</t>
  </si>
  <si>
    <t>BECA/APOYO RESIDENCIAS PROFESIONALES  (2-4) SEP</t>
  </si>
  <si>
    <t>BECA/APOYO RESIDENCIAS PROFESIONALES  (3-4) OCT</t>
  </si>
  <si>
    <t>LEONARDO JOSAFAT RODRIGUEZ GONZALEZ</t>
  </si>
  <si>
    <t>DANIEL SALAMANCA ROLDAN</t>
  </si>
  <si>
    <t>DIANA AILED HERNANDEZ BUSTOS</t>
  </si>
  <si>
    <t>BECA/APOYO ESTANCIA DE INVESTIGACION (1-4) AGO</t>
  </si>
  <si>
    <t>BECA/APOYO ESTANCIA DE INVESTIGACION (2-4) SEP</t>
  </si>
  <si>
    <t>BECA/APOYO ESTANCIA DE INVESTIGACION (3-4) OCT</t>
  </si>
  <si>
    <t>SANJUANA YESENIA MARTINEZ JIMENEZ</t>
  </si>
  <si>
    <t>BECA/APOYO  SERVICIO SOCIAL  (1-6) JUN</t>
  </si>
  <si>
    <t>BECA/APOYO  SERVICIO SOCIAL  (2-6) JUL</t>
  </si>
  <si>
    <t>BECA/APOYO  SERVICIO SOCIAL  (3-6) AGO</t>
  </si>
  <si>
    <t>BECA/APOYO  SERVICIO SOCIAL  (4-6) SEP</t>
  </si>
  <si>
    <t>BECA/APOYO  SERVICIO SOCIAL  (5-6) OCT</t>
  </si>
  <si>
    <t>SUBTOTAL OCTUBRE 2023</t>
  </si>
  <si>
    <t>BECA/APOYO RESIDENCIAS PROFESIONALES  (4-4) NOV</t>
  </si>
  <si>
    <t>BECA/APOYO ESTANCIA PROFESIONAL (4-4) NOV</t>
  </si>
  <si>
    <t>BECA/APOYO RESIDENCIAS PROFESIONALES  (4-4) OCT</t>
  </si>
  <si>
    <t>BECA/APOYO PRACTICAS PROFESIONALES  (3-3) NOV</t>
  </si>
  <si>
    <t>APOYO/BECA PAGO DE INSCRIPCION AL WITCOM 2023</t>
  </si>
  <si>
    <t>MANUEL ALEJANDRO GOMEZ IBARRA</t>
  </si>
  <si>
    <t>APOYO/PAGO TRANSPORTE PARA ASISTENCIA AL CIO LEON/BIENVENIDA NUEVO INGRESO</t>
  </si>
  <si>
    <t>BECA/APOYO ESTANCIA DE INVESTIGACION (4-4) NOV</t>
  </si>
  <si>
    <t>BECA/APOYO  SERVICIO SOCIAL  (6-6) NOV</t>
  </si>
  <si>
    <t>SUBTOTAL NOVIEMBRE 2023</t>
  </si>
  <si>
    <t>SUBTOTAL DICIEMBRE 2023</t>
  </si>
  <si>
    <r>
      <rPr>
        <b/>
        <sz val="10"/>
        <color theme="1"/>
        <rFont val="Arial"/>
      </rPr>
      <t>MONTO DISPONIBLE (NO EJERCIDO)</t>
    </r>
  </si>
  <si>
    <t>TOTAL BECAS 2023</t>
  </si>
  <si>
    <t>BECAS INSTITUCIONALES 2024</t>
  </si>
  <si>
    <t>SUBTOTAL ENERO 2024</t>
  </si>
  <si>
    <t>BECA/APOYO PRACTICAS PROFESIONALES ENE-FEB</t>
  </si>
  <si>
    <t>ALEJANDRA GUADALUPE AGUILERA BARRIENTOS</t>
  </si>
  <si>
    <t>BECA/APOYO RESIDENCIAS PROFESIONALES ENE-FEB (2-5)</t>
  </si>
  <si>
    <t>LEONDIEGO GARCIA SANCHEZ</t>
  </si>
  <si>
    <t>BECA/APOYO ESTADIAS PROFESIONALES ENE-FEB (2-3)</t>
  </si>
  <si>
    <t>IRAM DARINEL TOLEDO PEREZ</t>
  </si>
  <si>
    <t>FRANCISCO GABRIEL MARTINEZ IÑIGUEZ</t>
  </si>
  <si>
    <t>BECA/APOYO COMPLEMENTARIAS DE MANUTENCION PARA ESTANCIAS DE INVESTIGACION FEB (1-6)</t>
  </si>
  <si>
    <t>DIXIE LEILANY MEDINA ESPIRITU</t>
  </si>
  <si>
    <t xml:space="preserve">BECA/APOYO COMPLEMENTARIAS DE MANUTENCION PARA ESTANCIAS DE INVESTIGACION </t>
  </si>
  <si>
    <t>JOSE JUAN LUCERO GARCIA</t>
  </si>
  <si>
    <t>LAURA IVONNE PEDROZA NUÑEZ</t>
  </si>
  <si>
    <t>BECA/APOYO SERVICIO SOCIAL ENE-FEB (2-3)</t>
  </si>
  <si>
    <t>DRA. PATRICIA GARCIA RAMIREZ</t>
  </si>
  <si>
    <t>PEDRO LEONEL GUTIERREZ DE LA ROSA</t>
  </si>
  <si>
    <t>BECA/APOYO SERVICIO SOCIAL ENE-FEB (2-4)</t>
  </si>
  <si>
    <t>SUBTOTAL FEBRERO 2024</t>
  </si>
  <si>
    <t>FERBERO</t>
  </si>
  <si>
    <t>BECA/APOYO ESTADIAS PROFESIONALES MAR (3-3)</t>
  </si>
  <si>
    <t>BECA/APOYO COMPLEMENTARIAS DE MANUTENCION PARA ESTANCIAS DE INVESTIGACION MAR  (2-6)</t>
  </si>
  <si>
    <t>OSCAR MANUEL MENDOZA ROSAS</t>
  </si>
  <si>
    <t>BECA/APOYO SERVICIO SOCIAL MAR  (3-4)</t>
  </si>
  <si>
    <t>BECA/APOYO SERVICIO SOCIAL MAR (3-3)</t>
  </si>
  <si>
    <t>BECA/APOYO RESIDENCIAS PROFESIONALES MAR (3-5)</t>
  </si>
  <si>
    <t>FRANCISCO JOSAFATH MUÑOZ BARBOSA</t>
  </si>
  <si>
    <t xml:space="preserve">DRA. NATIELY HERNÁNDEZ SEBASTIAN </t>
  </si>
  <si>
    <t>JOSE ALEJANDRO RAMIREZ SANDOVAL</t>
  </si>
  <si>
    <t>BECA/APOYO RESIDENCIAS PROFESIONALES MAR (1-4)</t>
  </si>
  <si>
    <t>SARAI DOMINGUEZ HERNANDEZ</t>
  </si>
  <si>
    <t>APOYO/BECA PARA HOSPEDAJE A ASISTENCIA EN CONGRESO OSA (OPTICA)</t>
  </si>
  <si>
    <t>APOYO/BECA DE TRANSPORTE PARA ASISTIR AL CONGRESO OSA (OPTICA)</t>
  </si>
  <si>
    <t>APOYO/BECA DE INSCRIPCION PARA ASISTIR AL CONGRESO OSA (OPTICA)</t>
  </si>
  <si>
    <t>APOYO/PAGO DE INSCRIPCION AL OTST-2024</t>
  </si>
  <si>
    <t>APOYO/PAGO VIATICOS DE HOSPEDAJE Y ALIMENTOS AL OTST-2024</t>
  </si>
  <si>
    <t>APOYO/PAGO DE TRANSPORTE AL OTST-2024</t>
  </si>
  <si>
    <t>EDUARDO ALEJANDRO GUZMAN CUEVAS</t>
  </si>
  <si>
    <t>APOYO/BECA ESTANCIA PROFESIONAL MAR (1-3)</t>
  </si>
  <si>
    <t>ADRIAN RODRIGUEZ ACEVEDO</t>
  </si>
  <si>
    <t>APOYO/BECA SERVICIO SOCIAL (1-3)</t>
  </si>
  <si>
    <t>DRA. RAQUEL GARZA HERNANDEZ</t>
  </si>
  <si>
    <t>SUBTOTAL MARZO 2024</t>
  </si>
  <si>
    <t>TOTAL BECAS 2024</t>
  </si>
  <si>
    <r>
      <rPr>
        <b/>
        <sz val="8"/>
        <color theme="1"/>
        <rFont val="Arial"/>
      </rPr>
      <t>Ultima Actualización</t>
    </r>
    <r>
      <rPr>
        <sz val="8"/>
        <color theme="1"/>
        <rFont val="Arial"/>
      </rPr>
      <t>: 03 de Abril  del 2024  Zoe Rocha</t>
    </r>
  </si>
  <si>
    <t>TESISTA</t>
  </si>
  <si>
    <t>TALLERES</t>
  </si>
  <si>
    <t>RESIDENCIAS PROFESIONALES</t>
  </si>
  <si>
    <t>PRACTICAS PROFESIONALES</t>
  </si>
  <si>
    <t>ESTANCIAS PROFESIONALES</t>
  </si>
  <si>
    <t>ESTADÍAS PROFESIONALES</t>
  </si>
  <si>
    <t>VERANO DE LA CIENCIA</t>
  </si>
  <si>
    <t>ESTANCÍAS DE INVESTIGACIÓN</t>
  </si>
  <si>
    <t>PROPEDÉUTICO / PROCESO ADMISION</t>
  </si>
  <si>
    <t>DOCTORADO EN CIENCIAS (ÓPTICA)</t>
  </si>
  <si>
    <t>DOCTORADO INTERINSTITUCIONAL EN CIENCIA Y TECNOLOGÍA</t>
  </si>
  <si>
    <t>MAESTRÍA EN CIENCIAS (ÓPTICA)</t>
  </si>
  <si>
    <t>MAESTRÍA EN OPTOMECATRÓNICA</t>
  </si>
  <si>
    <t>MAESTRÍA INTERINSTITUCIONAL EN CIENCIA Y TECNOLOGÍA</t>
  </si>
  <si>
    <t>APOYO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</si>
  <si>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CONGRESOS 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</si>
  <si>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TALLERES DE ESPECIALIZACIÓN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</si>
  <si>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</si>
  <si>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ESTANCIAS INTERNACIONALES DE INVESTIGACIÓN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</si>
  <si>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ESTANCIA PREDOCTORAL EXTRANJERO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</si>
  <si>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CLASES AYUDANTÍAS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</si>
  <si>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APOYO DIFUSIÓN PROGRAMAS DE POSGRADO</t>
    </r>
  </si>
  <si>
    <r>
      <rPr>
        <b/>
        <sz val="8"/>
        <color theme="1"/>
        <rFont val="Arial"/>
      </rPr>
      <t xml:space="preserve">TOTAL </t>
    </r>
    <r>
      <rPr>
        <sz val="8"/>
        <color theme="1"/>
        <rFont val="Arial"/>
      </rPr>
      <t>PROPEDÉUTICOS / PROCESO DE ADMISIÓN</t>
    </r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</si>
  <si>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 ACTIVIDAD DE ALUMNOS EXTERNOS</t>
    </r>
  </si>
  <si>
    <t>SUBSIDIO DE ALIMENTOS</t>
  </si>
  <si>
    <r>
      <rPr>
        <b/>
        <sz val="8"/>
        <color theme="1"/>
        <rFont val="Arial"/>
      </rPr>
      <t>TOTAL</t>
    </r>
    <r>
      <rPr>
        <sz val="8"/>
        <color theme="1"/>
        <rFont val="Arial"/>
      </rPr>
      <t xml:space="preserve"> SUBSIDIO ALIMENTOS</t>
    </r>
  </si>
  <si>
    <r>
      <rPr>
        <b/>
        <sz val="8"/>
        <color theme="1"/>
        <rFont val="Arial"/>
      </rPr>
      <t xml:space="preserve">TOTAL </t>
    </r>
    <r>
      <rPr>
        <sz val="8"/>
        <color theme="1"/>
        <rFont val="Arial"/>
      </rPr>
      <t>OTROS</t>
    </r>
  </si>
  <si>
    <t>TOTAL MONTO ASIGNADO BECAS</t>
  </si>
  <si>
    <t>BECAS OTORGADAS</t>
  </si>
  <si>
    <t>MONTO SIN OTORGAR *</t>
  </si>
  <si>
    <t>ACTIVIDADES DE ALUMNOS EXTERNOS</t>
  </si>
  <si>
    <t>PROPEDÉUTICOS / PROCESO DE ADMISIÓN</t>
  </si>
  <si>
    <t>APOYO DIFUSIÓN PROGRAMAS DE POSGRADO</t>
  </si>
  <si>
    <t>CLASES AYUDANTÍAS</t>
  </si>
  <si>
    <t>CONGRESOS</t>
  </si>
  <si>
    <t>ESTANCIAS INTERNAC. DE INVESTIGACIÓN</t>
  </si>
  <si>
    <t>ESTANCIAS NACIONALES DE INVESTIGACIÓN</t>
  </si>
  <si>
    <t>ESTANCIAS PREDOCTORALES EXTRANJERO</t>
  </si>
  <si>
    <t>SUBSIDIO ALIMENTOS</t>
  </si>
  <si>
    <t>OTROS</t>
  </si>
  <si>
    <t>TALLERES DE ESPECIALIZACIÓN</t>
  </si>
  <si>
    <t>Información Actualizada al 03 DE ABRIL DE 2024</t>
  </si>
  <si>
    <t>Becas Institucionales 2024</t>
  </si>
  <si>
    <t>PADRÓN DE BENEFICIARIOS</t>
  </si>
  <si>
    <t>DIRECCIÓN DE FORMACIÓN ACADÉMICA</t>
  </si>
  <si>
    <t>N°</t>
  </si>
  <si>
    <t>PROGRAMA</t>
  </si>
  <si>
    <t>ESTADIAS PROFESIONALES</t>
  </si>
  <si>
    <t>TESIS DE LICENCIATURA</t>
  </si>
  <si>
    <t>DOCTORADO INTERINSTITUCIONAL EN CIENCIA Y TECNOLOGIA</t>
  </si>
  <si>
    <t>MAESTRIA EN CIENCIAS (OPTICA)</t>
  </si>
  <si>
    <t>ESTANCIA DE INVESTIGACION</t>
  </si>
  <si>
    <t>DOCTORADO EN CIENCIAS (OPTICA)</t>
  </si>
  <si>
    <t>DOCTORADO</t>
  </si>
  <si>
    <t>MAESTRIA</t>
  </si>
  <si>
    <t>ESPECIALIZACION</t>
  </si>
  <si>
    <t>MUJER</t>
  </si>
  <si>
    <t>HOMBRE</t>
  </si>
  <si>
    <t>ESTIMADO JUNIO DICIEMBRE 21</t>
  </si>
  <si>
    <t>NUM DE BECAS</t>
  </si>
  <si>
    <t>CANTIDAD</t>
  </si>
  <si>
    <t xml:space="preserve">HOMBRE </t>
  </si>
  <si>
    <t>RECURSO POR EJERCER $856,496.81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</si>
  <si>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</si>
  <si>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</si>
  <si>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</si>
  <si>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</si>
  <si>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</si>
  <si>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</si>
  <si>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</si>
  <si>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</si>
  <si>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</si>
  <si>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t>SUBSIDIO ALIMENTOS ENERO</t>
  </si>
  <si>
    <t>SUBSIDIO ALIMENTOS FEBRERO</t>
  </si>
  <si>
    <t>SUBSIDIO ALIMENTOS MARZO</t>
  </si>
  <si>
    <t>SUBSIDIO ALIMENTOS ABRIL</t>
  </si>
  <si>
    <t>SUBSIDIO ALIMENTOS MAYO</t>
  </si>
  <si>
    <t>SUBSIDIO ALIMENTOS JUNIO</t>
  </si>
  <si>
    <t>SUBSIDIO ALIMENTOS JULIO</t>
  </si>
  <si>
    <t>SUBSIDIO ALIMENTOS AGOSTO</t>
  </si>
  <si>
    <t>SUBSIDIO ALIMENTOS SEPTIEMBRE</t>
  </si>
  <si>
    <t>SUBSIDIO ALIMENTOS OCTUBRE</t>
  </si>
  <si>
    <t>SUBSIDIO ALIMENTOS NOVIEMBRE</t>
  </si>
  <si>
    <t>SUBSIDIO ALIMENTOS DICIEMBRE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</si>
  <si>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</si>
  <si>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</si>
  <si>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4to trimestre de 2020 -</t>
    </r>
    <r>
      <rPr>
        <sz val="8"/>
        <color theme="1"/>
        <rFont val="Arial"/>
      </rPr>
      <t xml:space="preserve">  12 de enero de 2021</t>
    </r>
  </si>
  <si>
    <t>Becas Institucionales 2020</t>
  </si>
  <si>
    <t>ESTADIA PROFESIONAL</t>
  </si>
  <si>
    <t>ESTANCIA PROFESIONAL</t>
  </si>
  <si>
    <t>RESIDENCIA PROFESIONAL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</si>
  <si>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</si>
  <si>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</si>
  <si>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</si>
  <si>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</si>
  <si>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</si>
  <si>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</si>
  <si>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</si>
  <si>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</si>
  <si>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</si>
  <si>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</si>
  <si>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APOYO/BECA TRANSPORTE SEMINARIO DE CONDUCTIVIDAD TÉRMICA EN EL INSTITUTO MEXICANO DEL PETROLEO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</si>
  <si>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</si>
  <si>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MONTO SIN OTORGAR</t>
  </si>
  <si>
    <t>ACTIVIDADES DE PREGRADO</t>
  </si>
  <si>
    <r>
      <rPr>
        <b/>
        <sz val="8"/>
        <color theme="1"/>
        <rFont val="Arial"/>
      </rPr>
      <t>Información Actualizada al 4° trimestre de 2019 -</t>
    </r>
    <r>
      <rPr>
        <sz val="8"/>
        <color theme="1"/>
        <rFont val="Arial"/>
      </rPr>
      <t xml:space="preserve">  17 de enero de 2019</t>
    </r>
  </si>
  <si>
    <t>Becas Institucionales 2019</t>
  </si>
  <si>
    <t>MAESTRIA EN OPTOMECATRONICA</t>
  </si>
  <si>
    <t>JONATHAN ESQUIVEL HERNANDEZ</t>
  </si>
  <si>
    <t>MARTHOZ ANGULO CALDERON</t>
  </si>
  <si>
    <t>PROPEDÉUTICO</t>
  </si>
  <si>
    <t>TALLER</t>
  </si>
  <si>
    <t>FRANCISCO JAVIER MENDEZ HUERTA</t>
  </si>
  <si>
    <t>ESTANCIA JÓVENES DE EXCELENCIA</t>
  </si>
  <si>
    <t>BRENDA SOFIA MARTIN VILLALOBOS</t>
  </si>
  <si>
    <t>JOSE ANTONIO FLORES SALDIVAR</t>
  </si>
  <si>
    <t>JULIAN ANDRES LAVERDE PRECIADO</t>
  </si>
  <si>
    <t>LYVAN VELAZQUEZ RODRIGUEZ</t>
  </si>
  <si>
    <t>VIANEY MONSERRATH MENDEZ REYES</t>
  </si>
  <si>
    <t>ZUBIRI JOEL HERNANDEZ GONZALEZ</t>
  </si>
  <si>
    <t>PRÁCTICAS PROFESIONALES</t>
  </si>
  <si>
    <t>ABRAHAM DE JESUS RAMIREZ RAMIREZ</t>
  </si>
  <si>
    <t>LUIS MIGUEL GARCIA ALCALA</t>
  </si>
  <si>
    <t xml:space="preserve">ANDREA IRAZU HERNANDEZ HERNANDEZ </t>
  </si>
  <si>
    <t xml:space="preserve">GORETTI GUADALUPE HERNANDEZ CARDOSO </t>
  </si>
  <si>
    <t>BECA/ APOYO TRANSPORTE CONGRESO SPIE ORGANIC PHOTONICS AND ELECTRONICS</t>
  </si>
  <si>
    <t>BECA/APOYO VIATICOS CONGRESO SPECKLE 2018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</si>
  <si>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</si>
  <si>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</si>
  <si>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NINGUNA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</si>
  <si>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</si>
  <si>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</si>
  <si>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</si>
  <si>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</si>
  <si>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</si>
  <si>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</si>
  <si>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</si>
  <si>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</si>
  <si>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</si>
  <si>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2018 -</t>
    </r>
    <r>
      <rPr>
        <sz val="8"/>
        <color theme="1"/>
        <rFont val="Arial"/>
      </rPr>
      <t xml:space="preserve">  16 de enero de 2019</t>
    </r>
  </si>
  <si>
    <t>Becas Institucionales 2018</t>
  </si>
  <si>
    <t xml:space="preserve">PROPEDEUTICO </t>
  </si>
  <si>
    <t>MAESTRIA INTERINSTITUCIONAL EN CIENCIA Y TECNOLOGIA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</si>
  <si>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</si>
  <si>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>BECA/APOYO VIATICOS TALLER "ENTERPRENEURSHIP WORKSHOP FOR SCIENTISTS AND ENGINEERS"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</si>
  <si>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</si>
  <si>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t>BECA ESTANCIA DE INVESTIGACION UNAM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</si>
  <si>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</si>
  <si>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</si>
  <si>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</si>
  <si>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</si>
  <si>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t>BECA/APOYO PROMCION POSGRADOS APLICACIÓN DE PAEP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</si>
  <si>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</si>
  <si>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 / PROCESO DE ADMISIÓN</t>
    </r>
  </si>
  <si>
    <t xml:space="preserve">BECA/APOYO ESTANCIA DE INVESTIGACION </t>
  </si>
  <si>
    <t>KARLA GABRIELA RODIRGUEZ BECERRA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</si>
  <si>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ALUMNOS EXTERNOS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</si>
  <si>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</si>
  <si>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</si>
  <si>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4° trimestre de 2017 -</t>
    </r>
    <r>
      <rPr>
        <sz val="8"/>
        <color theme="1"/>
        <rFont val="Arial"/>
      </rPr>
      <t xml:space="preserve">  15 de enero de 2018</t>
    </r>
  </si>
  <si>
    <t>Becas Institucionales 2017</t>
  </si>
  <si>
    <t xml:space="preserve">ESTANCIA DE INVESTIGACION </t>
  </si>
  <si>
    <t>PROPEDEUTICO OTOÑO 2017</t>
  </si>
  <si>
    <t>JOVENES DE EXCELENCIA</t>
  </si>
  <si>
    <t>MAESTRÍA PICYT</t>
  </si>
  <si>
    <t>CONGRESO INNOVATION MATCH/GUADALAJARA, JAL.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</si>
  <si>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CONGRESOSTOTAL  </t>
    </r>
    <r>
      <rPr>
        <sz val="12"/>
        <color theme="1"/>
        <rFont val="Arial"/>
      </rPr>
      <t>CONGRESOS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</si>
  <si>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</t>
    </r>
    <r>
      <rPr>
        <sz val="12"/>
        <color theme="1"/>
        <rFont val="Arial"/>
      </rPr>
      <t>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</si>
  <si>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</si>
  <si>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</t>
    </r>
    <r>
      <rPr>
        <sz val="12"/>
        <color theme="1"/>
        <rFont val="Arial"/>
      </rPr>
      <t xml:space="preserve">INTERNACIONALES DE </t>
    </r>
    <r>
      <rPr>
        <sz val="12"/>
        <color theme="1"/>
        <rFont val="Arial"/>
      </rPr>
      <t>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</si>
  <si>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</t>
    </r>
    <r>
      <rPr>
        <sz val="12"/>
        <color theme="1"/>
        <rFont val="Arial"/>
      </rPr>
      <t>EXTRANJERO</t>
    </r>
  </si>
  <si>
    <t>APOYO / AYUDANTIAS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</si>
  <si>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</si>
  <si>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</t>
    </r>
    <r>
      <rPr>
        <sz val="12"/>
        <color theme="1"/>
        <rFont val="Arial"/>
      </rPr>
      <t>PROGRAMAS DE POSGRADO</t>
    </r>
  </si>
  <si>
    <t>COMIDA DE CLAUSURA JÓVENES DE EXCELENCIA Y PROPE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</si>
  <si>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</si>
  <si>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</si>
  <si>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</si>
  <si>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BECA / APOYO DE EXCELENCIA POR RECONOCIMIENTO ACADEMICO Y PROGRAMA DUAL DAYTON-CIO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</si>
  <si>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</si>
  <si>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t>PROPEDÉUTICOS</t>
  </si>
  <si>
    <r>
      <rPr>
        <b/>
        <sz val="8"/>
        <color theme="1"/>
        <rFont val="Arial"/>
      </rPr>
      <t>Información Actualizada al 4to trimestre del 2016 -</t>
    </r>
    <r>
      <rPr>
        <sz val="8"/>
        <color theme="1"/>
        <rFont val="Arial"/>
      </rPr>
      <t xml:space="preserve"> 20 de enero  de 2017</t>
    </r>
  </si>
  <si>
    <t>Becas Institucionales 2016</t>
  </si>
  <si>
    <t>PROPEDEUTICO VERANO 2016</t>
  </si>
  <si>
    <t>PROPEDEUTICO OTOÑO 2016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</si>
  <si>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CONGRESOS</t>
    </r>
  </si>
  <si>
    <t xml:space="preserve">CÉSAR GIOVANI TAVERA RUIZ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</si>
  <si>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TALLERES DE ESPECIALIZACIÓN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</si>
  <si>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NACIONALES DE INVESTIGACIÓN</t>
    </r>
  </si>
  <si>
    <t>ESTANCIA DE INVESTIGACIÓN MASACHUSETTS INSTITUTE OF TECHNOLOGY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</si>
  <si>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ESTANCIAS INTERNACIONALES DE INVESTIGACIÓN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</si>
  <si>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ESTANCIA PREDOCTORAL EXTRANJERO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</si>
  <si>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CLASES AYUDANTÍAS</t>
    </r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</si>
  <si>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APOYO DIFUSIÓN PROGRAMAS DE POSGRADO</t>
    </r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</si>
  <si>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PROPEDÉUTICOS</t>
    </r>
  </si>
  <si>
    <t>BECA APOYO TESIS DE DOCTORADO (1/6)</t>
  </si>
  <si>
    <t>CESAR MENDOZA VARGAS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</si>
  <si>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 ACTIVIDAD DE PREGRADO </t>
    </r>
  </si>
  <si>
    <t xml:space="preserve">SUBSIDIO ALIMENTOS </t>
  </si>
  <si>
    <r>
      <rPr>
        <b/>
        <sz val="12"/>
        <color theme="1"/>
        <rFont val="Arial"/>
      </rPr>
      <t>TOTAL</t>
    </r>
    <r>
      <rPr>
        <sz val="12"/>
        <color theme="1"/>
        <rFont val="Arial"/>
      </rPr>
      <t xml:space="preserve"> SUBSIDIO ALIMENTOS</t>
    </r>
  </si>
  <si>
    <t>CARLOS ISRAEL ZAMARRIPA RAMÍREZ</t>
  </si>
  <si>
    <t xml:space="preserve">JUAN CARLOS ZAMARRIPA RAMIREZ </t>
  </si>
  <si>
    <t>APOYO A MEJORES PROMEDIOS</t>
  </si>
  <si>
    <t>BECA APOYO POSGRADO MCO</t>
  </si>
  <si>
    <r>
      <rPr>
        <b/>
        <sz val="12"/>
        <color theme="1"/>
        <rFont val="Arial"/>
      </rPr>
      <t xml:space="preserve">TOTAL </t>
    </r>
    <r>
      <rPr>
        <sz val="12"/>
        <color theme="1"/>
        <rFont val="Arial"/>
      </rPr>
      <t>OTROS</t>
    </r>
  </si>
  <si>
    <r>
      <rPr>
        <b/>
        <sz val="8"/>
        <color theme="1"/>
        <rFont val="Arial"/>
      </rPr>
      <t>Información Actualizada al tercer Trimestre del 2015 -</t>
    </r>
    <r>
      <rPr>
        <sz val="8"/>
        <color theme="1"/>
        <rFont val="Arial"/>
      </rPr>
      <t xml:space="preserve"> 22 de Enero de 2016</t>
    </r>
  </si>
  <si>
    <t>Becas Institucionales 2015</t>
  </si>
  <si>
    <t xml:space="preserve">ESTADÍAS PROFESIONALES </t>
  </si>
  <si>
    <t xml:space="preserve">RESIDENCIAS PROFESIONALES </t>
  </si>
  <si>
    <t>JUAN CARLOS ISRAEL ZAMARRIPA RAMÍREZ</t>
  </si>
  <si>
    <t xml:space="preserve">VERANO CIENTIFICO </t>
  </si>
  <si>
    <r>
      <rPr>
        <b/>
        <sz val="7"/>
        <color theme="1"/>
        <rFont val="Arial"/>
        <family val="2"/>
      </rPr>
      <t>MONTO DISPONIBLE (NO EJERCIDO)</t>
    </r>
  </si>
  <si>
    <t>BECA/APOYO COMPLEMENTARIAS DE MANUTENCION PARA ESTANCIAS DE INVESTIGACION MAR (2-6)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</si>
</sst>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7" formatCode="&quot;$&quot;#,##0.00;\-&quot;$&quot;#,##0.00"/>
    <numFmt numFmtId="8" formatCode="&quot;$&quot;#,##0.00;[Red]\-&quot;$&quot;#,##0.00"/>
    <numFmt numFmtId="164" formatCode="[$-C0A]General"/>
    <numFmt numFmtId="165" formatCode="&quot;$&quot;#,##0.00"/>
    <numFmt numFmtId="166" formatCode="[$$-80A]#,##0.0"/>
    <numFmt numFmtId="167" formatCode="dd/mm/yy"/>
    <numFmt numFmtId="168" formatCode="[$$-80A]#,##0.00"/>
    <numFmt numFmtId="169" formatCode="[$-C0A]mmm\-yy"/>
    <numFmt numFmtId="170" formatCode="[$$-80A]#,##0.00;[Red]&quot;-&quot;[$$-80A]#,##0.00"/>
    <numFmt numFmtId="171" formatCode="d/mm/yy"/>
    <numFmt numFmtId="172" formatCode="d/m/yy"/>
    <numFmt numFmtId="173" formatCode="dd&quot;/&quot;mm&quot;/&quot;yy"/>
    <numFmt numFmtId="174" formatCode="d/m/yyyy"/>
    <numFmt numFmtId="175" formatCode="d&quot;/&quot;mm&quot;/&quot;yyyy"/>
    <numFmt numFmtId="176" formatCode="&quot;$&quot;#,##0.0"/>
    <numFmt numFmtId="177" formatCode="[$$-80A]#,##0"/>
    <numFmt numFmtId="178" formatCode="&quot;$&quot;#,##0"/>
  </numFmts>
  <fonts count="77">
    <font>
      <sz val="11"/>
      <color theme="1"/>
      <name val="Arial"/>
      <scheme val="minor"/>
    </font>
    <font>
      <sz val="10"/>
      <color rgb="FF376092"/>
      <name val="Arial"/>
    </font>
    <font>
      <b/>
      <u/>
      <sz val="36"/>
      <color rgb="FF1F497D"/>
      <name val="Gloucester mt extra condensed"/>
    </font>
    <font>
      <sz val="11"/>
      <color theme="1"/>
      <name val="Arial"/>
    </font>
    <font>
      <sz val="10"/>
      <color theme="1"/>
      <name val="Arial"/>
    </font>
    <font>
      <b/>
      <sz val="26"/>
      <color rgb="FF333333"/>
      <name val="Arial"/>
    </font>
    <font>
      <sz val="11"/>
      <name val="Arial"/>
    </font>
    <font>
      <b/>
      <sz val="10"/>
      <color rgb="FF333333"/>
      <name val="Arial"/>
    </font>
    <font>
      <b/>
      <sz val="8"/>
      <color rgb="FF333333"/>
      <name val="Arial"/>
    </font>
    <font>
      <sz val="8"/>
      <color theme="1"/>
      <name val="Arial"/>
    </font>
    <font>
      <sz val="7"/>
      <color theme="1"/>
      <name val="Arial"/>
    </font>
    <font>
      <b/>
      <sz val="16"/>
      <color theme="1"/>
      <name val="Arial"/>
    </font>
    <font>
      <b/>
      <sz val="7"/>
      <color rgb="FF333333"/>
      <name val="Arial"/>
    </font>
    <font>
      <b/>
      <sz val="7"/>
      <color theme="1"/>
      <name val="Arial"/>
    </font>
    <font>
      <sz val="7"/>
      <color rgb="FF0C0C0C"/>
      <name val="Arial"/>
    </font>
    <font>
      <b/>
      <sz val="10"/>
      <color theme="1"/>
      <name val="Arial"/>
    </font>
    <font>
      <b/>
      <sz val="12"/>
      <color theme="1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8"/>
      <color rgb="FF333333"/>
      <name val="Arial"/>
    </font>
    <font>
      <sz val="7"/>
      <color rgb="FF333333"/>
      <name val="Arial"/>
    </font>
    <font>
      <sz val="6"/>
      <color theme="1"/>
      <name val="Arial"/>
    </font>
    <font>
      <b/>
      <sz val="7"/>
      <color rgb="FF0C0C0C"/>
      <name val="Arial"/>
    </font>
    <font>
      <sz val="7"/>
      <color rgb="FF000000"/>
      <name val="Arial"/>
    </font>
    <font>
      <b/>
      <sz val="12"/>
      <color rgb="FF000000"/>
      <name val="Arial"/>
    </font>
    <font>
      <sz val="13"/>
      <color rgb="FF333333"/>
      <name val="Arial"/>
    </font>
    <font>
      <sz val="11"/>
      <color theme="1"/>
      <name val="Calibri"/>
    </font>
    <font>
      <sz val="7"/>
      <color theme="1"/>
      <name val="Calibri"/>
    </font>
    <font>
      <sz val="9"/>
      <color theme="1"/>
      <name val="Calibri"/>
    </font>
    <font>
      <b/>
      <sz val="10"/>
      <color rgb="FF000000"/>
      <name val="Arial"/>
    </font>
    <font>
      <b/>
      <sz val="26"/>
      <color rgb="FFFFFFFF"/>
      <name val="Arial"/>
    </font>
    <font>
      <b/>
      <sz val="8"/>
      <color rgb="FFFFFFFF"/>
      <name val="Arial"/>
    </font>
    <font>
      <sz val="7"/>
      <color rgb="FF1F1F1F"/>
      <name val="Arial"/>
    </font>
    <font>
      <b/>
      <sz val="8"/>
      <color theme="1"/>
      <name val="Arial"/>
    </font>
    <font>
      <sz val="16"/>
      <color theme="1"/>
      <name val="Arial"/>
    </font>
    <font>
      <b/>
      <sz val="14"/>
      <color rgb="FF0000FF"/>
      <name val="Teko"/>
    </font>
    <font>
      <sz val="8"/>
      <color rgb="FF333333"/>
      <name val="Arial"/>
    </font>
    <font>
      <sz val="11"/>
      <color rgb="FF333333"/>
      <name val="Calibri"/>
    </font>
    <font>
      <b/>
      <sz val="9"/>
      <color theme="1"/>
      <name val="Arial"/>
    </font>
    <font>
      <b/>
      <sz val="10"/>
      <color rgb="FFFFFFFF"/>
      <name val="Arial"/>
    </font>
    <font>
      <b/>
      <sz val="9"/>
      <color rgb="FF262626"/>
      <name val="Arial"/>
    </font>
    <font>
      <sz val="9"/>
      <color theme="1"/>
      <name val="Arial"/>
    </font>
    <font>
      <i/>
      <sz val="8"/>
      <color theme="1"/>
      <name val="Arial"/>
    </font>
    <font>
      <sz val="24"/>
      <color theme="1"/>
      <name val="Arial"/>
    </font>
    <font>
      <b/>
      <u/>
      <sz val="24"/>
      <color rgb="FF1F497D"/>
      <name val="Arial"/>
    </font>
    <font>
      <b/>
      <i/>
      <sz val="10"/>
      <color theme="1"/>
      <name val="Arial"/>
    </font>
    <font>
      <i/>
      <sz val="10"/>
      <color theme="1"/>
      <name val="Arial"/>
    </font>
    <font>
      <b/>
      <sz val="10"/>
      <color rgb="FF0000FF"/>
      <name val="Arial"/>
    </font>
    <font>
      <sz val="11"/>
      <color rgb="FF0C0C0C"/>
      <name val="Arial"/>
    </font>
    <font>
      <sz val="10"/>
      <color rgb="FF000000"/>
      <name val="Arial"/>
    </font>
    <font>
      <sz val="10"/>
      <color rgb="FF333333"/>
      <name val="Arial"/>
    </font>
    <font>
      <b/>
      <sz val="11"/>
      <color rgb="FF333333"/>
      <name val="Arial"/>
    </font>
    <font>
      <b/>
      <sz val="14"/>
      <color rgb="FF262626"/>
      <name val="Arial"/>
    </font>
    <font>
      <b/>
      <u/>
      <sz val="28"/>
      <color rgb="FF1F497D"/>
      <name val="Teko"/>
    </font>
    <font>
      <b/>
      <sz val="10"/>
      <color theme="1"/>
      <name val="Teko"/>
    </font>
    <font>
      <b/>
      <i/>
      <sz val="12"/>
      <color theme="1"/>
      <name val="Arial"/>
    </font>
    <font>
      <b/>
      <sz val="7"/>
      <color rgb="FF0000FF"/>
      <name val="Arial"/>
    </font>
    <font>
      <b/>
      <sz val="9"/>
      <color rgb="FF0000FF"/>
      <name val="Arial"/>
    </font>
    <font>
      <b/>
      <sz val="8"/>
      <color rgb="FF0000FF"/>
      <name val="Arial"/>
    </font>
    <font>
      <sz val="10"/>
      <color rgb="FF0C0C0C"/>
      <name val="Arial"/>
    </font>
    <font>
      <sz val="10"/>
      <color rgb="FFFF0000"/>
      <name val="Arial"/>
    </font>
    <font>
      <sz val="10"/>
      <color theme="0"/>
      <name val="Arial"/>
    </font>
    <font>
      <b/>
      <sz val="10"/>
      <color theme="0"/>
      <name val="Arial"/>
    </font>
    <font>
      <b/>
      <u/>
      <sz val="28"/>
      <color rgb="FF1F497D"/>
      <name val="Teko"/>
    </font>
    <font>
      <sz val="12"/>
      <color theme="1"/>
      <name val="Arial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1F1F1F"/>
      <name val="Arial"/>
      <family val="2"/>
    </font>
    <font>
      <sz val="7"/>
      <color rgb="FF333333"/>
      <name val="Arial"/>
      <family val="2"/>
    </font>
    <font>
      <sz val="7"/>
      <color theme="1"/>
      <name val="Arial"/>
      <family val="2"/>
    </font>
    <font>
      <sz val="7"/>
      <color rgb="FF000000"/>
      <name val="Arial"/>
      <family val="2"/>
    </font>
    <font>
      <sz val="7"/>
      <color rgb="FF1F1F1F"/>
      <name val="Arial"/>
      <family val="2"/>
    </font>
    <font>
      <b/>
      <sz val="7"/>
      <color rgb="FF000000"/>
      <name val="Arial"/>
      <family val="2"/>
    </font>
    <font>
      <b/>
      <sz val="7"/>
      <color theme="1"/>
      <name val="Arial"/>
      <family val="2"/>
    </font>
    <font>
      <b/>
      <sz val="7"/>
      <color rgb="FF333333"/>
      <name val="Arial"/>
      <family val="2"/>
    </font>
    <font>
      <sz val="10"/>
      <color theme="1"/>
      <name val="Arial"/>
      <family val="2"/>
      <scheme val="major"/>
    </font>
    <font>
      <sz val="10"/>
      <color rgb="FF000000"/>
      <name val="Arial"/>
      <family val="2"/>
      <scheme val="major"/>
    </font>
  </fonts>
  <fills count="3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BD4B4"/>
        <bgColor rgb="FFFBD4B4"/>
      </patternFill>
    </fill>
    <fill>
      <patternFill patternType="solid">
        <fgColor rgb="FFD9D9D9"/>
        <bgColor rgb="FFD9D9D9"/>
      </patternFill>
    </fill>
    <fill>
      <patternFill patternType="solid">
        <fgColor rgb="FF00B050"/>
        <bgColor rgb="FF00B050"/>
      </patternFill>
    </fill>
    <fill>
      <patternFill patternType="solid">
        <fgColor rgb="FFD99594"/>
        <bgColor rgb="FFD99594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CCC0D9"/>
        <bgColor rgb="FFCCC0D9"/>
      </patternFill>
    </fill>
    <fill>
      <patternFill patternType="solid">
        <fgColor rgb="FFCCCCCC"/>
        <bgColor rgb="FFCCCCCC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F3F3F3"/>
        <bgColor rgb="FFF3F3F3"/>
      </patternFill>
    </fill>
    <fill>
      <patternFill patternType="solid">
        <fgColor rgb="FFEFEFEF"/>
        <bgColor rgb="FFEFEFEF"/>
      </patternFill>
    </fill>
    <fill>
      <patternFill patternType="solid">
        <fgColor rgb="FFFFF2CC"/>
        <bgColor rgb="FFFFF2CC"/>
      </patternFill>
    </fill>
    <fill>
      <patternFill patternType="solid">
        <fgColor rgb="FF93C47D"/>
        <bgColor rgb="FF93C47D"/>
      </patternFill>
    </fill>
    <fill>
      <patternFill patternType="solid">
        <fgColor rgb="FFFFD966"/>
        <bgColor rgb="FFFFD966"/>
      </patternFill>
    </fill>
    <fill>
      <patternFill patternType="solid">
        <fgColor rgb="FFE69138"/>
        <bgColor rgb="FFE69138"/>
      </patternFill>
    </fill>
    <fill>
      <patternFill patternType="solid">
        <fgColor rgb="FF93CDDD"/>
        <bgColor rgb="FF93CDDD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DBEEF4"/>
        <bgColor rgb="FFDBEEF4"/>
      </patternFill>
    </fill>
    <fill>
      <patternFill patternType="solid">
        <fgColor rgb="FF31859C"/>
        <bgColor rgb="FF31859C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31859B"/>
        <bgColor rgb="FF31859B"/>
      </patternFill>
    </fill>
  </fills>
  <borders count="6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 style="thin">
        <color rgb="FFE36C09"/>
      </bottom>
      <diagonal/>
    </border>
    <border>
      <left style="thin">
        <color rgb="FFE36C09"/>
      </left>
      <right style="thin">
        <color rgb="FFE36C09"/>
      </right>
      <top style="thin">
        <color rgb="FFE36C09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E36C09"/>
      </left>
      <right/>
      <top style="thin">
        <color rgb="FFE36C09"/>
      </top>
      <bottom style="thin">
        <color rgb="FFE36C09"/>
      </bottom>
      <diagonal/>
    </border>
    <border>
      <left style="thin">
        <color rgb="FFEFEFEF"/>
      </left>
      <right/>
      <top style="thin">
        <color rgb="FFEFEFEF"/>
      </top>
      <bottom style="thin">
        <color rgb="FFF3F3F3"/>
      </bottom>
      <diagonal/>
    </border>
    <border>
      <left/>
      <right/>
      <top style="thin">
        <color rgb="FFEFEFEF"/>
      </top>
      <bottom style="thin">
        <color rgb="FFF3F3F3"/>
      </bottom>
      <diagonal/>
    </border>
    <border>
      <left/>
      <right style="thin">
        <color rgb="FFEFEFEF"/>
      </right>
      <top style="thin">
        <color rgb="FFEFEFEF"/>
      </top>
      <bottom style="thin">
        <color rgb="FFF3F3F3"/>
      </bottom>
      <diagonal/>
    </border>
    <border>
      <left style="thin">
        <color rgb="FFEFEFEF"/>
      </left>
      <right style="thin">
        <color rgb="FFEFEFEF"/>
      </right>
      <top/>
      <bottom/>
      <diagonal/>
    </border>
    <border>
      <left/>
      <right/>
      <top/>
      <bottom/>
      <diagonal/>
    </border>
    <border>
      <left style="thin">
        <color rgb="FFEFEFEF"/>
      </left>
      <right style="thin">
        <color rgb="FFEFEFEF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53">
    <xf numFmtId="0" fontId="0" fillId="0" borderId="0" xfId="0" applyFont="1" applyAlignment="1"/>
    <xf numFmtId="164" fontId="1" fillId="2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0" fontId="3" fillId="0" borderId="0" xfId="0" applyFont="1"/>
    <xf numFmtId="164" fontId="4" fillId="2" borderId="1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7" fillId="3" borderId="5" xfId="0" applyNumberFormat="1" applyFont="1" applyFill="1" applyBorder="1" applyAlignment="1">
      <alignment horizontal="center" vertical="center" wrapText="1"/>
    </xf>
    <xf numFmtId="164" fontId="8" fillId="3" borderId="5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center" wrapText="1"/>
    </xf>
    <xf numFmtId="165" fontId="10" fillId="0" borderId="7" xfId="0" applyNumberFormat="1" applyFont="1" applyBorder="1" applyAlignment="1">
      <alignment horizontal="center" vertical="center" wrapText="1"/>
    </xf>
    <xf numFmtId="166" fontId="11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center" vertical="center" wrapText="1"/>
    </xf>
    <xf numFmtId="167" fontId="10" fillId="4" borderId="5" xfId="0" applyNumberFormat="1" applyFont="1" applyFill="1" applyBorder="1" applyAlignment="1">
      <alignment horizontal="center" vertical="center" wrapText="1"/>
    </xf>
    <xf numFmtId="165" fontId="10" fillId="4" borderId="5" xfId="0" applyNumberFormat="1" applyFont="1" applyFill="1" applyBorder="1" applyAlignment="1">
      <alignment horizontal="center" vertical="center" wrapText="1"/>
    </xf>
    <xf numFmtId="8" fontId="12" fillId="4" borderId="5" xfId="0" applyNumberFormat="1" applyFont="1" applyFill="1" applyBorder="1" applyAlignment="1">
      <alignment horizontal="center" vertical="center" wrapText="1"/>
    </xf>
    <xf numFmtId="17" fontId="10" fillId="0" borderId="7" xfId="0" applyNumberFormat="1" applyFont="1" applyBorder="1" applyAlignment="1">
      <alignment horizontal="left" vertical="center" wrapText="1"/>
    </xf>
    <xf numFmtId="8" fontId="13" fillId="0" borderId="7" xfId="0" applyNumberFormat="1" applyFont="1" applyBorder="1" applyAlignment="1">
      <alignment horizontal="center" vertical="center" wrapText="1"/>
    </xf>
    <xf numFmtId="166" fontId="13" fillId="0" borderId="7" xfId="0" applyNumberFormat="1" applyFont="1" applyBorder="1" applyAlignment="1">
      <alignment horizontal="center" vertical="center" wrapText="1"/>
    </xf>
    <xf numFmtId="17" fontId="10" fillId="4" borderId="5" xfId="0" applyNumberFormat="1" applyFont="1" applyFill="1" applyBorder="1" applyAlignment="1">
      <alignment horizontal="left" vertical="center" wrapText="1"/>
    </xf>
    <xf numFmtId="0" fontId="10" fillId="0" borderId="6" xfId="0" applyFont="1" applyBorder="1" applyAlignment="1">
      <alignment horizontal="center" vertical="center" wrapText="1"/>
    </xf>
    <xf numFmtId="167" fontId="10" fillId="0" borderId="6" xfId="0" applyNumberFormat="1" applyFont="1" applyBorder="1" applyAlignment="1">
      <alignment horizontal="center" vertical="center" wrapText="1"/>
    </xf>
    <xf numFmtId="17" fontId="10" fillId="0" borderId="6" xfId="0" applyNumberFormat="1" applyFont="1" applyBorder="1" applyAlignment="1">
      <alignment horizontal="left" vertical="center" wrapText="1"/>
    </xf>
    <xf numFmtId="165" fontId="10" fillId="0" borderId="6" xfId="0" applyNumberFormat="1" applyFont="1" applyBorder="1" applyAlignment="1">
      <alignment horizontal="center" vertical="center" wrapText="1"/>
    </xf>
    <xf numFmtId="8" fontId="13" fillId="0" borderId="6" xfId="0" applyNumberFormat="1" applyFont="1" applyBorder="1" applyAlignment="1">
      <alignment horizontal="center" vertical="center" wrapText="1"/>
    </xf>
    <xf numFmtId="166" fontId="13" fillId="0" borderId="6" xfId="0" applyNumberFormat="1" applyFont="1" applyBorder="1" applyAlignment="1">
      <alignment horizontal="center" vertical="center" wrapText="1"/>
    </xf>
    <xf numFmtId="167" fontId="10" fillId="0" borderId="7" xfId="0" applyNumberFormat="1" applyFont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center" vertical="center" wrapText="1"/>
    </xf>
    <xf numFmtId="167" fontId="10" fillId="4" borderId="8" xfId="0" applyNumberFormat="1" applyFont="1" applyFill="1" applyBorder="1" applyAlignment="1">
      <alignment horizontal="center" vertical="center" wrapText="1"/>
    </xf>
    <xf numFmtId="17" fontId="10" fillId="4" borderId="8" xfId="0" applyNumberFormat="1" applyFont="1" applyFill="1" applyBorder="1" applyAlignment="1">
      <alignment horizontal="left" vertical="center" wrapText="1"/>
    </xf>
    <xf numFmtId="165" fontId="10" fillId="4" borderId="8" xfId="0" applyNumberFormat="1" applyFont="1" applyFill="1" applyBorder="1" applyAlignment="1">
      <alignment horizontal="center" vertical="center" wrapText="1"/>
    </xf>
    <xf numFmtId="8" fontId="12" fillId="4" borderId="8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 wrapText="1"/>
    </xf>
    <xf numFmtId="167" fontId="10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 wrapText="1"/>
    </xf>
    <xf numFmtId="8" fontId="13" fillId="2" borderId="7" xfId="0" applyNumberFormat="1" applyFont="1" applyFill="1" applyBorder="1" applyAlignment="1">
      <alignment horizontal="center" vertical="center" wrapText="1"/>
    </xf>
    <xf numFmtId="17" fontId="10" fillId="2" borderId="7" xfId="0" applyNumberFormat="1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center" vertical="center" wrapText="1"/>
    </xf>
    <xf numFmtId="167" fontId="10" fillId="2" borderId="5" xfId="0" applyNumberFormat="1" applyFont="1" applyFill="1" applyBorder="1" applyAlignment="1">
      <alignment horizontal="center" vertical="center" wrapText="1"/>
    </xf>
    <xf numFmtId="17" fontId="10" fillId="2" borderId="5" xfId="0" applyNumberFormat="1" applyFont="1" applyFill="1" applyBorder="1" applyAlignment="1">
      <alignment horizontal="left" vertical="center" wrapText="1"/>
    </xf>
    <xf numFmtId="165" fontId="10" fillId="2" borderId="5" xfId="0" applyNumberFormat="1" applyFont="1" applyFill="1" applyBorder="1" applyAlignment="1">
      <alignment horizontal="center" vertical="center" wrapText="1"/>
    </xf>
    <xf numFmtId="8" fontId="13" fillId="2" borderId="5" xfId="0" applyNumberFormat="1" applyFont="1" applyFill="1" applyBorder="1" applyAlignment="1">
      <alignment horizontal="center" vertical="center" wrapText="1"/>
    </xf>
    <xf numFmtId="8" fontId="12" fillId="0" borderId="6" xfId="0" applyNumberFormat="1" applyFont="1" applyBorder="1" applyAlignment="1">
      <alignment horizontal="center" vertical="center" wrapText="1"/>
    </xf>
    <xf numFmtId="8" fontId="12" fillId="0" borderId="7" xfId="0" applyNumberFormat="1" applyFont="1" applyBorder="1" applyAlignment="1">
      <alignment horizontal="center" vertical="center" wrapText="1"/>
    </xf>
    <xf numFmtId="165" fontId="14" fillId="4" borderId="5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15" fillId="4" borderId="9" xfId="0" applyNumberFormat="1" applyFont="1" applyFill="1" applyBorder="1" applyAlignment="1">
      <alignment horizontal="center" vertical="center" wrapText="1"/>
    </xf>
    <xf numFmtId="164" fontId="15" fillId="4" borderId="10" xfId="0" applyNumberFormat="1" applyFont="1" applyFill="1" applyBorder="1" applyAlignment="1">
      <alignment horizontal="center" vertical="center" wrapText="1"/>
    </xf>
    <xf numFmtId="164" fontId="15" fillId="4" borderId="11" xfId="0" applyNumberFormat="1" applyFont="1" applyFill="1" applyBorder="1" applyAlignment="1">
      <alignment horizontal="center" vertical="center" wrapText="1"/>
    </xf>
    <xf numFmtId="165" fontId="16" fillId="5" borderId="7" xfId="0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164" fontId="15" fillId="4" borderId="12" xfId="0" applyNumberFormat="1" applyFont="1" applyFill="1" applyBorder="1" applyAlignment="1">
      <alignment horizontal="center" vertical="center" wrapText="1"/>
    </xf>
    <xf numFmtId="164" fontId="15" fillId="4" borderId="1" xfId="0" applyNumberFormat="1" applyFont="1" applyFill="1" applyBorder="1" applyAlignment="1">
      <alignment horizontal="center" vertical="center" wrapText="1"/>
    </xf>
    <xf numFmtId="164" fontId="15" fillId="4" borderId="13" xfId="0" applyNumberFormat="1" applyFont="1" applyFill="1" applyBorder="1" applyAlignment="1">
      <alignment horizontal="center" vertical="center" wrapText="1"/>
    </xf>
    <xf numFmtId="165" fontId="16" fillId="5" borderId="5" xfId="0" applyNumberFormat="1" applyFont="1" applyFill="1" applyBorder="1" applyAlignment="1">
      <alignment horizontal="center" vertical="center" wrapText="1"/>
    </xf>
    <xf numFmtId="164" fontId="18" fillId="6" borderId="9" xfId="0" applyNumberFormat="1" applyFont="1" applyFill="1" applyBorder="1" applyAlignment="1">
      <alignment horizontal="center" vertical="center" wrapText="1"/>
    </xf>
    <xf numFmtId="164" fontId="18" fillId="6" borderId="10" xfId="0" applyNumberFormat="1" applyFont="1" applyFill="1" applyBorder="1" applyAlignment="1">
      <alignment horizontal="center" vertical="center" wrapText="1"/>
    </xf>
    <xf numFmtId="164" fontId="18" fillId="6" borderId="11" xfId="0" applyNumberFormat="1" applyFont="1" applyFill="1" applyBorder="1" applyAlignment="1">
      <alignment horizontal="center" vertical="center" wrapText="1"/>
    </xf>
    <xf numFmtId="168" fontId="19" fillId="3" borderId="7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 wrapText="1"/>
    </xf>
    <xf numFmtId="164" fontId="7" fillId="7" borderId="5" xfId="0" applyNumberFormat="1" applyFont="1" applyFill="1" applyBorder="1" applyAlignment="1">
      <alignment horizontal="center" vertical="center" wrapText="1"/>
    </xf>
    <xf numFmtId="164" fontId="8" fillId="7" borderId="5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left" vertical="center" wrapText="1"/>
    </xf>
    <xf numFmtId="164" fontId="20" fillId="0" borderId="6" xfId="0" applyNumberFormat="1" applyFont="1" applyBorder="1" applyAlignment="1">
      <alignment horizontal="center" vertical="center"/>
    </xf>
    <xf numFmtId="167" fontId="20" fillId="0" borderId="6" xfId="0" applyNumberFormat="1" applyFont="1" applyBorder="1" applyAlignment="1">
      <alignment horizontal="center" vertical="center"/>
    </xf>
    <xf numFmtId="165" fontId="20" fillId="0" borderId="6" xfId="0" applyNumberFormat="1" applyFont="1" applyBorder="1" applyAlignment="1">
      <alignment horizontal="center" vertical="center"/>
    </xf>
    <xf numFmtId="164" fontId="20" fillId="5" borderId="5" xfId="0" applyNumberFormat="1" applyFont="1" applyFill="1" applyBorder="1" applyAlignment="1">
      <alignment horizontal="center" vertical="center"/>
    </xf>
    <xf numFmtId="164" fontId="10" fillId="0" borderId="0" xfId="0" applyNumberFormat="1" applyFont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/>
    </xf>
    <xf numFmtId="164" fontId="20" fillId="0" borderId="7" xfId="0" applyNumberFormat="1" applyFont="1" applyBorder="1" applyAlignment="1">
      <alignment horizontal="center" vertical="center"/>
    </xf>
    <xf numFmtId="167" fontId="20" fillId="0" borderId="7" xfId="0" applyNumberFormat="1" applyFont="1" applyBorder="1" applyAlignment="1">
      <alignment horizontal="center" vertical="center"/>
    </xf>
    <xf numFmtId="165" fontId="20" fillId="0" borderId="7" xfId="0" applyNumberFormat="1" applyFont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 wrapText="1"/>
    </xf>
    <xf numFmtId="164" fontId="20" fillId="4" borderId="7" xfId="0" applyNumberFormat="1" applyFont="1" applyFill="1" applyBorder="1" applyAlignment="1">
      <alignment horizontal="left" vertical="center"/>
    </xf>
    <xf numFmtId="164" fontId="20" fillId="8" borderId="7" xfId="0" applyNumberFormat="1" applyFont="1" applyFill="1" applyBorder="1" applyAlignment="1">
      <alignment horizontal="center" vertical="center"/>
    </xf>
    <xf numFmtId="167" fontId="20" fillId="8" borderId="7" xfId="0" applyNumberFormat="1" applyFont="1" applyFill="1" applyBorder="1" applyAlignment="1">
      <alignment horizontal="center" vertical="center"/>
    </xf>
    <xf numFmtId="165" fontId="20" fillId="8" borderId="7" xfId="0" applyNumberFormat="1" applyFont="1" applyFill="1" applyBorder="1" applyAlignment="1">
      <alignment horizontal="center" vertical="center"/>
    </xf>
    <xf numFmtId="165" fontId="12" fillId="8" borderId="7" xfId="0" applyNumberFormat="1" applyFont="1" applyFill="1" applyBorder="1" applyAlignment="1">
      <alignment horizontal="center" vertical="center"/>
    </xf>
    <xf numFmtId="169" fontId="10" fillId="0" borderId="6" xfId="0" applyNumberFormat="1" applyFont="1" applyBorder="1" applyAlignment="1">
      <alignment horizontal="left" vertical="center" wrapText="1"/>
    </xf>
    <xf numFmtId="164" fontId="10" fillId="2" borderId="7" xfId="0" applyNumberFormat="1" applyFont="1" applyFill="1" applyBorder="1" applyAlignment="1">
      <alignment horizontal="left" vertical="center" wrapText="1"/>
    </xf>
    <xf numFmtId="164" fontId="21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center" vertical="center" wrapText="1"/>
    </xf>
    <xf numFmtId="164" fontId="10" fillId="0" borderId="7" xfId="0" applyNumberFormat="1" applyFont="1" applyBorder="1" applyAlignment="1">
      <alignment horizontal="left" vertical="center" wrapText="1"/>
    </xf>
    <xf numFmtId="166" fontId="11" fillId="5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center" vertical="center"/>
    </xf>
    <xf numFmtId="165" fontId="20" fillId="2" borderId="7" xfId="0" applyNumberFormat="1" applyFont="1" applyFill="1" applyBorder="1" applyAlignment="1">
      <alignment horizontal="center" vertical="center"/>
    </xf>
    <xf numFmtId="164" fontId="20" fillId="4" borderId="14" xfId="0" applyNumberFormat="1" applyFont="1" applyFill="1" applyBorder="1" applyAlignment="1">
      <alignment horizontal="left" vertical="center"/>
    </xf>
    <xf numFmtId="164" fontId="20" fillId="8" borderId="14" xfId="0" applyNumberFormat="1" applyFont="1" applyFill="1" applyBorder="1" applyAlignment="1">
      <alignment horizontal="center" vertical="center"/>
    </xf>
    <xf numFmtId="167" fontId="20" fillId="8" borderId="14" xfId="0" applyNumberFormat="1" applyFont="1" applyFill="1" applyBorder="1" applyAlignment="1">
      <alignment horizontal="center" vertical="center"/>
    </xf>
    <xf numFmtId="165" fontId="20" fillId="8" borderId="14" xfId="0" applyNumberFormat="1" applyFont="1" applyFill="1" applyBorder="1" applyAlignment="1">
      <alignment horizontal="center" vertical="center"/>
    </xf>
    <xf numFmtId="165" fontId="12" fillId="8" borderId="14" xfId="0" applyNumberFormat="1" applyFont="1" applyFill="1" applyBorder="1" applyAlignment="1">
      <alignment horizontal="center" vertical="center"/>
    </xf>
    <xf numFmtId="165" fontId="12" fillId="5" borderId="14" xfId="0" applyNumberFormat="1" applyFont="1" applyFill="1" applyBorder="1" applyAlignment="1">
      <alignment horizontal="center" vertical="center"/>
    </xf>
    <xf numFmtId="165" fontId="12" fillId="4" borderId="14" xfId="0" applyNumberFormat="1" applyFont="1" applyFill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left" vertical="center"/>
    </xf>
    <xf numFmtId="164" fontId="20" fillId="0" borderId="15" xfId="0" applyNumberFormat="1" applyFont="1" applyBorder="1" applyAlignment="1">
      <alignment horizontal="center" vertical="center"/>
    </xf>
    <xf numFmtId="167" fontId="20" fillId="0" borderId="15" xfId="0" applyNumberFormat="1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164" fontId="20" fillId="2" borderId="14" xfId="0" applyNumberFormat="1" applyFont="1" applyFill="1" applyBorder="1" applyAlignment="1">
      <alignment horizontal="center" vertical="center"/>
    </xf>
    <xf numFmtId="165" fontId="20" fillId="2" borderId="14" xfId="0" applyNumberFormat="1" applyFont="1" applyFill="1" applyBorder="1" applyAlignment="1">
      <alignment horizontal="center" vertical="center"/>
    </xf>
    <xf numFmtId="165" fontId="12" fillId="2" borderId="14" xfId="0" applyNumberFormat="1" applyFont="1" applyFill="1" applyBorder="1" applyAlignment="1">
      <alignment horizontal="center" vertical="center"/>
    </xf>
    <xf numFmtId="167" fontId="20" fillId="2" borderId="14" xfId="0" applyNumberFormat="1" applyFont="1" applyFill="1" applyBorder="1" applyAlignment="1">
      <alignment horizontal="center" vertical="center"/>
    </xf>
    <xf numFmtId="164" fontId="20" fillId="0" borderId="15" xfId="0" applyNumberFormat="1" applyFont="1" applyBorder="1" applyAlignment="1">
      <alignment horizontal="left" vertical="center"/>
    </xf>
    <xf numFmtId="164" fontId="20" fillId="0" borderId="7" xfId="0" applyNumberFormat="1" applyFont="1" applyBorder="1" applyAlignment="1">
      <alignment horizontal="left" vertical="center"/>
    </xf>
    <xf numFmtId="165" fontId="12" fillId="5" borderId="7" xfId="0" applyNumberFormat="1" applyFont="1" applyFill="1" applyBorder="1" applyAlignment="1">
      <alignment horizontal="center" vertical="center"/>
    </xf>
    <xf numFmtId="164" fontId="20" fillId="0" borderId="7" xfId="0" applyNumberFormat="1" applyFont="1" applyBorder="1" applyAlignment="1">
      <alignment horizontal="center" vertical="center" wrapText="1"/>
    </xf>
    <xf numFmtId="170" fontId="20" fillId="0" borderId="7" xfId="0" applyNumberFormat="1" applyFont="1" applyBorder="1" applyAlignment="1">
      <alignment horizontal="center" vertical="center"/>
    </xf>
    <xf numFmtId="164" fontId="10" fillId="2" borderId="7" xfId="0" applyNumberFormat="1" applyFont="1" applyFill="1" applyBorder="1" applyAlignment="1">
      <alignment horizontal="left" vertical="center"/>
    </xf>
    <xf numFmtId="164" fontId="10" fillId="2" borderId="7" xfId="0" applyNumberFormat="1" applyFont="1" applyFill="1" applyBorder="1" applyAlignment="1">
      <alignment horizontal="center" vertical="center"/>
    </xf>
    <xf numFmtId="167" fontId="10" fillId="2" borderId="7" xfId="0" applyNumberFormat="1" applyFont="1" applyFill="1" applyBorder="1" applyAlignment="1">
      <alignment horizontal="center" vertical="center"/>
    </xf>
    <xf numFmtId="170" fontId="10" fillId="2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horizontal="center" vertical="center"/>
    </xf>
    <xf numFmtId="170" fontId="20" fillId="2" borderId="14" xfId="0" applyNumberFormat="1" applyFont="1" applyFill="1" applyBorder="1" applyAlignment="1">
      <alignment horizontal="center" vertical="center"/>
    </xf>
    <xf numFmtId="170" fontId="20" fillId="0" borderId="15" xfId="0" applyNumberFormat="1" applyFont="1" applyBorder="1" applyAlignment="1">
      <alignment horizontal="center" vertical="center"/>
    </xf>
    <xf numFmtId="165" fontId="12" fillId="4" borderId="7" xfId="0" applyNumberFormat="1" applyFont="1" applyFill="1" applyBorder="1" applyAlignment="1">
      <alignment horizontal="center" vertical="center"/>
    </xf>
    <xf numFmtId="167" fontId="20" fillId="2" borderId="7" xfId="0" applyNumberFormat="1" applyFont="1" applyFill="1" applyBorder="1" applyAlignment="1">
      <alignment horizontal="center" vertical="center"/>
    </xf>
    <xf numFmtId="165" fontId="12" fillId="2" borderId="7" xfId="0" applyNumberFormat="1" applyFont="1" applyFill="1" applyBorder="1" applyAlignment="1">
      <alignment horizontal="center" vertical="center"/>
    </xf>
    <xf numFmtId="164" fontId="20" fillId="2" borderId="7" xfId="0" applyNumberFormat="1" applyFont="1" applyFill="1" applyBorder="1" applyAlignment="1">
      <alignment horizontal="center" vertical="center" wrapText="1"/>
    </xf>
    <xf numFmtId="164" fontId="18" fillId="6" borderId="7" xfId="0" applyNumberFormat="1" applyFont="1" applyFill="1" applyBorder="1" applyAlignment="1">
      <alignment horizontal="center" vertical="center" wrapText="1"/>
    </xf>
    <xf numFmtId="164" fontId="8" fillId="9" borderId="7" xfId="0" applyNumberFormat="1" applyFont="1" applyFill="1" applyBorder="1" applyAlignment="1">
      <alignment horizontal="center" vertical="center"/>
    </xf>
    <xf numFmtId="164" fontId="8" fillId="9" borderId="7" xfId="0" applyNumberFormat="1" applyFont="1" applyFill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vertical="center"/>
    </xf>
    <xf numFmtId="164" fontId="10" fillId="2" borderId="7" xfId="0" applyNumberFormat="1" applyFont="1" applyFill="1" applyBorder="1" applyAlignment="1">
      <alignment horizontal="center" vertical="center" wrapText="1"/>
    </xf>
    <xf numFmtId="168" fontId="19" fillId="2" borderId="7" xfId="0" applyNumberFormat="1" applyFont="1" applyFill="1" applyBorder="1" applyAlignment="1">
      <alignment horizontal="center" vertical="center"/>
    </xf>
    <xf numFmtId="164" fontId="10" fillId="2" borderId="7" xfId="0" applyNumberFormat="1" applyFont="1" applyFill="1" applyBorder="1" applyAlignment="1">
      <alignment vertical="center" wrapText="1"/>
    </xf>
    <xf numFmtId="171" fontId="10" fillId="2" borderId="7" xfId="0" applyNumberFormat="1" applyFont="1" applyFill="1" applyBorder="1" applyAlignment="1">
      <alignment horizontal="center" vertical="center" wrapText="1"/>
    </xf>
    <xf numFmtId="7" fontId="10" fillId="2" borderId="7" xfId="0" applyNumberFormat="1" applyFont="1" applyFill="1" applyBorder="1" applyAlignment="1">
      <alignment horizontal="center" vertical="center" wrapText="1"/>
    </xf>
    <xf numFmtId="164" fontId="10" fillId="0" borderId="7" xfId="0" applyNumberFormat="1" applyFont="1" applyBorder="1" applyAlignment="1">
      <alignment vertical="center" wrapText="1"/>
    </xf>
    <xf numFmtId="171" fontId="10" fillId="0" borderId="7" xfId="0" applyNumberFormat="1" applyFont="1" applyBorder="1" applyAlignment="1">
      <alignment horizontal="center" vertical="center" wrapText="1"/>
    </xf>
    <xf numFmtId="7" fontId="10" fillId="0" borderId="7" xfId="0" applyNumberFormat="1" applyFont="1" applyBorder="1" applyAlignment="1">
      <alignment horizontal="center" vertical="center" wrapText="1"/>
    </xf>
    <xf numFmtId="168" fontId="19" fillId="0" borderId="7" xfId="0" applyNumberFormat="1" applyFont="1" applyBorder="1" applyAlignment="1">
      <alignment horizontal="center" vertical="center"/>
    </xf>
    <xf numFmtId="171" fontId="20" fillId="0" borderId="7" xfId="0" applyNumberFormat="1" applyFont="1" applyBorder="1" applyAlignment="1">
      <alignment horizontal="center" vertical="center"/>
    </xf>
    <xf numFmtId="7" fontId="20" fillId="0" borderId="7" xfId="0" applyNumberFormat="1" applyFont="1" applyBorder="1" applyAlignment="1">
      <alignment horizontal="center" vertical="center"/>
    </xf>
    <xf numFmtId="171" fontId="20" fillId="2" borderId="7" xfId="0" applyNumberFormat="1" applyFont="1" applyFill="1" applyBorder="1" applyAlignment="1">
      <alignment horizontal="center" vertical="center"/>
    </xf>
    <xf numFmtId="7" fontId="20" fillId="2" borderId="7" xfId="0" applyNumberFormat="1" applyFont="1" applyFill="1" applyBorder="1" applyAlignment="1">
      <alignment horizontal="center" vertical="center"/>
    </xf>
    <xf numFmtId="165" fontId="12" fillId="0" borderId="7" xfId="0" applyNumberFormat="1" applyFont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/>
    </xf>
    <xf numFmtId="164" fontId="8" fillId="10" borderId="7" xfId="0" applyNumberFormat="1" applyFont="1" applyFill="1" applyBorder="1" applyAlignment="1">
      <alignment horizontal="center" vertical="center" wrapText="1"/>
    </xf>
    <xf numFmtId="164" fontId="14" fillId="2" borderId="7" xfId="0" applyNumberFormat="1" applyFont="1" applyFill="1" applyBorder="1" applyAlignment="1">
      <alignment horizontal="left" vertical="center"/>
    </xf>
    <xf numFmtId="164" fontId="14" fillId="2" borderId="7" xfId="0" applyNumberFormat="1" applyFont="1" applyFill="1" applyBorder="1" applyAlignment="1">
      <alignment horizontal="center" vertical="center"/>
    </xf>
    <xf numFmtId="164" fontId="14" fillId="2" borderId="7" xfId="0" applyNumberFormat="1" applyFont="1" applyFill="1" applyBorder="1" applyAlignment="1">
      <alignment horizontal="center" vertical="center" wrapText="1"/>
    </xf>
    <xf numFmtId="171" fontId="14" fillId="2" borderId="7" xfId="0" applyNumberFormat="1" applyFont="1" applyFill="1" applyBorder="1" applyAlignment="1">
      <alignment horizontal="center" vertical="center"/>
    </xf>
    <xf numFmtId="171" fontId="14" fillId="2" borderId="7" xfId="0" applyNumberFormat="1" applyFont="1" applyFill="1" applyBorder="1" applyAlignment="1">
      <alignment horizontal="center" vertical="center" wrapText="1"/>
    </xf>
    <xf numFmtId="7" fontId="14" fillId="2" borderId="7" xfId="0" applyNumberFormat="1" applyFont="1" applyFill="1" applyBorder="1" applyAlignment="1">
      <alignment horizontal="center" vertical="center"/>
    </xf>
    <xf numFmtId="164" fontId="14" fillId="0" borderId="7" xfId="0" applyNumberFormat="1" applyFont="1" applyBorder="1" applyAlignment="1">
      <alignment horizontal="left" vertical="center"/>
    </xf>
    <xf numFmtId="164" fontId="14" fillId="0" borderId="7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 wrapText="1"/>
    </xf>
    <xf numFmtId="167" fontId="14" fillId="0" borderId="7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165" fontId="22" fillId="0" borderId="7" xfId="0" applyNumberFormat="1" applyFont="1" applyBorder="1" applyAlignment="1">
      <alignment horizontal="center" vertical="center"/>
    </xf>
    <xf numFmtId="7" fontId="14" fillId="0" borderId="7" xfId="0" applyNumberFormat="1" applyFont="1" applyBorder="1" applyAlignment="1">
      <alignment horizontal="center" vertical="center"/>
    </xf>
    <xf numFmtId="164" fontId="20" fillId="11" borderId="7" xfId="0" applyNumberFormat="1" applyFont="1" applyFill="1" applyBorder="1" applyAlignment="1">
      <alignment horizontal="left" vertical="center"/>
    </xf>
    <xf numFmtId="165" fontId="20" fillId="4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/>
    </xf>
    <xf numFmtId="164" fontId="8" fillId="12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vertical="center"/>
    </xf>
    <xf numFmtId="7" fontId="12" fillId="4" borderId="7" xfId="0" applyNumberFormat="1" applyFont="1" applyFill="1" applyBorder="1" applyAlignment="1">
      <alignment horizontal="center" vertical="center"/>
    </xf>
    <xf numFmtId="164" fontId="20" fillId="8" borderId="7" xfId="0" applyNumberFormat="1" applyFont="1" applyFill="1" applyBorder="1" applyAlignment="1">
      <alignment horizontal="left" vertical="center"/>
    </xf>
    <xf numFmtId="164" fontId="4" fillId="0" borderId="7" xfId="0" applyNumberFormat="1" applyFont="1" applyBorder="1" applyAlignment="1">
      <alignment horizontal="center" vertical="center" wrapText="1"/>
    </xf>
    <xf numFmtId="164" fontId="20" fillId="2" borderId="7" xfId="0" applyNumberFormat="1" applyFont="1" applyFill="1" applyBorder="1" applyAlignment="1">
      <alignment horizontal="left" vertical="center" wrapText="1"/>
    </xf>
    <xf numFmtId="164" fontId="8" fillId="13" borderId="7" xfId="0" applyNumberFormat="1" applyFont="1" applyFill="1" applyBorder="1" applyAlignment="1">
      <alignment horizontal="center" vertical="center"/>
    </xf>
    <xf numFmtId="164" fontId="8" fillId="13" borderId="7" xfId="0" applyNumberFormat="1" applyFont="1" applyFill="1" applyBorder="1" applyAlignment="1">
      <alignment horizontal="center" vertical="center" wrapText="1"/>
    </xf>
    <xf numFmtId="164" fontId="23" fillId="2" borderId="7" xfId="0" applyNumberFormat="1" applyFont="1" applyFill="1" applyBorder="1" applyAlignment="1">
      <alignment horizontal="center" vertical="center" wrapText="1"/>
    </xf>
    <xf numFmtId="164" fontId="15" fillId="2" borderId="7" xfId="0" applyNumberFormat="1" applyFont="1" applyFill="1" applyBorder="1" applyAlignment="1">
      <alignment horizontal="center" vertical="center" wrapText="1"/>
    </xf>
    <xf numFmtId="165" fontId="20" fillId="5" borderId="7" xfId="0" applyNumberFormat="1" applyFont="1" applyFill="1" applyBorder="1" applyAlignment="1">
      <alignment horizontal="center" vertical="center"/>
    </xf>
    <xf numFmtId="165" fontId="24" fillId="5" borderId="7" xfId="0" applyNumberFormat="1" applyFont="1" applyFill="1" applyBorder="1" applyAlignment="1">
      <alignment horizontal="center" vertical="center" wrapText="1"/>
    </xf>
    <xf numFmtId="167" fontId="20" fillId="4" borderId="7" xfId="0" applyNumberFormat="1" applyFont="1" applyFill="1" applyBorder="1" applyAlignment="1">
      <alignment horizontal="center" vertical="center"/>
    </xf>
    <xf numFmtId="168" fontId="20" fillId="4" borderId="7" xfId="0" applyNumberFormat="1" applyFont="1" applyFill="1" applyBorder="1" applyAlignment="1">
      <alignment horizontal="center" vertical="center"/>
    </xf>
    <xf numFmtId="168" fontId="20" fillId="2" borderId="7" xfId="0" applyNumberFormat="1" applyFont="1" applyFill="1" applyBorder="1" applyAlignment="1">
      <alignment horizontal="center" vertical="center"/>
    </xf>
    <xf numFmtId="171" fontId="23" fillId="2" borderId="7" xfId="0" applyNumberFormat="1" applyFont="1" applyFill="1" applyBorder="1" applyAlignment="1">
      <alignment horizontal="center" vertical="center" wrapText="1"/>
    </xf>
    <xf numFmtId="165" fontId="23" fillId="2" borderId="7" xfId="0" applyNumberFormat="1" applyFont="1" applyFill="1" applyBorder="1" applyAlignment="1">
      <alignment horizontal="center" vertical="center" wrapText="1"/>
    </xf>
    <xf numFmtId="164" fontId="23" fillId="5" borderId="7" xfId="0" applyNumberFormat="1" applyFont="1" applyFill="1" applyBorder="1" applyAlignment="1">
      <alignment horizontal="center" vertical="center" wrapText="1"/>
    </xf>
    <xf numFmtId="164" fontId="20" fillId="5" borderId="7" xfId="0" applyNumberFormat="1" applyFont="1" applyFill="1" applyBorder="1" applyAlignment="1">
      <alignment horizontal="left" vertical="center"/>
    </xf>
    <xf numFmtId="164" fontId="10" fillId="5" borderId="7" xfId="0" applyNumberFormat="1" applyFont="1" applyFill="1" applyBorder="1" applyAlignment="1">
      <alignment horizontal="left" vertical="center" wrapText="1"/>
    </xf>
    <xf numFmtId="172" fontId="10" fillId="5" borderId="7" xfId="0" applyNumberFormat="1" applyFont="1" applyFill="1" applyBorder="1" applyAlignment="1">
      <alignment horizontal="center" vertical="center" wrapText="1"/>
    </xf>
    <xf numFmtId="165" fontId="10" fillId="0" borderId="0" xfId="0" applyNumberFormat="1" applyFont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/>
    </xf>
    <xf numFmtId="165" fontId="10" fillId="5" borderId="7" xfId="0" applyNumberFormat="1" applyFont="1" applyFill="1" applyBorder="1" applyAlignment="1">
      <alignment horizontal="center" vertical="center" wrapText="1"/>
    </xf>
    <xf numFmtId="164" fontId="10" fillId="5" borderId="1" xfId="0" applyNumberFormat="1" applyFont="1" applyFill="1" applyBorder="1" applyAlignment="1">
      <alignment wrapText="1"/>
    </xf>
    <xf numFmtId="164" fontId="10" fillId="5" borderId="7" xfId="0" applyNumberFormat="1" applyFont="1" applyFill="1" applyBorder="1" applyAlignment="1">
      <alignment horizontal="center" wrapText="1"/>
    </xf>
    <xf numFmtId="164" fontId="20" fillId="5" borderId="7" xfId="0" applyNumberFormat="1" applyFont="1" applyFill="1" applyBorder="1" applyAlignment="1">
      <alignment horizontal="center"/>
    </xf>
    <xf numFmtId="164" fontId="23" fillId="5" borderId="7" xfId="0" applyNumberFormat="1" applyFont="1" applyFill="1" applyBorder="1" applyAlignment="1">
      <alignment horizontal="center" wrapText="1"/>
    </xf>
    <xf numFmtId="171" fontId="23" fillId="5" borderId="7" xfId="0" applyNumberFormat="1" applyFont="1" applyFill="1" applyBorder="1" applyAlignment="1">
      <alignment horizontal="center" wrapText="1"/>
    </xf>
    <xf numFmtId="172" fontId="10" fillId="5" borderId="7" xfId="0" applyNumberFormat="1" applyFont="1" applyFill="1" applyBorder="1" applyAlignment="1">
      <alignment horizontal="center" wrapText="1"/>
    </xf>
    <xf numFmtId="165" fontId="10" fillId="5" borderId="7" xfId="0" applyNumberFormat="1" applyFont="1" applyFill="1" applyBorder="1" applyAlignment="1">
      <alignment horizontal="center" wrapText="1"/>
    </xf>
    <xf numFmtId="164" fontId="10" fillId="5" borderId="7" xfId="0" applyNumberFormat="1" applyFont="1" applyFill="1" applyBorder="1" applyAlignment="1">
      <alignment wrapText="1"/>
    </xf>
    <xf numFmtId="164" fontId="20" fillId="5" borderId="7" xfId="0" applyNumberFormat="1" applyFont="1" applyFill="1" applyBorder="1"/>
    <xf numFmtId="165" fontId="20" fillId="5" borderId="7" xfId="0" applyNumberFormat="1" applyFont="1" applyFill="1" applyBorder="1" applyAlignment="1">
      <alignment horizontal="center"/>
    </xf>
    <xf numFmtId="14" fontId="23" fillId="2" borderId="7" xfId="0" applyNumberFormat="1" applyFont="1" applyFill="1" applyBorder="1" applyAlignment="1">
      <alignment horizontal="center" vertical="center" wrapText="1"/>
    </xf>
    <xf numFmtId="165" fontId="24" fillId="2" borderId="7" xfId="0" applyNumberFormat="1" applyFont="1" applyFill="1" applyBorder="1" applyAlignment="1">
      <alignment horizontal="center" vertical="center" wrapText="1"/>
    </xf>
    <xf numFmtId="164" fontId="20" fillId="4" borderId="14" xfId="0" applyNumberFormat="1" applyFont="1" applyFill="1" applyBorder="1" applyAlignment="1">
      <alignment horizontal="center" vertical="center"/>
    </xf>
    <xf numFmtId="167" fontId="20" fillId="4" borderId="14" xfId="0" applyNumberFormat="1" applyFont="1" applyFill="1" applyBorder="1" applyAlignment="1">
      <alignment horizontal="center" vertical="center"/>
    </xf>
    <xf numFmtId="164" fontId="23" fillId="2" borderId="7" xfId="0" applyNumberFormat="1" applyFont="1" applyFill="1" applyBorder="1" applyAlignment="1">
      <alignment vertical="center"/>
    </xf>
    <xf numFmtId="168" fontId="26" fillId="2" borderId="11" xfId="0" applyNumberFormat="1" applyFont="1" applyFill="1" applyBorder="1" applyAlignment="1">
      <alignment vertical="center"/>
    </xf>
    <xf numFmtId="168" fontId="26" fillId="2" borderId="19" xfId="0" applyNumberFormat="1" applyFont="1" applyFill="1" applyBorder="1" applyAlignment="1">
      <alignment vertical="center"/>
    </xf>
    <xf numFmtId="164" fontId="20" fillId="4" borderId="8" xfId="0" applyNumberFormat="1" applyFont="1" applyFill="1" applyBorder="1" applyAlignment="1">
      <alignment horizontal="left" vertical="center"/>
    </xf>
    <xf numFmtId="164" fontId="20" fillId="4" borderId="5" xfId="0" applyNumberFormat="1" applyFont="1" applyFill="1" applyBorder="1" applyAlignment="1">
      <alignment horizontal="center" vertical="center"/>
    </xf>
    <xf numFmtId="167" fontId="20" fillId="4" borderId="5" xfId="0" applyNumberFormat="1" applyFont="1" applyFill="1" applyBorder="1" applyAlignment="1">
      <alignment horizontal="center" vertical="center"/>
    </xf>
    <xf numFmtId="165" fontId="12" fillId="4" borderId="5" xfId="0" applyNumberFormat="1" applyFont="1" applyFill="1" applyBorder="1" applyAlignment="1">
      <alignment horizontal="center" vertical="center"/>
    </xf>
    <xf numFmtId="164" fontId="10" fillId="2" borderId="11" xfId="0" applyNumberFormat="1" applyFont="1" applyFill="1" applyBorder="1" applyAlignment="1">
      <alignment horizontal="center" vertical="center" wrapText="1"/>
    </xf>
    <xf numFmtId="168" fontId="26" fillId="2" borderId="7" xfId="0" applyNumberFormat="1" applyFont="1" applyFill="1" applyBorder="1" applyAlignment="1">
      <alignment vertical="center"/>
    </xf>
    <xf numFmtId="164" fontId="26" fillId="2" borderId="7" xfId="0" applyNumberFormat="1" applyFont="1" applyFill="1" applyBorder="1" applyAlignment="1">
      <alignment vertical="center"/>
    </xf>
    <xf numFmtId="165" fontId="26" fillId="2" borderId="7" xfId="0" applyNumberFormat="1" applyFont="1" applyFill="1" applyBorder="1" applyAlignment="1">
      <alignment vertical="center"/>
    </xf>
    <xf numFmtId="164" fontId="23" fillId="2" borderId="11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center" vertical="center"/>
    </xf>
    <xf numFmtId="164" fontId="20" fillId="2" borderId="19" xfId="0" applyNumberFormat="1" applyFont="1" applyFill="1" applyBorder="1" applyAlignment="1">
      <alignment horizontal="center" vertical="center"/>
    </xf>
    <xf numFmtId="167" fontId="20" fillId="2" borderId="5" xfId="0" applyNumberFormat="1" applyFont="1" applyFill="1" applyBorder="1" applyAlignment="1">
      <alignment horizontal="center" vertical="center"/>
    </xf>
    <xf numFmtId="164" fontId="20" fillId="2" borderId="5" xfId="0" applyNumberFormat="1" applyFont="1" applyFill="1" applyBorder="1" applyAlignment="1">
      <alignment horizontal="center" vertical="center" wrapText="1"/>
    </xf>
    <xf numFmtId="164" fontId="20" fillId="2" borderId="5" xfId="0" applyNumberFormat="1" applyFont="1" applyFill="1" applyBorder="1" applyAlignment="1">
      <alignment horizontal="center" vertical="center"/>
    </xf>
    <xf numFmtId="165" fontId="20" fillId="2" borderId="5" xfId="0" applyNumberFormat="1" applyFont="1" applyFill="1" applyBorder="1" applyAlignment="1">
      <alignment horizontal="center" vertical="center"/>
    </xf>
    <xf numFmtId="165" fontId="16" fillId="2" borderId="7" xfId="0" applyNumberFormat="1" applyFont="1" applyFill="1" applyBorder="1" applyAlignment="1">
      <alignment horizontal="center" vertical="center" wrapText="1"/>
    </xf>
    <xf numFmtId="165" fontId="12" fillId="2" borderId="5" xfId="0" applyNumberFormat="1" applyFont="1" applyFill="1" applyBorder="1" applyAlignment="1">
      <alignment horizontal="center" vertical="center"/>
    </xf>
    <xf numFmtId="164" fontId="15" fillId="4" borderId="7" xfId="0" applyNumberFormat="1" applyFont="1" applyFill="1" applyBorder="1" applyAlignment="1">
      <alignment horizontal="center" vertical="center" wrapText="1"/>
    </xf>
    <xf numFmtId="173" fontId="10" fillId="2" borderId="7" xfId="0" applyNumberFormat="1" applyFont="1" applyFill="1" applyBorder="1" applyAlignment="1">
      <alignment horizontal="center" vertical="center" wrapText="1"/>
    </xf>
    <xf numFmtId="164" fontId="10" fillId="2" borderId="5" xfId="0" applyNumberFormat="1" applyFont="1" applyFill="1" applyBorder="1" applyAlignment="1">
      <alignment horizontal="center" vertical="center" wrapText="1"/>
    </xf>
    <xf numFmtId="164" fontId="21" fillId="2" borderId="7" xfId="0" applyNumberFormat="1" applyFont="1" applyFill="1" applyBorder="1" applyAlignment="1">
      <alignment horizontal="center" vertical="center" wrapText="1"/>
    </xf>
    <xf numFmtId="173" fontId="23" fillId="2" borderId="7" xfId="0" applyNumberFormat="1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horizontal="left" vertical="center" wrapText="1"/>
    </xf>
    <xf numFmtId="164" fontId="23" fillId="2" borderId="1" xfId="0" applyNumberFormat="1" applyFont="1" applyFill="1" applyBorder="1" applyAlignment="1">
      <alignment horizontal="left"/>
    </xf>
    <xf numFmtId="164" fontId="23" fillId="2" borderId="1" xfId="0" applyNumberFormat="1" applyFont="1" applyFill="1" applyBorder="1" applyAlignment="1">
      <alignment horizontal="center"/>
    </xf>
    <xf numFmtId="164" fontId="20" fillId="11" borderId="8" xfId="0" applyNumberFormat="1" applyFont="1" applyFill="1" applyBorder="1" applyAlignment="1">
      <alignment horizontal="left" vertical="center"/>
    </xf>
    <xf numFmtId="164" fontId="20" fillId="11" borderId="5" xfId="0" applyNumberFormat="1" applyFont="1" applyFill="1" applyBorder="1" applyAlignment="1">
      <alignment horizontal="center" vertical="center"/>
    </xf>
    <xf numFmtId="164" fontId="15" fillId="11" borderId="7" xfId="0" applyNumberFormat="1" applyFont="1" applyFill="1" applyBorder="1" applyAlignment="1">
      <alignment horizontal="center" vertical="center" wrapText="1"/>
    </xf>
    <xf numFmtId="165" fontId="12" fillId="11" borderId="5" xfId="0" applyNumberFormat="1" applyFont="1" applyFill="1" applyBorder="1" applyAlignment="1">
      <alignment horizontal="center" vertical="center"/>
    </xf>
    <xf numFmtId="165" fontId="12" fillId="11" borderId="7" xfId="0" applyNumberFormat="1" applyFont="1" applyFill="1" applyBorder="1" applyAlignment="1">
      <alignment horizontal="center" vertical="center"/>
    </xf>
    <xf numFmtId="174" fontId="10" fillId="2" borderId="7" xfId="0" applyNumberFormat="1" applyFont="1" applyFill="1" applyBorder="1" applyAlignment="1">
      <alignment horizontal="center" vertical="center" wrapText="1"/>
    </xf>
    <xf numFmtId="164" fontId="20" fillId="8" borderId="5" xfId="0" applyNumberFormat="1" applyFont="1" applyFill="1" applyBorder="1" applyAlignment="1">
      <alignment horizontal="center" vertical="center"/>
    </xf>
    <xf numFmtId="164" fontId="15" fillId="14" borderId="7" xfId="0" applyNumberFormat="1" applyFont="1" applyFill="1" applyBorder="1" applyAlignment="1">
      <alignment horizontal="center" vertical="center" wrapText="1"/>
    </xf>
    <xf numFmtId="164" fontId="15" fillId="15" borderId="9" xfId="0" applyNumberFormat="1" applyFont="1" applyFill="1" applyBorder="1" applyAlignment="1">
      <alignment horizontal="center" vertical="center" wrapText="1"/>
    </xf>
    <xf numFmtId="164" fontId="15" fillId="15" borderId="10" xfId="0" applyNumberFormat="1" applyFont="1" applyFill="1" applyBorder="1" applyAlignment="1">
      <alignment horizontal="center" vertical="center" wrapText="1"/>
    </xf>
    <xf numFmtId="164" fontId="15" fillId="15" borderId="11" xfId="0" applyNumberFormat="1" applyFont="1" applyFill="1" applyBorder="1" applyAlignment="1">
      <alignment horizontal="center" vertical="center" wrapText="1"/>
    </xf>
    <xf numFmtId="165" fontId="16" fillId="15" borderId="9" xfId="0" applyNumberFormat="1" applyFont="1" applyFill="1" applyBorder="1" applyAlignment="1">
      <alignment horizontal="center" vertical="center" wrapText="1"/>
    </xf>
    <xf numFmtId="164" fontId="15" fillId="15" borderId="12" xfId="0" applyNumberFormat="1" applyFont="1" applyFill="1" applyBorder="1" applyAlignment="1">
      <alignment horizontal="center" vertical="center" wrapText="1"/>
    </xf>
    <xf numFmtId="164" fontId="15" fillId="15" borderId="1" xfId="0" applyNumberFormat="1" applyFont="1" applyFill="1" applyBorder="1" applyAlignment="1">
      <alignment horizontal="center" vertical="center" wrapText="1"/>
    </xf>
    <xf numFmtId="164" fontId="15" fillId="15" borderId="13" xfId="0" applyNumberFormat="1" applyFont="1" applyFill="1" applyBorder="1" applyAlignment="1">
      <alignment horizontal="center" vertical="center" wrapText="1"/>
    </xf>
    <xf numFmtId="165" fontId="16" fillId="15" borderId="5" xfId="0" applyNumberFormat="1" applyFont="1" applyFill="1" applyBorder="1" applyAlignment="1">
      <alignment horizontal="center" vertical="center" wrapText="1"/>
    </xf>
    <xf numFmtId="164" fontId="26" fillId="2" borderId="1" xfId="0" applyNumberFormat="1" applyFont="1" applyFill="1" applyBorder="1"/>
    <xf numFmtId="164" fontId="26" fillId="2" borderId="13" xfId="0" applyNumberFormat="1" applyFont="1" applyFill="1" applyBorder="1"/>
    <xf numFmtId="164" fontId="26" fillId="0" borderId="0" xfId="0" applyNumberFormat="1" applyFont="1"/>
    <xf numFmtId="164" fontId="8" fillId="16" borderId="11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/>
    </xf>
    <xf numFmtId="164" fontId="8" fillId="16" borderId="7" xfId="0" applyNumberFormat="1" applyFont="1" applyFill="1" applyBorder="1" applyAlignment="1">
      <alignment horizontal="center" wrapText="1"/>
    </xf>
    <xf numFmtId="164" fontId="10" fillId="5" borderId="11" xfId="0" applyNumberFormat="1" applyFont="1" applyFill="1" applyBorder="1" applyAlignment="1">
      <alignment vertical="center" wrapText="1"/>
    </xf>
    <xf numFmtId="174" fontId="10" fillId="5" borderId="7" xfId="0" applyNumberFormat="1" applyFont="1" applyFill="1" applyBorder="1" applyAlignment="1">
      <alignment horizontal="center" vertical="center" wrapText="1"/>
    </xf>
    <xf numFmtId="165" fontId="10" fillId="5" borderId="7" xfId="0" applyNumberFormat="1" applyFont="1" applyFill="1" applyBorder="1" applyAlignment="1">
      <alignment vertical="center"/>
    </xf>
    <xf numFmtId="14" fontId="10" fillId="5" borderId="7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wrapText="1"/>
    </xf>
    <xf numFmtId="164" fontId="20" fillId="4" borderId="11" xfId="0" applyNumberFormat="1" applyFont="1" applyFill="1" applyBorder="1" applyAlignment="1">
      <alignment vertical="center"/>
    </xf>
    <xf numFmtId="167" fontId="10" fillId="8" borderId="7" xfId="0" applyNumberFormat="1" applyFont="1" applyFill="1" applyBorder="1" applyAlignment="1">
      <alignment horizontal="center" vertical="center"/>
    </xf>
    <xf numFmtId="164" fontId="10" fillId="4" borderId="7" xfId="0" applyNumberFormat="1" applyFont="1" applyFill="1" applyBorder="1" applyAlignment="1">
      <alignment vertical="center"/>
    </xf>
    <xf numFmtId="164" fontId="3" fillId="2" borderId="1" xfId="0" applyNumberFormat="1" applyFont="1" applyFill="1" applyBorder="1" applyAlignment="1">
      <alignment horizontal="center" wrapText="1"/>
    </xf>
    <xf numFmtId="164" fontId="3" fillId="2" borderId="13" xfId="0" applyNumberFormat="1" applyFont="1" applyFill="1" applyBorder="1" applyAlignment="1">
      <alignment horizontal="center" wrapText="1"/>
    </xf>
    <xf numFmtId="164" fontId="20" fillId="5" borderId="11" xfId="0" applyNumberFormat="1" applyFont="1" applyFill="1" applyBorder="1" applyAlignment="1">
      <alignment vertical="center"/>
    </xf>
    <xf numFmtId="167" fontId="20" fillId="5" borderId="7" xfId="0" applyNumberFormat="1" applyFont="1" applyFill="1" applyBorder="1" applyAlignment="1">
      <alignment horizontal="center" vertical="center"/>
    </xf>
    <xf numFmtId="14" fontId="10" fillId="2" borderId="7" xfId="0" applyNumberFormat="1" applyFont="1" applyFill="1" applyBorder="1" applyAlignment="1">
      <alignment horizontal="center" vertical="center" wrapText="1"/>
    </xf>
    <xf numFmtId="175" fontId="10" fillId="5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 wrapText="1"/>
    </xf>
    <xf numFmtId="165" fontId="10" fillId="17" borderId="7" xfId="0" applyNumberFormat="1" applyFont="1" applyFill="1" applyBorder="1" applyAlignment="1">
      <alignment vertical="center"/>
    </xf>
    <xf numFmtId="164" fontId="20" fillId="2" borderId="11" xfId="0" applyNumberFormat="1" applyFont="1" applyFill="1" applyBorder="1" applyAlignment="1">
      <alignment vertical="center"/>
    </xf>
    <xf numFmtId="164" fontId="10" fillId="17" borderId="7" xfId="0" applyNumberFormat="1" applyFont="1" applyFill="1" applyBorder="1" applyAlignment="1">
      <alignment horizontal="center" vertical="center" wrapText="1"/>
    </xf>
    <xf numFmtId="164" fontId="10" fillId="2" borderId="11" xfId="0" applyNumberFormat="1" applyFont="1" applyFill="1" applyBorder="1" applyAlignment="1">
      <alignment vertical="center"/>
    </xf>
    <xf numFmtId="14" fontId="10" fillId="2" borderId="7" xfId="0" applyNumberFormat="1" applyFont="1" applyFill="1" applyBorder="1" applyAlignment="1">
      <alignment horizontal="center" vertical="center"/>
    </xf>
    <xf numFmtId="164" fontId="10" fillId="17" borderId="7" xfId="0" applyNumberFormat="1" applyFont="1" applyFill="1" applyBorder="1" applyAlignment="1">
      <alignment horizontal="center" vertical="center"/>
    </xf>
    <xf numFmtId="165" fontId="10" fillId="17" borderId="7" xfId="0" applyNumberFormat="1" applyFont="1" applyFill="1" applyBorder="1" applyAlignment="1">
      <alignment horizontal="center" vertical="center"/>
    </xf>
    <xf numFmtId="14" fontId="10" fillId="17" borderId="7" xfId="0" applyNumberFormat="1" applyFont="1" applyFill="1" applyBorder="1" applyAlignment="1">
      <alignment horizontal="center" vertical="center" wrapText="1"/>
    </xf>
    <xf numFmtId="164" fontId="4" fillId="2" borderId="13" xfId="0" applyNumberFormat="1" applyFont="1" applyFill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175" fontId="10" fillId="2" borderId="7" xfId="0" applyNumberFormat="1" applyFont="1" applyFill="1" applyBorder="1" applyAlignment="1">
      <alignment horizontal="center" vertical="center" wrapText="1"/>
    </xf>
    <xf numFmtId="175" fontId="10" fillId="0" borderId="7" xfId="0" applyNumberFormat="1" applyFont="1" applyBorder="1" applyAlignment="1">
      <alignment horizontal="center" vertical="center" wrapText="1"/>
    </xf>
    <xf numFmtId="164" fontId="23" fillId="5" borderId="11" xfId="0" applyNumberFormat="1" applyFont="1" applyFill="1" applyBorder="1" applyAlignment="1">
      <alignment horizontal="left" vertical="center" wrapText="1"/>
    </xf>
    <xf numFmtId="164" fontId="10" fillId="5" borderId="11" xfId="0" applyNumberFormat="1" applyFont="1" applyFill="1" applyBorder="1" applyAlignment="1">
      <alignment horizontal="left" vertical="center" wrapText="1"/>
    </xf>
    <xf numFmtId="165" fontId="10" fillId="2" borderId="7" xfId="0" applyNumberFormat="1" applyFont="1" applyFill="1" applyBorder="1" applyAlignment="1">
      <alignment horizontal="center" vertical="center"/>
    </xf>
    <xf numFmtId="165" fontId="13" fillId="2" borderId="7" xfId="0" applyNumberFormat="1" applyFont="1" applyFill="1" applyBorder="1" applyAlignment="1">
      <alignment horizontal="center" vertical="center" wrapText="1"/>
    </xf>
    <xf numFmtId="164" fontId="27" fillId="2" borderId="1" xfId="0" applyNumberFormat="1" applyFont="1" applyFill="1" applyBorder="1" applyAlignment="1">
      <alignment horizontal="left"/>
    </xf>
    <xf numFmtId="164" fontId="27" fillId="2" borderId="13" xfId="0" applyNumberFormat="1" applyFont="1" applyFill="1" applyBorder="1" applyAlignment="1">
      <alignment horizontal="left"/>
    </xf>
    <xf numFmtId="165" fontId="10" fillId="2" borderId="7" xfId="0" applyNumberFormat="1" applyFont="1" applyFill="1" applyBorder="1" applyAlignment="1">
      <alignment horizontal="left" vertical="center" wrapText="1"/>
    </xf>
    <xf numFmtId="164" fontId="27" fillId="0" borderId="0" xfId="0" applyNumberFormat="1" applyFont="1" applyAlignment="1">
      <alignment horizontal="left"/>
    </xf>
    <xf numFmtId="164" fontId="10" fillId="0" borderId="7" xfId="0" applyNumberFormat="1" applyFont="1" applyBorder="1" applyAlignment="1">
      <alignment horizontal="center" vertical="center"/>
    </xf>
    <xf numFmtId="164" fontId="3" fillId="2" borderId="1" xfId="0" applyNumberFormat="1" applyFont="1" applyFill="1" applyBorder="1"/>
    <xf numFmtId="164" fontId="3" fillId="2" borderId="13" xfId="0" applyNumberFormat="1" applyFont="1" applyFill="1" applyBorder="1"/>
    <xf numFmtId="164" fontId="20" fillId="8" borderId="11" xfId="0" applyNumberFormat="1" applyFont="1" applyFill="1" applyBorder="1" applyAlignment="1">
      <alignment horizontal="center" vertical="center"/>
    </xf>
    <xf numFmtId="164" fontId="20" fillId="4" borderId="11" xfId="0" applyNumberFormat="1" applyFont="1" applyFill="1" applyBorder="1" applyAlignment="1">
      <alignment horizontal="center" vertical="center"/>
    </xf>
    <xf numFmtId="167" fontId="10" fillId="8" borderId="11" xfId="0" applyNumberFormat="1" applyFont="1" applyFill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vertical="center"/>
    </xf>
    <xf numFmtId="165" fontId="12" fillId="4" borderId="11" xfId="0" applyNumberFormat="1" applyFont="1" applyFill="1" applyBorder="1" applyAlignment="1">
      <alignment horizontal="center" vertical="center"/>
    </xf>
    <xf numFmtId="164" fontId="3" fillId="0" borderId="0" xfId="0" applyNumberFormat="1" applyFont="1"/>
    <xf numFmtId="0" fontId="10" fillId="2" borderId="7" xfId="0" applyFon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164" fontId="23" fillId="5" borderId="7" xfId="0" applyNumberFormat="1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164" fontId="10" fillId="4" borderId="11" xfId="0" applyNumberFormat="1" applyFont="1" applyFill="1" applyBorder="1" applyAlignment="1">
      <alignment horizontal="center" vertical="center" wrapText="1"/>
    </xf>
    <xf numFmtId="164" fontId="28" fillId="2" borderId="1" xfId="0" applyNumberFormat="1" applyFont="1" applyFill="1" applyBorder="1"/>
    <xf numFmtId="164" fontId="28" fillId="2" borderId="13" xfId="0" applyNumberFormat="1" applyFont="1" applyFill="1" applyBorder="1"/>
    <xf numFmtId="174" fontId="10" fillId="2" borderId="7" xfId="0" applyNumberFormat="1" applyFont="1" applyFill="1" applyBorder="1" applyAlignment="1">
      <alignment horizontal="center" vertical="center"/>
    </xf>
    <xf numFmtId="165" fontId="10" fillId="5" borderId="11" xfId="0" applyNumberFormat="1" applyFont="1" applyFill="1" applyBorder="1" applyAlignment="1">
      <alignment horizontal="center" vertical="center"/>
    </xf>
    <xf numFmtId="165" fontId="13" fillId="2" borderId="11" xfId="0" applyNumberFormat="1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vertical="center"/>
    </xf>
    <xf numFmtId="174" fontId="10" fillId="0" borderId="7" xfId="0" applyNumberFormat="1" applyFont="1" applyBorder="1" applyAlignment="1">
      <alignment horizontal="center" vertical="center"/>
    </xf>
    <xf numFmtId="165" fontId="13" fillId="5" borderId="1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vertical="center" wrapText="1"/>
    </xf>
    <xf numFmtId="165" fontId="13" fillId="5" borderId="7" xfId="0" applyNumberFormat="1" applyFont="1" applyFill="1" applyBorder="1" applyAlignment="1">
      <alignment horizontal="center" vertical="center" wrapText="1"/>
    </xf>
    <xf numFmtId="164" fontId="10" fillId="5" borderId="11" xfId="0" applyNumberFormat="1" applyFont="1" applyFill="1" applyBorder="1" applyAlignment="1">
      <alignment vertical="center"/>
    </xf>
    <xf numFmtId="164" fontId="10" fillId="5" borderId="11" xfId="0" applyNumberFormat="1" applyFont="1" applyFill="1" applyBorder="1" applyAlignment="1">
      <alignment horizontal="center" vertical="center"/>
    </xf>
    <xf numFmtId="174" fontId="10" fillId="5" borderId="11" xfId="0" applyNumberFormat="1" applyFont="1" applyFill="1" applyBorder="1" applyAlignment="1">
      <alignment horizontal="center" vertical="center"/>
    </xf>
    <xf numFmtId="167" fontId="10" fillId="5" borderId="11" xfId="0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5" fontId="13" fillId="5" borderId="11" xfId="0" applyNumberFormat="1" applyFont="1" applyFill="1" applyBorder="1" applyAlignment="1">
      <alignment horizontal="center" vertical="center"/>
    </xf>
    <xf numFmtId="174" fontId="10" fillId="2" borderId="11" xfId="0" applyNumberFormat="1" applyFont="1" applyFill="1" applyBorder="1" applyAlignment="1">
      <alignment horizontal="center" vertical="center"/>
    </xf>
    <xf numFmtId="4" fontId="10" fillId="5" borderId="11" xfId="0" applyNumberFormat="1" applyFont="1" applyFill="1" applyBorder="1" applyAlignment="1">
      <alignment horizontal="center" vertical="center"/>
    </xf>
    <xf numFmtId="4" fontId="10" fillId="5" borderId="23" xfId="0" applyNumberFormat="1" applyFont="1" applyFill="1" applyBorder="1" applyAlignment="1">
      <alignment horizontal="center" vertical="center"/>
    </xf>
    <xf numFmtId="0" fontId="10" fillId="0" borderId="24" xfId="0" applyFont="1" applyBorder="1" applyAlignment="1">
      <alignment horizontal="center" vertical="center" wrapText="1"/>
    </xf>
    <xf numFmtId="4" fontId="10" fillId="5" borderId="7" xfId="0" applyNumberFormat="1" applyFont="1" applyFill="1" applyBorder="1" applyAlignment="1">
      <alignment horizontal="center" vertical="center"/>
    </xf>
    <xf numFmtId="4" fontId="10" fillId="5" borderId="19" xfId="0" applyNumberFormat="1" applyFont="1" applyFill="1" applyBorder="1" applyAlignment="1">
      <alignment horizontal="center" vertical="center"/>
    </xf>
    <xf numFmtId="165" fontId="20" fillId="5" borderId="11" xfId="0" applyNumberFormat="1" applyFont="1" applyFill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164" fontId="10" fillId="5" borderId="7" xfId="0" applyNumberFormat="1" applyFont="1" applyFill="1" applyBorder="1" applyAlignment="1">
      <alignment horizontal="center" vertical="center"/>
    </xf>
    <xf numFmtId="174" fontId="10" fillId="5" borderId="7" xfId="0" applyNumberFormat="1" applyFont="1" applyFill="1" applyBorder="1" applyAlignment="1">
      <alignment horizontal="center" vertical="center"/>
    </xf>
    <xf numFmtId="4" fontId="10" fillId="2" borderId="7" xfId="0" applyNumberFormat="1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 wrapText="1"/>
    </xf>
    <xf numFmtId="164" fontId="10" fillId="4" borderId="7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vertical="center"/>
    </xf>
    <xf numFmtId="164" fontId="26" fillId="2" borderId="1" xfId="0" applyNumberFormat="1" applyFont="1" applyFill="1" applyBorder="1" applyAlignment="1">
      <alignment vertical="center"/>
    </xf>
    <xf numFmtId="164" fontId="26" fillId="2" borderId="13" xfId="0" applyNumberFormat="1" applyFont="1" applyFill="1" applyBorder="1" applyAlignment="1">
      <alignment vertical="center"/>
    </xf>
    <xf numFmtId="165" fontId="20" fillId="4" borderId="11" xfId="0" applyNumberFormat="1" applyFont="1" applyFill="1" applyBorder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64" fontId="29" fillId="15" borderId="11" xfId="0" applyNumberFormat="1" applyFont="1" applyFill="1" applyBorder="1" applyAlignment="1">
      <alignment horizontal="center" wrapText="1"/>
    </xf>
    <xf numFmtId="164" fontId="4" fillId="15" borderId="7" xfId="0" applyNumberFormat="1" applyFont="1" applyFill="1" applyBorder="1"/>
    <xf numFmtId="164" fontId="4" fillId="15" borderId="7" xfId="0" applyNumberFormat="1" applyFont="1" applyFill="1" applyBorder="1" applyAlignment="1">
      <alignment horizontal="center"/>
    </xf>
    <xf numFmtId="164" fontId="4" fillId="15" borderId="7" xfId="0" applyNumberFormat="1" applyFont="1" applyFill="1" applyBorder="1" applyAlignment="1">
      <alignment horizontal="center" wrapText="1"/>
    </xf>
    <xf numFmtId="165" fontId="15" fillId="15" borderId="7" xfId="0" applyNumberFormat="1" applyFont="1" applyFill="1" applyBorder="1" applyAlignment="1">
      <alignment horizontal="center" wrapText="1"/>
    </xf>
    <xf numFmtId="164" fontId="15" fillId="15" borderId="11" xfId="0" applyNumberFormat="1" applyFont="1" applyFill="1" applyBorder="1" applyAlignment="1">
      <alignment horizontal="center" wrapText="1"/>
    </xf>
    <xf numFmtId="164" fontId="15" fillId="6" borderId="14" xfId="0" applyNumberFormat="1" applyFont="1" applyFill="1" applyBorder="1" applyAlignment="1">
      <alignment horizontal="center" wrapText="1"/>
    </xf>
    <xf numFmtId="164" fontId="4" fillId="6" borderId="14" xfId="0" applyNumberFormat="1" applyFont="1" applyFill="1" applyBorder="1"/>
    <xf numFmtId="164" fontId="4" fillId="6" borderId="14" xfId="0" applyNumberFormat="1" applyFont="1" applyFill="1" applyBorder="1" applyAlignment="1">
      <alignment horizontal="center"/>
    </xf>
    <xf numFmtId="164" fontId="4" fillId="6" borderId="14" xfId="0" applyNumberFormat="1" applyFont="1" applyFill="1" applyBorder="1" applyAlignment="1">
      <alignment horizontal="center" wrapText="1"/>
    </xf>
    <xf numFmtId="168" fontId="7" fillId="3" borderId="14" xfId="0" applyNumberFormat="1" applyFont="1" applyFill="1" applyBorder="1" applyAlignment="1">
      <alignment horizontal="center"/>
    </xf>
    <xf numFmtId="164" fontId="31" fillId="18" borderId="28" xfId="0" applyNumberFormat="1" applyFont="1" applyFill="1" applyBorder="1" applyAlignment="1">
      <alignment horizontal="center" vertical="center"/>
    </xf>
    <xf numFmtId="164" fontId="31" fillId="18" borderId="28" xfId="0" applyNumberFormat="1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vertical="center"/>
    </xf>
    <xf numFmtId="167" fontId="10" fillId="5" borderId="7" xfId="0" applyNumberFormat="1" applyFont="1" applyFill="1" applyBorder="1" applyAlignment="1">
      <alignment horizontal="center" vertical="center"/>
    </xf>
    <xf numFmtId="164" fontId="20" fillId="5" borderId="7" xfId="0" applyNumberFormat="1" applyFont="1" applyFill="1" applyBorder="1" applyAlignment="1">
      <alignment horizontal="center" vertical="center" wrapText="1"/>
    </xf>
    <xf numFmtId="164" fontId="20" fillId="19" borderId="7" xfId="0" applyNumberFormat="1" applyFont="1" applyFill="1" applyBorder="1" applyAlignment="1">
      <alignment vertical="center"/>
    </xf>
    <xf numFmtId="164" fontId="20" fillId="19" borderId="7" xfId="0" applyNumberFormat="1" applyFont="1" applyFill="1" applyBorder="1" applyAlignment="1">
      <alignment horizontal="center" vertical="center"/>
    </xf>
    <xf numFmtId="167" fontId="10" fillId="19" borderId="7" xfId="0" applyNumberFormat="1" applyFont="1" applyFill="1" applyBorder="1" applyAlignment="1">
      <alignment horizontal="center" vertical="center"/>
    </xf>
    <xf numFmtId="164" fontId="10" fillId="19" borderId="7" xfId="0" applyNumberFormat="1" applyFont="1" applyFill="1" applyBorder="1" applyAlignment="1">
      <alignment horizontal="center" vertical="center" wrapText="1"/>
    </xf>
    <xf numFmtId="165" fontId="20" fillId="19" borderId="7" xfId="0" applyNumberFormat="1" applyFont="1" applyFill="1" applyBorder="1" applyAlignment="1">
      <alignment horizontal="center" vertical="center"/>
    </xf>
    <xf numFmtId="165" fontId="12" fillId="19" borderId="7" xfId="0" applyNumberFormat="1" applyFont="1" applyFill="1" applyBorder="1" applyAlignment="1">
      <alignment horizontal="center" vertical="center"/>
    </xf>
    <xf numFmtId="164" fontId="20" fillId="20" borderId="7" xfId="0" applyNumberFormat="1" applyFont="1" applyFill="1" applyBorder="1" applyAlignment="1">
      <alignment vertical="center"/>
    </xf>
    <xf numFmtId="164" fontId="20" fillId="20" borderId="7" xfId="0" applyNumberFormat="1" applyFont="1" applyFill="1" applyBorder="1" applyAlignment="1">
      <alignment horizontal="center" vertical="center"/>
    </xf>
    <xf numFmtId="164" fontId="20" fillId="19" borderId="7" xfId="0" applyNumberFormat="1" applyFont="1" applyFill="1" applyBorder="1" applyAlignment="1">
      <alignment horizontal="center" vertical="center" wrapText="1"/>
    </xf>
    <xf numFmtId="165" fontId="20" fillId="20" borderId="7" xfId="0" applyNumberFormat="1" applyFont="1" applyFill="1" applyBorder="1" applyAlignment="1">
      <alignment horizontal="center" vertical="center"/>
    </xf>
    <xf numFmtId="165" fontId="12" fillId="20" borderId="7" xfId="0" applyNumberFormat="1" applyFont="1" applyFill="1" applyBorder="1" applyAlignment="1">
      <alignment horizontal="center" vertical="center"/>
    </xf>
    <xf numFmtId="164" fontId="20" fillId="4" borderId="7" xfId="0" applyNumberFormat="1" applyFont="1" applyFill="1" applyBorder="1" applyAlignment="1">
      <alignment vertical="center"/>
    </xf>
    <xf numFmtId="0" fontId="10" fillId="5" borderId="7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10" fillId="0" borderId="0" xfId="0" applyFont="1"/>
    <xf numFmtId="0" fontId="3" fillId="5" borderId="1" xfId="0" applyFont="1" applyFill="1" applyBorder="1"/>
    <xf numFmtId="14" fontId="10" fillId="5" borderId="7" xfId="0" applyNumberFormat="1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left" vertical="center" wrapText="1"/>
    </xf>
    <xf numFmtId="0" fontId="10" fillId="5" borderId="7" xfId="0" applyFont="1" applyFill="1" applyBorder="1" applyAlignment="1">
      <alignment horizontal="left" vertical="center"/>
    </xf>
    <xf numFmtId="0" fontId="3" fillId="19" borderId="1" xfId="0" applyFont="1" applyFill="1" applyBorder="1"/>
    <xf numFmtId="165" fontId="9" fillId="5" borderId="7" xfId="0" applyNumberFormat="1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21" fillId="2" borderId="1" xfId="0" applyFont="1" applyFill="1" applyBorder="1"/>
    <xf numFmtId="14" fontId="10" fillId="0" borderId="2" xfId="0" applyNumberFormat="1" applyFont="1" applyBorder="1" applyAlignment="1">
      <alignment horizontal="center" vertical="center"/>
    </xf>
    <xf numFmtId="164" fontId="23" fillId="0" borderId="7" xfId="0" applyNumberFormat="1" applyFont="1" applyBorder="1" applyAlignment="1">
      <alignment horizontal="center" vertical="center" wrapText="1"/>
    </xf>
    <xf numFmtId="164" fontId="10" fillId="0" borderId="4" xfId="0" applyNumberFormat="1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 vertical="center" wrapText="1"/>
    </xf>
    <xf numFmtId="0" fontId="10" fillId="2" borderId="1" xfId="0" applyFont="1" applyFill="1" applyBorder="1"/>
    <xf numFmtId="164" fontId="4" fillId="14" borderId="7" xfId="0" applyNumberFormat="1" applyFont="1" applyFill="1" applyBorder="1" applyAlignment="1">
      <alignment horizontal="center" vertical="center"/>
    </xf>
    <xf numFmtId="164" fontId="4" fillId="14" borderId="7" xfId="0" applyNumberFormat="1" applyFont="1" applyFill="1" applyBorder="1" applyAlignment="1">
      <alignment vertical="center"/>
    </xf>
    <xf numFmtId="164" fontId="4" fillId="14" borderId="7" xfId="0" applyNumberFormat="1" applyFont="1" applyFill="1" applyBorder="1" applyAlignment="1">
      <alignment horizontal="center" vertical="center" wrapText="1"/>
    </xf>
    <xf numFmtId="165" fontId="9" fillId="14" borderId="7" xfId="0" applyNumberFormat="1" applyFont="1" applyFill="1" applyBorder="1" applyAlignment="1">
      <alignment horizontal="center" vertical="center" wrapText="1"/>
    </xf>
    <xf numFmtId="164" fontId="10" fillId="5" borderId="7" xfId="0" applyNumberFormat="1" applyFont="1" applyFill="1" applyBorder="1" applyAlignment="1">
      <alignment horizontal="center"/>
    </xf>
    <xf numFmtId="14" fontId="10" fillId="5" borderId="7" xfId="0" applyNumberFormat="1" applyFont="1" applyFill="1" applyBorder="1" applyAlignment="1">
      <alignment horizontal="center"/>
    </xf>
    <xf numFmtId="165" fontId="10" fillId="5" borderId="7" xfId="0" applyNumberFormat="1" applyFont="1" applyFill="1" applyBorder="1" applyAlignment="1">
      <alignment horizontal="center"/>
    </xf>
    <xf numFmtId="165" fontId="15" fillId="5" borderId="7" xfId="0" applyNumberFormat="1" applyFont="1" applyFill="1" applyBorder="1" applyAlignment="1">
      <alignment horizontal="center" wrapText="1"/>
    </xf>
    <xf numFmtId="0" fontId="10" fillId="5" borderId="0" xfId="0" applyFont="1" applyFill="1"/>
    <xf numFmtId="164" fontId="23" fillId="5" borderId="4" xfId="0" applyNumberFormat="1" applyFont="1" applyFill="1" applyBorder="1" applyAlignment="1">
      <alignment horizontal="left" wrapText="1"/>
    </xf>
    <xf numFmtId="164" fontId="23" fillId="5" borderId="7" xfId="0" applyNumberFormat="1" applyFont="1" applyFill="1" applyBorder="1" applyAlignment="1">
      <alignment horizontal="center"/>
    </xf>
    <xf numFmtId="164" fontId="32" fillId="5" borderId="7" xfId="0" applyNumberFormat="1" applyFont="1" applyFill="1" applyBorder="1" applyAlignment="1">
      <alignment horizontal="center" wrapText="1"/>
    </xf>
    <xf numFmtId="164" fontId="23" fillId="21" borderId="4" xfId="0" applyNumberFormat="1" applyFont="1" applyFill="1" applyBorder="1" applyAlignment="1">
      <alignment horizontal="left" wrapText="1"/>
    </xf>
    <xf numFmtId="164" fontId="10" fillId="21" borderId="7" xfId="0" applyNumberFormat="1" applyFont="1" applyFill="1" applyBorder="1" applyAlignment="1">
      <alignment horizontal="center"/>
    </xf>
    <xf numFmtId="164" fontId="20" fillId="21" borderId="7" xfId="0" applyNumberFormat="1" applyFont="1" applyFill="1" applyBorder="1" applyAlignment="1">
      <alignment horizontal="center" vertical="center"/>
    </xf>
    <xf numFmtId="14" fontId="10" fillId="21" borderId="7" xfId="0" applyNumberFormat="1" applyFont="1" applyFill="1" applyBorder="1" applyAlignment="1">
      <alignment horizontal="center" vertical="center"/>
    </xf>
    <xf numFmtId="14" fontId="10" fillId="21" borderId="7" xfId="0" applyNumberFormat="1" applyFont="1" applyFill="1" applyBorder="1" applyAlignment="1">
      <alignment horizontal="center" vertical="center"/>
    </xf>
    <xf numFmtId="0" fontId="10" fillId="21" borderId="7" xfId="0" applyFont="1" applyFill="1" applyBorder="1" applyAlignment="1">
      <alignment horizontal="center" vertical="center" wrapText="1"/>
    </xf>
    <xf numFmtId="164" fontId="10" fillId="21" borderId="7" xfId="0" applyNumberFormat="1" applyFont="1" applyFill="1" applyBorder="1" applyAlignment="1">
      <alignment horizontal="center" wrapText="1"/>
    </xf>
    <xf numFmtId="165" fontId="20" fillId="21" borderId="7" xfId="0" applyNumberFormat="1" applyFont="1" applyFill="1" applyBorder="1" applyAlignment="1">
      <alignment horizontal="center" vertical="center"/>
    </xf>
    <xf numFmtId="164" fontId="20" fillId="21" borderId="7" xfId="0" applyNumberFormat="1" applyFont="1" applyFill="1" applyBorder="1" applyAlignment="1">
      <alignment vertical="center"/>
    </xf>
    <xf numFmtId="164" fontId="10" fillId="21" borderId="7" xfId="0" applyNumberFormat="1" applyFont="1" applyFill="1" applyBorder="1" applyAlignment="1">
      <alignment horizontal="center" vertical="center" wrapText="1"/>
    </xf>
    <xf numFmtId="164" fontId="23" fillId="5" borderId="0" xfId="0" applyNumberFormat="1" applyFont="1" applyFill="1" applyAlignment="1">
      <alignment wrapText="1"/>
    </xf>
    <xf numFmtId="164" fontId="10" fillId="5" borderId="4" xfId="0" applyNumberFormat="1" applyFont="1" applyFill="1" applyBorder="1" applyAlignment="1">
      <alignment horizontal="left" wrapText="1"/>
    </xf>
    <xf numFmtId="164" fontId="10" fillId="5" borderId="4" xfId="0" applyNumberFormat="1" applyFont="1" applyFill="1" applyBorder="1" applyAlignment="1">
      <alignment horizontal="center"/>
    </xf>
    <xf numFmtId="164" fontId="20" fillId="0" borderId="4" xfId="0" applyNumberFormat="1" applyFont="1" applyBorder="1" applyAlignment="1">
      <alignment horizontal="center"/>
    </xf>
    <xf numFmtId="174" fontId="10" fillId="5" borderId="7" xfId="0" applyNumberFormat="1" applyFont="1" applyFill="1" applyBorder="1" applyAlignment="1">
      <alignment horizontal="center"/>
    </xf>
    <xf numFmtId="0" fontId="3" fillId="5" borderId="29" xfId="0" applyFont="1" applyFill="1" applyBorder="1"/>
    <xf numFmtId="164" fontId="20" fillId="5" borderId="4" xfId="0" applyNumberFormat="1" applyFont="1" applyFill="1" applyBorder="1" applyAlignment="1">
      <alignment vertical="center"/>
    </xf>
    <xf numFmtId="164" fontId="29" fillId="22" borderId="11" xfId="0" applyNumberFormat="1" applyFont="1" applyFill="1" applyBorder="1" applyAlignment="1">
      <alignment horizontal="center" wrapText="1"/>
    </xf>
    <xf numFmtId="164" fontId="4" fillId="22" borderId="7" xfId="0" applyNumberFormat="1" applyFont="1" applyFill="1" applyBorder="1"/>
    <xf numFmtId="164" fontId="4" fillId="22" borderId="7" xfId="0" applyNumberFormat="1" applyFont="1" applyFill="1" applyBorder="1" applyAlignment="1">
      <alignment horizontal="center"/>
    </xf>
    <xf numFmtId="164" fontId="4" fillId="22" borderId="7" xfId="0" applyNumberFormat="1" applyFont="1" applyFill="1" applyBorder="1" applyAlignment="1">
      <alignment horizontal="center" wrapText="1"/>
    </xf>
    <xf numFmtId="165" fontId="15" fillId="22" borderId="7" xfId="0" applyNumberFormat="1" applyFont="1" applyFill="1" applyBorder="1" applyAlignment="1">
      <alignment horizontal="center" wrapText="1"/>
    </xf>
    <xf numFmtId="164" fontId="15" fillId="23" borderId="14" xfId="0" applyNumberFormat="1" applyFont="1" applyFill="1" applyBorder="1" applyAlignment="1">
      <alignment horizontal="center" wrapText="1"/>
    </xf>
    <xf numFmtId="164" fontId="4" fillId="23" borderId="14" xfId="0" applyNumberFormat="1" applyFont="1" applyFill="1" applyBorder="1"/>
    <xf numFmtId="164" fontId="4" fillId="23" borderId="14" xfId="0" applyNumberFormat="1" applyFont="1" applyFill="1" applyBorder="1" applyAlignment="1">
      <alignment horizontal="center"/>
    </xf>
    <xf numFmtId="164" fontId="4" fillId="23" borderId="14" xfId="0" applyNumberFormat="1" applyFont="1" applyFill="1" applyBorder="1" applyAlignment="1">
      <alignment horizontal="center" wrapText="1"/>
    </xf>
    <xf numFmtId="168" fontId="7" fillId="23" borderId="14" xfId="0" applyNumberFormat="1" applyFont="1" applyFill="1" applyBorder="1" applyAlignment="1">
      <alignment horizontal="center"/>
    </xf>
    <xf numFmtId="164" fontId="31" fillId="18" borderId="30" xfId="0" applyNumberFormat="1" applyFont="1" applyFill="1" applyBorder="1" applyAlignment="1">
      <alignment horizontal="center" vertical="center"/>
    </xf>
    <xf numFmtId="164" fontId="31" fillId="18" borderId="30" xfId="0" applyNumberFormat="1" applyFont="1" applyFill="1" applyBorder="1" applyAlignment="1">
      <alignment horizontal="center" vertical="center" wrapText="1"/>
    </xf>
    <xf numFmtId="0" fontId="3" fillId="2" borderId="29" xfId="0" applyFont="1" applyFill="1" applyBorder="1"/>
    <xf numFmtId="0" fontId="10" fillId="0" borderId="0" xfId="0" applyFont="1" applyAlignment="1">
      <alignment wrapText="1"/>
    </xf>
    <xf numFmtId="165" fontId="10" fillId="0" borderId="0" xfId="0" applyNumberFormat="1" applyFont="1"/>
    <xf numFmtId="167" fontId="10" fillId="0" borderId="0" xfId="0" applyNumberFormat="1" applyFont="1" applyAlignment="1">
      <alignment horizontal="center" vertical="center" wrapText="1"/>
    </xf>
    <xf numFmtId="172" fontId="10" fillId="0" borderId="0" xfId="0" applyNumberFormat="1" applyFont="1" applyAlignment="1">
      <alignment horizontal="center" vertical="center" wrapText="1"/>
    </xf>
    <xf numFmtId="165" fontId="10" fillId="0" borderId="0" xfId="0" applyNumberFormat="1" applyFont="1" applyAlignment="1">
      <alignment horizontal="left" vertical="center" wrapText="1"/>
    </xf>
    <xf numFmtId="165" fontId="10" fillId="0" borderId="0" xfId="0" applyNumberFormat="1" applyFont="1" applyAlignment="1">
      <alignment horizontal="center" vertical="center" wrapText="1"/>
    </xf>
    <xf numFmtId="168" fontId="34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left" vertical="center" wrapText="1"/>
    </xf>
    <xf numFmtId="164" fontId="21" fillId="0" borderId="0" xfId="0" applyNumberFormat="1" applyFont="1" applyAlignment="1">
      <alignment horizontal="center" vertical="center" wrapText="1"/>
    </xf>
    <xf numFmtId="164" fontId="33" fillId="19" borderId="7" xfId="0" applyNumberFormat="1" applyFont="1" applyFill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168" fontId="11" fillId="0" borderId="0" xfId="0" applyNumberFormat="1" applyFont="1" applyAlignment="1">
      <alignment horizontal="center" vertical="center" wrapText="1"/>
    </xf>
    <xf numFmtId="166" fontId="11" fillId="0" borderId="0" xfId="0" applyNumberFormat="1" applyFont="1" applyAlignment="1">
      <alignment horizontal="center" vertical="center" wrapText="1"/>
    </xf>
    <xf numFmtId="164" fontId="33" fillId="19" borderId="7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164" fontId="35" fillId="25" borderId="15" xfId="0" applyNumberFormat="1" applyFont="1" applyFill="1" applyBorder="1" applyAlignment="1">
      <alignment horizontal="center" vertical="center" wrapText="1"/>
    </xf>
    <xf numFmtId="176" fontId="35" fillId="25" borderId="15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/>
    </xf>
    <xf numFmtId="164" fontId="9" fillId="5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4" fontId="9" fillId="5" borderId="6" xfId="0" applyNumberFormat="1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vertical="center"/>
    </xf>
    <xf numFmtId="164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4" fontId="9" fillId="5" borderId="7" xfId="0" applyNumberFormat="1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horizontal="center" vertical="center" wrapText="1"/>
    </xf>
    <xf numFmtId="168" fontId="9" fillId="5" borderId="7" xfId="0" applyNumberFormat="1" applyFont="1" applyFill="1" applyBorder="1" applyAlignment="1">
      <alignment horizontal="center" vertical="center" wrapText="1"/>
    </xf>
    <xf numFmtId="168" fontId="33" fillId="26" borderId="7" xfId="0" applyNumberFormat="1" applyFont="1" applyFill="1" applyBorder="1" applyAlignment="1">
      <alignment horizontal="center" vertical="center" wrapText="1"/>
    </xf>
    <xf numFmtId="164" fontId="9" fillId="2" borderId="0" xfId="0" applyNumberFormat="1" applyFont="1" applyFill="1" applyAlignment="1">
      <alignment vertical="center"/>
    </xf>
    <xf numFmtId="164" fontId="9" fillId="2" borderId="0" xfId="0" applyNumberFormat="1" applyFont="1" applyFill="1" applyAlignment="1">
      <alignment horizontal="center" vertical="center" wrapText="1"/>
    </xf>
    <xf numFmtId="165" fontId="36" fillId="2" borderId="0" xfId="0" applyNumberFormat="1" applyFont="1" applyFill="1" applyAlignment="1">
      <alignment horizontal="center" vertical="center"/>
    </xf>
    <xf numFmtId="164" fontId="33" fillId="5" borderId="0" xfId="0" applyNumberFormat="1" applyFont="1" applyFill="1" applyAlignment="1">
      <alignment horizontal="center" vertical="center" wrapText="1"/>
    </xf>
    <xf numFmtId="168" fontId="33" fillId="27" borderId="7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vertical="center"/>
    </xf>
    <xf numFmtId="164" fontId="9" fillId="0" borderId="7" xfId="0" applyNumberFormat="1" applyFont="1" applyBorder="1" applyAlignment="1">
      <alignment horizontal="left" vertical="center" wrapText="1"/>
    </xf>
    <xf numFmtId="164" fontId="9" fillId="0" borderId="15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 wrapText="1"/>
    </xf>
    <xf numFmtId="165" fontId="9" fillId="0" borderId="7" xfId="0" applyNumberFormat="1" applyFont="1" applyBorder="1" applyAlignment="1">
      <alignment horizontal="center" vertical="center"/>
    </xf>
    <xf numFmtId="164" fontId="9" fillId="2" borderId="1" xfId="0" applyNumberFormat="1" applyFont="1" applyFill="1" applyBorder="1" applyAlignment="1">
      <alignment vertical="center"/>
    </xf>
    <xf numFmtId="165" fontId="36" fillId="2" borderId="1" xfId="0" applyNumberFormat="1" applyFont="1" applyFill="1" applyBorder="1" applyAlignment="1">
      <alignment horizontal="center" vertical="center"/>
    </xf>
    <xf numFmtId="164" fontId="36" fillId="2" borderId="1" xfId="0" applyNumberFormat="1" applyFont="1" applyFill="1" applyBorder="1" applyAlignment="1">
      <alignment vertical="center"/>
    </xf>
    <xf numFmtId="164" fontId="9" fillId="2" borderId="31" xfId="0" applyNumberFormat="1" applyFont="1" applyFill="1" applyBorder="1" applyAlignment="1">
      <alignment vertical="center"/>
    </xf>
    <xf numFmtId="164" fontId="9" fillId="2" borderId="31" xfId="0" applyNumberFormat="1" applyFont="1" applyFill="1" applyBorder="1" applyAlignment="1">
      <alignment horizontal="center" vertical="center" wrapText="1"/>
    </xf>
    <xf numFmtId="165" fontId="36" fillId="2" borderId="31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10" fillId="0" borderId="0" xfId="0" applyFont="1" applyAlignment="1">
      <alignment horizontal="center" vertical="center" wrapText="1"/>
    </xf>
    <xf numFmtId="164" fontId="20" fillId="5" borderId="0" xfId="0" applyNumberFormat="1" applyFont="1" applyFill="1" applyAlignment="1">
      <alignment horizontal="left" vertical="center"/>
    </xf>
    <xf numFmtId="164" fontId="23" fillId="0" borderId="0" xfId="0" applyNumberFormat="1" applyFont="1" applyAlignment="1">
      <alignment horizontal="center" vertical="center" wrapText="1"/>
    </xf>
    <xf numFmtId="164" fontId="33" fillId="5" borderId="32" xfId="0" applyNumberFormat="1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168" fontId="33" fillId="26" borderId="6" xfId="0" applyNumberFormat="1" applyFont="1" applyFill="1" applyBorder="1" applyAlignment="1">
      <alignment horizontal="center" vertical="center" wrapText="1"/>
    </xf>
    <xf numFmtId="168" fontId="33" fillId="5" borderId="0" xfId="0" applyNumberFormat="1" applyFont="1" applyFill="1" applyAlignment="1">
      <alignment horizontal="center" vertical="center" wrapText="1"/>
    </xf>
    <xf numFmtId="164" fontId="9" fillId="2" borderId="35" xfId="0" applyNumberFormat="1" applyFont="1" applyFill="1" applyBorder="1" applyAlignment="1">
      <alignment vertical="center"/>
    </xf>
    <xf numFmtId="164" fontId="9" fillId="2" borderId="35" xfId="0" applyNumberFormat="1" applyFont="1" applyFill="1" applyBorder="1" applyAlignment="1">
      <alignment horizontal="center" vertical="center" wrapText="1"/>
    </xf>
    <xf numFmtId="165" fontId="36" fillId="2" borderId="35" xfId="0" applyNumberFormat="1" applyFont="1" applyFill="1" applyBorder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 wrapText="1"/>
    </xf>
    <xf numFmtId="164" fontId="9" fillId="5" borderId="6" xfId="0" applyNumberFormat="1" applyFont="1" applyFill="1" applyBorder="1" applyAlignment="1">
      <alignment horizontal="center" vertical="center" wrapText="1"/>
    </xf>
    <xf numFmtId="164" fontId="9" fillId="2" borderId="6" xfId="0" applyNumberFormat="1" applyFont="1" applyFill="1" applyBorder="1" applyAlignment="1">
      <alignment horizontal="center" vertical="center" wrapText="1"/>
    </xf>
    <xf numFmtId="165" fontId="9" fillId="5" borderId="6" xfId="0" applyNumberFormat="1" applyFont="1" applyFill="1" applyBorder="1" applyAlignment="1">
      <alignment horizontal="center" vertical="center"/>
    </xf>
    <xf numFmtId="165" fontId="9" fillId="5" borderId="7" xfId="0" applyNumberFormat="1" applyFont="1" applyFill="1" applyBorder="1" applyAlignment="1">
      <alignment horizontal="center" vertical="center"/>
    </xf>
    <xf numFmtId="164" fontId="9" fillId="5" borderId="7" xfId="0" applyNumberFormat="1" applyFont="1" applyFill="1" applyBorder="1" applyAlignment="1">
      <alignment horizontal="left" vertical="center" wrapText="1"/>
    </xf>
    <xf numFmtId="164" fontId="9" fillId="5" borderId="15" xfId="0" applyNumberFormat="1" applyFont="1" applyFill="1" applyBorder="1" applyAlignment="1">
      <alignment horizontal="left" vertical="center" wrapText="1"/>
    </xf>
    <xf numFmtId="164" fontId="9" fillId="5" borderId="15" xfId="0" applyNumberFormat="1" applyFont="1" applyFill="1" applyBorder="1" applyAlignment="1">
      <alignment horizontal="center" vertical="center" wrapText="1"/>
    </xf>
    <xf numFmtId="164" fontId="9" fillId="2" borderId="15" xfId="0" applyNumberFormat="1" applyFont="1" applyFill="1" applyBorder="1" applyAlignment="1">
      <alignment horizontal="center" vertical="center" wrapText="1"/>
    </xf>
    <xf numFmtId="165" fontId="9" fillId="5" borderId="15" xfId="0" applyNumberFormat="1" applyFont="1" applyFill="1" applyBorder="1" applyAlignment="1">
      <alignment horizontal="center" vertical="center"/>
    </xf>
    <xf numFmtId="164" fontId="9" fillId="5" borderId="0" xfId="0" applyNumberFormat="1" applyFont="1" applyFill="1" applyAlignment="1">
      <alignment horizontal="left" vertical="center" wrapText="1"/>
    </xf>
    <xf numFmtId="165" fontId="9" fillId="5" borderId="0" xfId="0" applyNumberFormat="1" applyFont="1" applyFill="1" applyAlignment="1">
      <alignment horizontal="center" vertical="center"/>
    </xf>
    <xf numFmtId="168" fontId="33" fillId="28" borderId="7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164" fontId="36" fillId="2" borderId="31" xfId="0" applyNumberFormat="1" applyFont="1" applyFill="1" applyBorder="1" applyAlignment="1">
      <alignment vertical="center"/>
    </xf>
    <xf numFmtId="164" fontId="10" fillId="5" borderId="0" xfId="0" applyNumberFormat="1" applyFont="1" applyFill="1" applyAlignment="1">
      <alignment horizontal="center" vertical="center"/>
    </xf>
    <xf numFmtId="165" fontId="10" fillId="5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164" fontId="20" fillId="5" borderId="0" xfId="0" applyNumberFormat="1" applyFont="1" applyFill="1" applyAlignment="1">
      <alignment vertical="center"/>
    </xf>
    <xf numFmtId="0" fontId="10" fillId="5" borderId="0" xfId="0" applyFont="1" applyFill="1" applyAlignment="1">
      <alignment horizontal="left" vertical="center"/>
    </xf>
    <xf numFmtId="0" fontId="10" fillId="5" borderId="0" xfId="0" applyFont="1" applyFill="1" applyAlignment="1">
      <alignment horizontal="left" vertical="center" wrapText="1"/>
    </xf>
    <xf numFmtId="164" fontId="9" fillId="5" borderId="35" xfId="0" applyNumberFormat="1" applyFont="1" applyFill="1" applyBorder="1" applyAlignment="1">
      <alignment vertical="center" wrapText="1"/>
    </xf>
    <xf numFmtId="164" fontId="9" fillId="2" borderId="35" xfId="0" applyNumberFormat="1" applyFont="1" applyFill="1" applyBorder="1" applyAlignment="1">
      <alignment horizontal="center" vertical="center"/>
    </xf>
    <xf numFmtId="165" fontId="9" fillId="5" borderId="35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vertical="center"/>
    </xf>
    <xf numFmtId="164" fontId="9" fillId="5" borderId="1" xfId="0" applyNumberFormat="1" applyFont="1" applyFill="1" applyBorder="1" applyAlignment="1">
      <alignment horizontal="center" vertical="center"/>
    </xf>
    <xf numFmtId="164" fontId="9" fillId="2" borderId="1" xfId="0" applyNumberFormat="1" applyFont="1" applyFill="1" applyBorder="1" applyAlignment="1">
      <alignment horizontal="left" vertical="center" wrapText="1"/>
    </xf>
    <xf numFmtId="4" fontId="9" fillId="5" borderId="1" xfId="0" applyNumberFormat="1" applyFont="1" applyFill="1" applyBorder="1" applyAlignment="1">
      <alignment horizontal="center" vertical="center"/>
    </xf>
    <xf numFmtId="164" fontId="9" fillId="5" borderId="1" xfId="0" applyNumberFormat="1" applyFont="1" applyFill="1" applyBorder="1" applyAlignment="1">
      <alignment horizontal="left" vertical="center" wrapText="1"/>
    </xf>
    <xf numFmtId="168" fontId="9" fillId="5" borderId="1" xfId="0" applyNumberFormat="1" applyFont="1" applyFill="1" applyBorder="1" applyAlignment="1">
      <alignment horizontal="center" vertical="center" wrapText="1"/>
    </xf>
    <xf numFmtId="164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9" fillId="5" borderId="1" xfId="0" applyNumberFormat="1" applyFont="1" applyFill="1" applyBorder="1" applyAlignment="1">
      <alignment horizontal="center" vertical="center" wrapText="1"/>
    </xf>
    <xf numFmtId="164" fontId="37" fillId="5" borderId="1" xfId="0" applyNumberFormat="1" applyFont="1" applyFill="1" applyBorder="1" applyAlignment="1">
      <alignment horizontal="center" vertical="center"/>
    </xf>
    <xf numFmtId="164" fontId="26" fillId="5" borderId="1" xfId="0" applyNumberFormat="1" applyFont="1" applyFill="1" applyBorder="1" applyAlignment="1">
      <alignment vertical="center" wrapText="1"/>
    </xf>
    <xf numFmtId="164" fontId="9" fillId="5" borderId="5" xfId="0" applyNumberFormat="1" applyFont="1" applyFill="1" applyBorder="1" applyAlignment="1">
      <alignment vertical="center"/>
    </xf>
    <xf numFmtId="164" fontId="9" fillId="5" borderId="5" xfId="0" applyNumberFormat="1" applyFont="1" applyFill="1" applyBorder="1" applyAlignment="1">
      <alignment horizontal="center" vertical="center"/>
    </xf>
    <xf numFmtId="165" fontId="9" fillId="5" borderId="5" xfId="0" applyNumberFormat="1" applyFont="1" applyFill="1" applyBorder="1" applyAlignment="1">
      <alignment horizontal="center" vertical="center"/>
    </xf>
    <xf numFmtId="164" fontId="20" fillId="0" borderId="0" xfId="0" applyNumberFormat="1" applyFont="1" applyAlignment="1">
      <alignment vertical="center"/>
    </xf>
    <xf numFmtId="164" fontId="9" fillId="5" borderId="0" xfId="0" applyNumberFormat="1" applyFont="1" applyFill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/>
    </xf>
    <xf numFmtId="164" fontId="27" fillId="0" borderId="0" xfId="0" applyNumberFormat="1" applyFont="1" applyAlignment="1">
      <alignment horizontal="center" vertical="center"/>
    </xf>
    <xf numFmtId="165" fontId="27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8" fontId="33" fillId="28" borderId="6" xfId="0" applyNumberFormat="1" applyFont="1" applyFill="1" applyBorder="1" applyAlignment="1">
      <alignment horizontal="center" vertical="center" wrapText="1"/>
    </xf>
    <xf numFmtId="164" fontId="33" fillId="2" borderId="7" xfId="0" applyNumberFormat="1" applyFont="1" applyFill="1" applyBorder="1" applyAlignment="1">
      <alignment vertical="center" wrapText="1"/>
    </xf>
    <xf numFmtId="164" fontId="33" fillId="5" borderId="7" xfId="0" applyNumberFormat="1" applyFont="1" applyFill="1" applyBorder="1" applyAlignment="1">
      <alignment horizontal="left" vertical="center" wrapText="1"/>
    </xf>
    <xf numFmtId="164" fontId="33" fillId="5" borderId="7" xfId="0" applyNumberFormat="1" applyFont="1" applyFill="1" applyBorder="1" applyAlignment="1">
      <alignment horizontal="right" vertical="center" wrapText="1"/>
    </xf>
    <xf numFmtId="165" fontId="38" fillId="5" borderId="7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vertical="center" wrapText="1"/>
    </xf>
    <xf numFmtId="164" fontId="9" fillId="29" borderId="7" xfId="0" applyNumberFormat="1" applyFont="1" applyFill="1" applyBorder="1" applyAlignment="1">
      <alignment horizontal="left" vertical="center" wrapText="1"/>
    </xf>
    <xf numFmtId="164" fontId="39" fillId="29" borderId="7" xfId="0" applyNumberFormat="1" applyFont="1" applyFill="1" applyBorder="1" applyAlignment="1">
      <alignment horizontal="right" vertical="center" wrapText="1"/>
    </xf>
    <xf numFmtId="165" fontId="40" fillId="5" borderId="7" xfId="0" applyNumberFormat="1" applyFont="1" applyFill="1" applyBorder="1" applyAlignment="1">
      <alignment horizontal="center" vertical="center" wrapText="1"/>
    </xf>
    <xf numFmtId="164" fontId="4" fillId="0" borderId="0" xfId="0" applyNumberFormat="1" applyFont="1"/>
    <xf numFmtId="164" fontId="33" fillId="2" borderId="7" xfId="0" applyNumberFormat="1" applyFont="1" applyFill="1" applyBorder="1" applyAlignment="1">
      <alignment horizontal="left" vertical="center" wrapText="1"/>
    </xf>
    <xf numFmtId="165" fontId="41" fillId="5" borderId="7" xfId="0" applyNumberFormat="1" applyFont="1" applyFill="1" applyBorder="1" applyAlignment="1">
      <alignment horizontal="left" vertical="center" wrapText="1"/>
    </xf>
    <xf numFmtId="9" fontId="10" fillId="0" borderId="0" xfId="0" applyNumberFormat="1" applyFont="1" applyAlignment="1">
      <alignment horizontal="left" vertical="center" wrapText="1"/>
    </xf>
    <xf numFmtId="164" fontId="42" fillId="2" borderId="5" xfId="0" applyNumberFormat="1" applyFont="1" applyFill="1" applyBorder="1" applyAlignment="1">
      <alignment horizontal="left" vertical="center" wrapText="1"/>
    </xf>
    <xf numFmtId="165" fontId="16" fillId="0" borderId="6" xfId="0" applyNumberFormat="1" applyFont="1" applyBorder="1" applyAlignment="1">
      <alignment horizontal="left" vertical="center" wrapText="1"/>
    </xf>
    <xf numFmtId="164" fontId="9" fillId="0" borderId="0" xfId="0" applyNumberFormat="1" applyFont="1" applyAlignment="1">
      <alignment horizontal="left" vertical="center" wrapText="1"/>
    </xf>
    <xf numFmtId="164" fontId="43" fillId="0" borderId="0" xfId="0" applyNumberFormat="1" applyFont="1" applyAlignment="1">
      <alignment horizontal="center"/>
    </xf>
    <xf numFmtId="0" fontId="43" fillId="0" borderId="0" xfId="0" applyFont="1"/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left" vertical="center" wrapText="1"/>
    </xf>
    <xf numFmtId="164" fontId="45" fillId="0" borderId="0" xfId="0" applyNumberFormat="1" applyFont="1" applyAlignment="1">
      <alignment horizontal="center" vertical="center" wrapText="1"/>
    </xf>
    <xf numFmtId="164" fontId="46" fillId="0" borderId="0" xfId="0" applyNumberFormat="1" applyFont="1" applyAlignment="1">
      <alignment horizontal="left" vertical="center" wrapText="1"/>
    </xf>
    <xf numFmtId="164" fontId="47" fillId="30" borderId="7" xfId="0" applyNumberFormat="1" applyFont="1" applyFill="1" applyBorder="1" applyAlignment="1">
      <alignment horizontal="center" vertical="center" wrapText="1"/>
    </xf>
    <xf numFmtId="164" fontId="47" fillId="30" borderId="2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wrapText="1"/>
    </xf>
    <xf numFmtId="0" fontId="48" fillId="0" borderId="0" xfId="0" applyFont="1"/>
    <xf numFmtId="164" fontId="49" fillId="0" borderId="7" xfId="0" applyNumberFormat="1" applyFont="1" applyBorder="1" applyAlignment="1">
      <alignment horizontal="left" wrapText="1"/>
    </xf>
    <xf numFmtId="164" fontId="4" fillId="0" borderId="2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/>
    </xf>
    <xf numFmtId="164" fontId="4" fillId="0" borderId="33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 readingOrder="1"/>
    </xf>
    <xf numFmtId="164" fontId="50" fillId="0" borderId="7" xfId="0" applyNumberFormat="1" applyFont="1" applyBorder="1" applyAlignment="1">
      <alignment vertical="center"/>
    </xf>
    <xf numFmtId="164" fontId="4" fillId="0" borderId="2" xfId="0" applyNumberFormat="1" applyFont="1" applyBorder="1" applyAlignment="1">
      <alignment horizontal="center" wrapText="1"/>
    </xf>
    <xf numFmtId="164" fontId="49" fillId="0" borderId="0" xfId="0" applyNumberFormat="1" applyFont="1" applyAlignment="1">
      <alignment horizontal="left" wrapText="1"/>
    </xf>
    <xf numFmtId="164" fontId="49" fillId="5" borderId="4" xfId="0" applyNumberFormat="1" applyFont="1" applyFill="1" applyBorder="1" applyAlignment="1">
      <alignment horizontal="left" wrapText="1"/>
    </xf>
    <xf numFmtId="164" fontId="49" fillId="5" borderId="7" xfId="0" applyNumberFormat="1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  <xf numFmtId="164" fontId="50" fillId="5" borderId="7" xfId="0" applyNumberFormat="1" applyFont="1" applyFill="1" applyBorder="1" applyAlignment="1">
      <alignment vertical="center"/>
    </xf>
    <xf numFmtId="0" fontId="4" fillId="5" borderId="7" xfId="0" applyFont="1" applyFill="1" applyBorder="1" applyAlignment="1">
      <alignment horizontal="left" vertical="center"/>
    </xf>
    <xf numFmtId="164" fontId="49" fillId="5" borderId="7" xfId="0" applyNumberFormat="1" applyFont="1" applyFill="1" applyBorder="1" applyAlignment="1">
      <alignment horizontal="left" wrapText="1"/>
    </xf>
    <xf numFmtId="164" fontId="4" fillId="5" borderId="4" xfId="0" applyNumberFormat="1" applyFont="1" applyFill="1" applyBorder="1" applyAlignment="1">
      <alignment horizontal="left" wrapText="1"/>
    </xf>
    <xf numFmtId="164" fontId="50" fillId="5" borderId="7" xfId="0" applyNumberFormat="1" applyFont="1" applyFill="1" applyBorder="1" applyAlignment="1">
      <alignment horizontal="left" vertical="center"/>
    </xf>
    <xf numFmtId="0" fontId="4" fillId="0" borderId="7" xfId="0" applyFont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164" fontId="4" fillId="5" borderId="7" xfId="0" applyNumberFormat="1" applyFont="1" applyFill="1" applyBorder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4" fillId="0" borderId="0" xfId="0" applyFont="1"/>
    <xf numFmtId="0" fontId="26" fillId="0" borderId="0" xfId="0" applyFont="1"/>
    <xf numFmtId="165" fontId="26" fillId="0" borderId="0" xfId="0" applyNumberFormat="1" applyFont="1"/>
    <xf numFmtId="165" fontId="20" fillId="5" borderId="7" xfId="0" applyNumberFormat="1" applyFont="1" applyFill="1" applyBorder="1" applyAlignment="1">
      <alignment horizontal="center" vertical="center" readingOrder="1"/>
    </xf>
    <xf numFmtId="165" fontId="12" fillId="5" borderId="5" xfId="0" applyNumberFormat="1" applyFont="1" applyFill="1" applyBorder="1" applyAlignment="1">
      <alignment horizontal="center" vertical="center" readingOrder="1"/>
    </xf>
    <xf numFmtId="0" fontId="3" fillId="0" borderId="0" xfId="0" applyFont="1" applyAlignment="1">
      <alignment wrapText="1"/>
    </xf>
    <xf numFmtId="164" fontId="35" fillId="25" borderId="7" xfId="0" applyNumberFormat="1" applyFont="1" applyFill="1" applyBorder="1" applyAlignment="1">
      <alignment horizontal="center" vertical="center" wrapText="1"/>
    </xf>
    <xf numFmtId="176" fontId="35" fillId="25" borderId="7" xfId="0" applyNumberFormat="1" applyFont="1" applyFill="1" applyBorder="1" applyAlignment="1">
      <alignment horizontal="center" vertical="center" wrapText="1"/>
    </xf>
    <xf numFmtId="164" fontId="50" fillId="0" borderId="7" xfId="0" applyNumberFormat="1" applyFont="1" applyBorder="1" applyAlignment="1">
      <alignment horizontal="left" vertical="center"/>
    </xf>
    <xf numFmtId="164" fontId="50" fillId="0" borderId="7" xfId="0" applyNumberFormat="1" applyFont="1" applyBorder="1" applyAlignment="1">
      <alignment horizontal="center" vertical="center"/>
    </xf>
    <xf numFmtId="164" fontId="50" fillId="0" borderId="7" xfId="0" applyNumberFormat="1" applyFont="1" applyBorder="1" applyAlignment="1">
      <alignment horizontal="center" vertical="center" wrapText="1"/>
    </xf>
    <xf numFmtId="165" fontId="50" fillId="0" borderId="7" xfId="0" applyNumberFormat="1" applyFont="1" applyBorder="1" applyAlignment="1">
      <alignment horizontal="center" vertical="center" readingOrder="1"/>
    </xf>
    <xf numFmtId="168" fontId="7" fillId="28" borderId="7" xfId="0" applyNumberFormat="1" applyFont="1" applyFill="1" applyBorder="1" applyAlignment="1">
      <alignment horizontal="center" vertical="center" wrapText="1" readingOrder="1"/>
    </xf>
    <xf numFmtId="168" fontId="7" fillId="28" borderId="5" xfId="0" applyNumberFormat="1" applyFont="1" applyFill="1" applyBorder="1" applyAlignment="1">
      <alignment horizontal="center" vertical="center" wrapText="1" readingOrder="1"/>
    </xf>
    <xf numFmtId="168" fontId="7" fillId="28" borderId="8" xfId="0" applyNumberFormat="1" applyFont="1" applyFill="1" applyBorder="1" applyAlignment="1">
      <alignment horizontal="center" vertical="center" wrapText="1" readingOrder="1"/>
    </xf>
    <xf numFmtId="164" fontId="4" fillId="5" borderId="7" xfId="0" applyNumberFormat="1" applyFont="1" applyFill="1" applyBorder="1" applyAlignment="1">
      <alignment horizontal="left" vertical="center" wrapText="1"/>
    </xf>
    <xf numFmtId="164" fontId="4" fillId="5" borderId="7" xfId="0" applyNumberFormat="1" applyFont="1" applyFill="1" applyBorder="1" applyAlignment="1">
      <alignment horizontal="center" vertical="center" wrapText="1"/>
    </xf>
    <xf numFmtId="165" fontId="4" fillId="5" borderId="7" xfId="0" applyNumberFormat="1" applyFont="1" applyFill="1" applyBorder="1" applyAlignment="1">
      <alignment horizontal="center" vertical="center" wrapText="1"/>
    </xf>
    <xf numFmtId="164" fontId="50" fillId="0" borderId="2" xfId="0" applyNumberFormat="1" applyFont="1" applyBorder="1" applyAlignment="1">
      <alignment horizontal="center" vertical="center" readingOrder="1"/>
    </xf>
    <xf numFmtId="7" fontId="50" fillId="0" borderId="7" xfId="0" applyNumberFormat="1" applyFont="1" applyBorder="1" applyAlignment="1">
      <alignment horizontal="center" vertical="center" readingOrder="1"/>
    </xf>
    <xf numFmtId="164" fontId="4" fillId="5" borderId="7" xfId="0" applyNumberFormat="1" applyFont="1" applyFill="1" applyBorder="1"/>
    <xf numFmtId="164" fontId="49" fillId="2" borderId="7" xfId="0" applyNumberFormat="1" applyFont="1" applyFill="1" applyBorder="1" applyAlignment="1">
      <alignment horizontal="center" vertical="center" wrapText="1"/>
    </xf>
    <xf numFmtId="165" fontId="4" fillId="0" borderId="7" xfId="0" applyNumberFormat="1" applyFont="1" applyBorder="1" applyAlignment="1">
      <alignment horizontal="center"/>
    </xf>
    <xf numFmtId="164" fontId="4" fillId="2" borderId="8" xfId="0" applyNumberFormat="1" applyFont="1" applyFill="1" applyBorder="1" applyAlignment="1">
      <alignment vertical="center" wrapText="1"/>
    </xf>
    <xf numFmtId="164" fontId="50" fillId="5" borderId="8" xfId="0" applyNumberFormat="1" applyFont="1" applyFill="1" applyBorder="1" applyAlignment="1">
      <alignment horizontal="center" vertical="center" wrapText="1"/>
    </xf>
    <xf numFmtId="165" fontId="50" fillId="2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vertical="center" wrapText="1"/>
    </xf>
    <xf numFmtId="164" fontId="50" fillId="5" borderId="7" xfId="0" applyNumberFormat="1" applyFont="1" applyFill="1" applyBorder="1" applyAlignment="1">
      <alignment horizontal="center" vertical="center" wrapText="1"/>
    </xf>
    <xf numFmtId="165" fontId="50" fillId="2" borderId="5" xfId="0" applyNumberFormat="1" applyFont="1" applyFill="1" applyBorder="1" applyAlignment="1">
      <alignment horizontal="center" vertical="center" readingOrder="1"/>
    </xf>
    <xf numFmtId="164" fontId="4" fillId="2" borderId="14" xfId="0" applyNumberFormat="1" applyFont="1" applyFill="1" applyBorder="1" applyAlignment="1">
      <alignment vertical="center" wrapText="1"/>
    </xf>
    <xf numFmtId="164" fontId="50" fillId="5" borderId="14" xfId="0" applyNumberFormat="1" applyFont="1" applyFill="1" applyBorder="1" applyAlignment="1">
      <alignment horizontal="center" vertical="center" wrapText="1"/>
    </xf>
    <xf numFmtId="165" fontId="50" fillId="2" borderId="14" xfId="0" applyNumberFormat="1" applyFont="1" applyFill="1" applyBorder="1" applyAlignment="1">
      <alignment horizontal="center" vertical="center" readingOrder="1"/>
    </xf>
    <xf numFmtId="168" fontId="7" fillId="28" borderId="14" xfId="0" applyNumberFormat="1" applyFont="1" applyFill="1" applyBorder="1" applyAlignment="1">
      <alignment horizontal="center" vertical="center" wrapText="1" readingOrder="1"/>
    </xf>
    <xf numFmtId="168" fontId="51" fillId="28" borderId="5" xfId="0" applyNumberFormat="1" applyFont="1" applyFill="1" applyBorder="1" applyAlignment="1">
      <alignment horizontal="center" vertical="center" wrapText="1" readingOrder="1"/>
    </xf>
    <xf numFmtId="165" fontId="38" fillId="5" borderId="13" xfId="0" applyNumberFormat="1" applyFont="1" applyFill="1" applyBorder="1" applyAlignment="1">
      <alignment horizontal="left" vertical="center" wrapText="1"/>
    </xf>
    <xf numFmtId="164" fontId="33" fillId="2" borderId="43" xfId="0" applyNumberFormat="1" applyFont="1" applyFill="1" applyBorder="1" applyAlignment="1">
      <alignment vertical="center" wrapText="1"/>
    </xf>
    <xf numFmtId="164" fontId="33" fillId="5" borderId="44" xfId="0" applyNumberFormat="1" applyFont="1" applyFill="1" applyBorder="1" applyAlignment="1">
      <alignment horizontal="left" vertical="center" wrapText="1"/>
    </xf>
    <xf numFmtId="164" fontId="33" fillId="5" borderId="19" xfId="0" applyNumberFormat="1" applyFont="1" applyFill="1" applyBorder="1" applyAlignment="1">
      <alignment horizontal="right" vertical="center" wrapText="1"/>
    </xf>
    <xf numFmtId="165" fontId="38" fillId="5" borderId="19" xfId="0" applyNumberFormat="1" applyFont="1" applyFill="1" applyBorder="1" applyAlignment="1">
      <alignment horizontal="left" vertical="center" wrapText="1"/>
    </xf>
    <xf numFmtId="164" fontId="9" fillId="2" borderId="43" xfId="0" applyNumberFormat="1" applyFont="1" applyFill="1" applyBorder="1" applyAlignment="1">
      <alignment vertical="center" wrapText="1"/>
    </xf>
    <xf numFmtId="164" fontId="9" fillId="29" borderId="44" xfId="0" applyNumberFormat="1" applyFont="1" applyFill="1" applyBorder="1" applyAlignment="1">
      <alignment horizontal="left" vertical="center" wrapText="1"/>
    </xf>
    <xf numFmtId="164" fontId="39" fillId="29" borderId="19" xfId="0" applyNumberFormat="1" applyFont="1" applyFill="1" applyBorder="1" applyAlignment="1">
      <alignment horizontal="right" vertical="center" wrapText="1"/>
    </xf>
    <xf numFmtId="165" fontId="52" fillId="5" borderId="7" xfId="0" applyNumberFormat="1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horizontal="left" vertical="center" wrapText="1"/>
    </xf>
    <xf numFmtId="164" fontId="4" fillId="2" borderId="1" xfId="0" applyNumberFormat="1" applyFont="1" applyFill="1" applyBorder="1"/>
    <xf numFmtId="164" fontId="55" fillId="0" borderId="0" xfId="0" applyNumberFormat="1" applyFont="1" applyAlignment="1">
      <alignment horizontal="center" vertical="center" wrapText="1"/>
    </xf>
    <xf numFmtId="164" fontId="56" fillId="30" borderId="7" xfId="0" applyNumberFormat="1" applyFont="1" applyFill="1" applyBorder="1" applyAlignment="1">
      <alignment horizontal="center" vertical="center" wrapText="1"/>
    </xf>
    <xf numFmtId="164" fontId="57" fillId="30" borderId="7" xfId="0" applyNumberFormat="1" applyFont="1" applyFill="1" applyBorder="1" applyAlignment="1">
      <alignment horizontal="center" vertical="center" wrapText="1"/>
    </xf>
    <xf numFmtId="164" fontId="58" fillId="30" borderId="7" xfId="0" applyNumberFormat="1" applyFont="1" applyFill="1" applyBorder="1" applyAlignment="1">
      <alignment horizontal="center" vertical="center" wrapText="1"/>
    </xf>
    <xf numFmtId="164" fontId="59" fillId="0" borderId="6" xfId="0" applyNumberFormat="1" applyFont="1" applyBorder="1" applyAlignment="1">
      <alignment horizontal="center" vertical="center"/>
    </xf>
    <xf numFmtId="164" fontId="59" fillId="0" borderId="6" xfId="0" applyNumberFormat="1" applyFont="1" applyBorder="1" applyAlignment="1">
      <alignment horizontal="left" vertical="center" wrapText="1"/>
    </xf>
    <xf numFmtId="164" fontId="59" fillId="0" borderId="6" xfId="0" applyNumberFormat="1" applyFont="1" applyBorder="1" applyAlignment="1">
      <alignment horizontal="center" vertical="center" wrapText="1"/>
    </xf>
    <xf numFmtId="164" fontId="59" fillId="5" borderId="7" xfId="0" applyNumberFormat="1" applyFont="1" applyFill="1" applyBorder="1" applyAlignment="1">
      <alignment horizontal="center" vertical="center" readingOrder="1"/>
    </xf>
    <xf numFmtId="164" fontId="59" fillId="0" borderId="7" xfId="0" applyNumberFormat="1" applyFont="1" applyBorder="1" applyAlignment="1">
      <alignment horizontal="center" vertical="center"/>
    </xf>
    <xf numFmtId="164" fontId="59" fillId="0" borderId="6" xfId="0" applyNumberFormat="1" applyFont="1" applyBorder="1" applyAlignment="1">
      <alignment horizontal="left" vertical="center"/>
    </xf>
    <xf numFmtId="164" fontId="59" fillId="0" borderId="7" xfId="0" applyNumberFormat="1" applyFont="1" applyBorder="1" applyAlignment="1">
      <alignment horizontal="left" vertical="center"/>
    </xf>
    <xf numFmtId="164" fontId="59" fillId="2" borderId="7" xfId="0" applyNumberFormat="1" applyFont="1" applyFill="1" applyBorder="1" applyAlignment="1">
      <alignment horizontal="left" vertical="center"/>
    </xf>
    <xf numFmtId="164" fontId="59" fillId="5" borderId="7" xfId="0" applyNumberFormat="1" applyFont="1" applyFill="1" applyBorder="1" applyAlignment="1">
      <alignment horizontal="center" vertical="center" wrapText="1" readingOrder="1"/>
    </xf>
    <xf numFmtId="164" fontId="59" fillId="2" borderId="14" xfId="0" applyNumberFormat="1" applyFont="1" applyFill="1" applyBorder="1" applyAlignment="1">
      <alignment horizontal="left" vertical="center"/>
    </xf>
    <xf numFmtId="164" fontId="59" fillId="0" borderId="15" xfId="0" applyNumberFormat="1" applyFont="1" applyBorder="1" applyAlignment="1">
      <alignment horizontal="center" vertical="center"/>
    </xf>
    <xf numFmtId="164" fontId="59" fillId="0" borderId="15" xfId="0" applyNumberFormat="1" applyFont="1" applyBorder="1" applyAlignment="1">
      <alignment horizontal="center" vertical="center" wrapText="1"/>
    </xf>
    <xf numFmtId="164" fontId="59" fillId="0" borderId="33" xfId="0" applyNumberFormat="1" applyFont="1" applyBorder="1" applyAlignment="1">
      <alignment horizontal="center" vertical="center"/>
    </xf>
    <xf numFmtId="164" fontId="59" fillId="0" borderId="7" xfId="0" applyNumberFormat="1" applyFont="1" applyBorder="1"/>
    <xf numFmtId="164" fontId="59" fillId="0" borderId="7" xfId="0" applyNumberFormat="1" applyFont="1" applyBorder="1" applyAlignment="1">
      <alignment horizontal="center"/>
    </xf>
    <xf numFmtId="164" fontId="59" fillId="0" borderId="0" xfId="0" applyNumberFormat="1" applyFont="1"/>
    <xf numFmtId="164" fontId="59" fillId="0" borderId="0" xfId="0" applyNumberFormat="1" applyFont="1" applyAlignment="1">
      <alignment horizontal="center"/>
    </xf>
    <xf numFmtId="164" fontId="50" fillId="0" borderId="7" xfId="0" applyNumberFormat="1" applyFont="1" applyBorder="1" applyAlignment="1">
      <alignment horizontal="center" vertical="center" readingOrder="1"/>
    </xf>
    <xf numFmtId="164" fontId="59" fillId="0" borderId="7" xfId="0" applyNumberFormat="1" applyFont="1" applyBorder="1" applyAlignment="1">
      <alignment horizontal="center" vertical="center" wrapText="1"/>
    </xf>
    <xf numFmtId="165" fontId="59" fillId="0" borderId="7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left" vertical="center"/>
    </xf>
    <xf numFmtId="164" fontId="50" fillId="2" borderId="7" xfId="0" applyNumberFormat="1" applyFont="1" applyFill="1" applyBorder="1" applyAlignment="1">
      <alignment horizontal="center" vertical="center" wrapText="1"/>
    </xf>
    <xf numFmtId="164" fontId="50" fillId="2" borderId="7" xfId="0" applyNumberFormat="1" applyFont="1" applyFill="1" applyBorder="1" applyAlignment="1">
      <alignment horizontal="center" vertical="center"/>
    </xf>
    <xf numFmtId="7" fontId="4" fillId="2" borderId="7" xfId="0" applyNumberFormat="1" applyFont="1" applyFill="1" applyBorder="1" applyAlignment="1">
      <alignment horizontal="center" vertical="center" wrapText="1"/>
    </xf>
    <xf numFmtId="164" fontId="50" fillId="0" borderId="4" xfId="0" applyNumberFormat="1" applyFont="1" applyBorder="1" applyAlignment="1">
      <alignment horizontal="center" vertical="center" readingOrder="1"/>
    </xf>
    <xf numFmtId="164" fontId="50" fillId="0" borderId="7" xfId="0" applyNumberFormat="1" applyFont="1" applyBorder="1" applyAlignment="1">
      <alignment horizontal="center" vertical="center" wrapText="1" readingOrder="1"/>
    </xf>
    <xf numFmtId="164" fontId="4" fillId="2" borderId="1" xfId="0" applyNumberFormat="1" applyFont="1" applyFill="1" applyBorder="1" applyAlignment="1">
      <alignment vertical="center" wrapText="1"/>
    </xf>
    <xf numFmtId="164" fontId="50" fillId="0" borderId="2" xfId="0" applyNumberFormat="1" applyFont="1" applyBorder="1" applyAlignment="1">
      <alignment horizontal="center" vertical="center" wrapText="1" readingOrder="1"/>
    </xf>
    <xf numFmtId="164" fontId="50" fillId="2" borderId="9" xfId="0" applyNumberFormat="1" applyFont="1" applyFill="1" applyBorder="1" applyAlignment="1">
      <alignment horizontal="center" vertical="center" wrapText="1"/>
    </xf>
    <xf numFmtId="164" fontId="59" fillId="2" borderId="7" xfId="0" applyNumberFormat="1" applyFont="1" applyFill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50" fillId="0" borderId="32" xfId="0" applyNumberFormat="1" applyFont="1" applyBorder="1" applyAlignment="1">
      <alignment horizontal="left" vertical="center"/>
    </xf>
    <xf numFmtId="164" fontId="4" fillId="0" borderId="45" xfId="0" applyNumberFormat="1" applyFont="1" applyBorder="1" applyAlignment="1">
      <alignment horizontal="center" vertical="center" wrapText="1"/>
    </xf>
    <xf numFmtId="164" fontId="59" fillId="2" borderId="7" xfId="0" applyNumberFormat="1" applyFont="1" applyFill="1" applyBorder="1" applyAlignment="1">
      <alignment vertical="center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left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8" fontId="50" fillId="0" borderId="7" xfId="0" applyNumberFormat="1" applyFont="1" applyBorder="1" applyAlignment="1">
      <alignment horizontal="center" vertical="center" wrapText="1" readingOrder="1"/>
    </xf>
    <xf numFmtId="164" fontId="50" fillId="2" borderId="9" xfId="0" applyNumberFormat="1" applyFont="1" applyFill="1" applyBorder="1" applyAlignment="1">
      <alignment horizontal="center" vertical="center"/>
    </xf>
    <xf numFmtId="164" fontId="59" fillId="0" borderId="7" xfId="0" applyNumberFormat="1" applyFont="1" applyBorder="1" applyAlignment="1">
      <alignment horizontal="center" vertical="center" readingOrder="1"/>
    </xf>
    <xf numFmtId="7" fontId="59" fillId="0" borderId="7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center" vertical="center" readingOrder="1"/>
    </xf>
    <xf numFmtId="165" fontId="4" fillId="2" borderId="7" xfId="0" applyNumberFormat="1" applyFont="1" applyFill="1" applyBorder="1" applyAlignment="1">
      <alignment horizontal="center" vertical="center" wrapText="1"/>
    </xf>
    <xf numFmtId="164" fontId="50" fillId="2" borderId="7" xfId="0" applyNumberFormat="1" applyFont="1" applyFill="1" applyBorder="1" applyAlignment="1">
      <alignment horizontal="left" vertical="center" wrapText="1"/>
    </xf>
    <xf numFmtId="164" fontId="4" fillId="2" borderId="46" xfId="0" applyNumberFormat="1" applyFont="1" applyFill="1" applyBorder="1" applyAlignment="1">
      <alignment vertical="center" wrapText="1"/>
    </xf>
    <xf numFmtId="164" fontId="50" fillId="5" borderId="47" xfId="0" applyNumberFormat="1" applyFont="1" applyFill="1" applyBorder="1" applyAlignment="1">
      <alignment horizontal="center" vertical="center" wrapText="1"/>
    </xf>
    <xf numFmtId="164" fontId="59" fillId="0" borderId="7" xfId="0" applyNumberFormat="1" applyFont="1" applyBorder="1" applyAlignment="1">
      <alignment vertical="center" wrapText="1"/>
    </xf>
    <xf numFmtId="7" fontId="59" fillId="0" borderId="7" xfId="0" applyNumberFormat="1" applyFont="1" applyBorder="1" applyAlignment="1">
      <alignment horizontal="center" vertical="center" wrapText="1"/>
    </xf>
    <xf numFmtId="164" fontId="59" fillId="5" borderId="14" xfId="0" applyNumberFormat="1" applyFont="1" applyFill="1" applyBorder="1" applyAlignment="1">
      <alignment horizontal="center" vertical="center" readingOrder="1"/>
    </xf>
    <xf numFmtId="164" fontId="59" fillId="2" borderId="5" xfId="0" applyNumberFormat="1" applyFont="1" applyFill="1" applyBorder="1" applyAlignment="1">
      <alignment horizontal="left" vertical="center"/>
    </xf>
    <xf numFmtId="164" fontId="59" fillId="0" borderId="2" xfId="0" applyNumberFormat="1" applyFont="1" applyBorder="1" applyAlignment="1">
      <alignment horizontal="center" vertical="center"/>
    </xf>
    <xf numFmtId="164" fontId="59" fillId="5" borderId="7" xfId="0" applyNumberFormat="1" applyFont="1" applyFill="1" applyBorder="1" applyAlignment="1">
      <alignment horizontal="center" vertical="center" wrapText="1"/>
    </xf>
    <xf numFmtId="7" fontId="50" fillId="0" borderId="4" xfId="0" applyNumberFormat="1" applyFont="1" applyBorder="1" applyAlignment="1">
      <alignment horizontal="center" vertical="center" readingOrder="1"/>
    </xf>
    <xf numFmtId="7" fontId="4" fillId="0" borderId="7" xfId="0" applyNumberFormat="1" applyFont="1" applyBorder="1" applyAlignment="1">
      <alignment horizontal="center" vertical="center" wrapText="1"/>
    </xf>
    <xf numFmtId="164" fontId="4" fillId="2" borderId="7" xfId="0" applyNumberFormat="1" applyFont="1" applyFill="1" applyBorder="1" applyAlignment="1">
      <alignment horizontal="center" vertical="center" wrapText="1"/>
    </xf>
    <xf numFmtId="164" fontId="50" fillId="0" borderId="0" xfId="0" applyNumberFormat="1" applyFont="1" applyAlignment="1">
      <alignment horizontal="left" vertical="center"/>
    </xf>
    <xf numFmtId="164" fontId="4" fillId="0" borderId="15" xfId="0" applyNumberFormat="1" applyFont="1" applyBorder="1" applyAlignment="1">
      <alignment horizontal="center" vertical="center" wrapText="1"/>
    </xf>
    <xf numFmtId="164" fontId="50" fillId="0" borderId="0" xfId="0" applyNumberFormat="1" applyFont="1" applyAlignment="1">
      <alignment horizontal="center" vertical="center" wrapText="1"/>
    </xf>
    <xf numFmtId="165" fontId="50" fillId="0" borderId="15" xfId="0" applyNumberFormat="1" applyFont="1" applyBorder="1" applyAlignment="1">
      <alignment horizontal="center" vertical="center" readingOrder="1"/>
    </xf>
    <xf numFmtId="164" fontId="59" fillId="0" borderId="7" xfId="0" applyNumberFormat="1" applyFont="1" applyBorder="1" applyAlignment="1">
      <alignment horizontal="left" vertical="center" wrapText="1"/>
    </xf>
    <xf numFmtId="164" fontId="59" fillId="2" borderId="7" xfId="0" applyNumberFormat="1" applyFont="1" applyFill="1" applyBorder="1" applyAlignment="1">
      <alignment vertical="center" wrapText="1"/>
    </xf>
    <xf numFmtId="164" fontId="59" fillId="2" borderId="7" xfId="0" applyNumberFormat="1" applyFont="1" applyFill="1" applyBorder="1" applyAlignment="1">
      <alignment horizontal="left" vertical="center" wrapText="1"/>
    </xf>
    <xf numFmtId="164" fontId="59" fillId="0" borderId="15" xfId="0" applyNumberFormat="1" applyFont="1" applyBorder="1" applyAlignment="1">
      <alignment horizontal="left" vertical="center"/>
    </xf>
    <xf numFmtId="164" fontId="59" fillId="0" borderId="0" xfId="0" applyNumberFormat="1" applyFont="1" applyAlignment="1">
      <alignment vertical="center"/>
    </xf>
    <xf numFmtId="164" fontId="50" fillId="5" borderId="7" xfId="0" applyNumberFormat="1" applyFont="1" applyFill="1" applyBorder="1" applyAlignment="1">
      <alignment horizontal="center" vertical="center" readingOrder="1"/>
    </xf>
    <xf numFmtId="164" fontId="4" fillId="5" borderId="5" xfId="0" applyNumberFormat="1" applyFont="1" applyFill="1" applyBorder="1" applyAlignment="1">
      <alignment horizontal="center" vertical="center" wrapText="1"/>
    </xf>
    <xf numFmtId="165" fontId="50" fillId="5" borderId="7" xfId="0" applyNumberFormat="1" applyFont="1" applyFill="1" applyBorder="1" applyAlignment="1">
      <alignment horizontal="center" vertical="center" readingOrder="1"/>
    </xf>
    <xf numFmtId="164" fontId="4" fillId="2" borderId="7" xfId="0" applyNumberFormat="1" applyFont="1" applyFill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center" vertical="center" wrapText="1" readingOrder="1"/>
    </xf>
    <xf numFmtId="177" fontId="7" fillId="28" borderId="14" xfId="0" applyNumberFormat="1" applyFont="1" applyFill="1" applyBorder="1" applyAlignment="1">
      <alignment horizontal="center" vertical="center" wrapText="1" readingOrder="1"/>
    </xf>
    <xf numFmtId="164" fontId="50" fillId="2" borderId="14" xfId="0" applyNumberFormat="1" applyFont="1" applyFill="1" applyBorder="1" applyAlignment="1">
      <alignment horizontal="left" vertical="center"/>
    </xf>
    <xf numFmtId="164" fontId="4" fillId="5" borderId="14" xfId="0" applyNumberFormat="1" applyFont="1" applyFill="1" applyBorder="1" applyAlignment="1">
      <alignment horizontal="center" vertical="center" wrapText="1"/>
    </xf>
    <xf numFmtId="164" fontId="50" fillId="2" borderId="14" xfId="0" applyNumberFormat="1" applyFont="1" applyFill="1" applyBorder="1" applyAlignment="1">
      <alignment horizontal="center" vertical="center"/>
    </xf>
    <xf numFmtId="164" fontId="50" fillId="2" borderId="7" xfId="0" applyNumberFormat="1" applyFont="1" applyFill="1" applyBorder="1" applyAlignment="1">
      <alignment vertical="center"/>
    </xf>
    <xf numFmtId="164" fontId="50" fillId="0" borderId="6" xfId="0" applyNumberFormat="1" applyFont="1" applyBorder="1" applyAlignment="1">
      <alignment horizontal="center" vertical="center" readingOrder="1"/>
    </xf>
    <xf numFmtId="165" fontId="50" fillId="0" borderId="6" xfId="0" applyNumberFormat="1" applyFont="1" applyBorder="1" applyAlignment="1">
      <alignment horizontal="center" vertical="center" readingOrder="1"/>
    </xf>
    <xf numFmtId="164" fontId="4" fillId="0" borderId="7" xfId="0" applyNumberFormat="1" applyFont="1" applyBorder="1" applyAlignment="1">
      <alignment horizontal="center" vertical="center" readingOrder="1"/>
    </xf>
    <xf numFmtId="165" fontId="4" fillId="0" borderId="7" xfId="0" applyNumberFormat="1" applyFont="1" applyBorder="1" applyAlignment="1">
      <alignment horizontal="center" vertical="center" wrapText="1"/>
    </xf>
    <xf numFmtId="7" fontId="50" fillId="2" borderId="7" xfId="0" applyNumberFormat="1" applyFont="1" applyFill="1" applyBorder="1" applyAlignment="1">
      <alignment horizontal="center" vertical="center" readingOrder="1"/>
    </xf>
    <xf numFmtId="164" fontId="50" fillId="2" borderId="14" xfId="0" applyNumberFormat="1" applyFont="1" applyFill="1" applyBorder="1" applyAlignment="1">
      <alignment horizontal="center" vertical="center" readingOrder="1"/>
    </xf>
    <xf numFmtId="164" fontId="20" fillId="5" borderId="1" xfId="0" applyNumberFormat="1" applyFont="1" applyFill="1" applyBorder="1" applyAlignment="1">
      <alignment horizontal="left" vertical="center"/>
    </xf>
    <xf numFmtId="164" fontId="59" fillId="2" borderId="7" xfId="0" applyNumberFormat="1" applyFont="1" applyFill="1" applyBorder="1" applyAlignment="1">
      <alignment horizontal="center" vertical="center"/>
    </xf>
    <xf numFmtId="164" fontId="60" fillId="0" borderId="0" xfId="0" applyNumberFormat="1" applyFont="1"/>
    <xf numFmtId="164" fontId="59" fillId="0" borderId="45" xfId="0" applyNumberFormat="1" applyFont="1" applyBorder="1" applyAlignment="1">
      <alignment horizontal="left" vertical="center"/>
    </xf>
    <xf numFmtId="164" fontId="50" fillId="0" borderId="15" xfId="0" applyNumberFormat="1" applyFont="1" applyBorder="1" applyAlignment="1">
      <alignment horizontal="center" vertical="center" readingOrder="1"/>
    </xf>
    <xf numFmtId="170" fontId="50" fillId="0" borderId="7" xfId="0" applyNumberFormat="1" applyFont="1" applyBorder="1" applyAlignment="1">
      <alignment horizontal="center" vertical="center" readingOrder="1"/>
    </xf>
    <xf numFmtId="164" fontId="50" fillId="0" borderId="15" xfId="0" applyNumberFormat="1" applyFont="1" applyBorder="1" applyAlignment="1">
      <alignment horizontal="center" vertical="center"/>
    </xf>
    <xf numFmtId="177" fontId="7" fillId="28" borderId="7" xfId="0" applyNumberFormat="1" applyFont="1" applyFill="1" applyBorder="1" applyAlignment="1">
      <alignment horizontal="center" vertical="center" wrapText="1" readingOrder="1"/>
    </xf>
    <xf numFmtId="177" fontId="7" fillId="28" borderId="23" xfId="0" applyNumberFormat="1" applyFont="1" applyFill="1" applyBorder="1" applyAlignment="1">
      <alignment horizontal="center" vertical="center" wrapText="1" readingOrder="1"/>
    </xf>
    <xf numFmtId="164" fontId="50" fillId="5" borderId="14" xfId="0" applyNumberFormat="1" applyFont="1" applyFill="1" applyBorder="1" applyAlignment="1">
      <alignment horizontal="center" vertical="center"/>
    </xf>
    <xf numFmtId="170" fontId="50" fillId="5" borderId="7" xfId="0" applyNumberFormat="1" applyFont="1" applyFill="1" applyBorder="1" applyAlignment="1">
      <alignment horizontal="center" vertical="center" readingOrder="1"/>
    </xf>
    <xf numFmtId="164" fontId="18" fillId="0" borderId="0" xfId="0" applyNumberFormat="1" applyFont="1" applyAlignment="1">
      <alignment horizontal="center" vertical="center"/>
    </xf>
    <xf numFmtId="164" fontId="50" fillId="0" borderId="15" xfId="0" applyNumberFormat="1" applyFont="1" applyBorder="1" applyAlignment="1">
      <alignment horizontal="left" vertical="center"/>
    </xf>
    <xf numFmtId="164" fontId="4" fillId="2" borderId="5" xfId="0" applyNumberFormat="1" applyFont="1" applyFill="1" applyBorder="1" applyAlignment="1">
      <alignment horizontal="left" vertical="center" wrapText="1"/>
    </xf>
    <xf numFmtId="169" fontId="4" fillId="0" borderId="6" xfId="0" applyNumberFormat="1" applyFont="1" applyBorder="1" applyAlignment="1">
      <alignment horizontal="center" vertical="center" wrapText="1" readingOrder="1"/>
    </xf>
    <xf numFmtId="164" fontId="4" fillId="2" borderId="7" xfId="0" applyNumberFormat="1" applyFont="1" applyFill="1" applyBorder="1" applyAlignment="1">
      <alignment horizontal="left" vertical="center"/>
    </xf>
    <xf numFmtId="164" fontId="4" fillId="2" borderId="7" xfId="0" applyNumberFormat="1" applyFont="1" applyFill="1" applyBorder="1" applyAlignment="1">
      <alignment horizontal="center" vertical="center" readingOrder="1"/>
    </xf>
    <xf numFmtId="170" fontId="4" fillId="2" borderId="7" xfId="0" applyNumberFormat="1" applyFont="1" applyFill="1" applyBorder="1" applyAlignment="1">
      <alignment horizontal="center" vertical="center" readingOrder="1"/>
    </xf>
    <xf numFmtId="170" fontId="50" fillId="2" borderId="14" xfId="0" applyNumberFormat="1" applyFont="1" applyFill="1" applyBorder="1" applyAlignment="1">
      <alignment horizontal="center" vertical="center" readingOrder="1"/>
    </xf>
    <xf numFmtId="170" fontId="50" fillId="0" borderId="15" xfId="0" applyNumberFormat="1" applyFont="1" applyBorder="1" applyAlignment="1">
      <alignment horizontal="center" vertical="center" readingOrder="1"/>
    </xf>
    <xf numFmtId="164" fontId="50" fillId="2" borderId="7" xfId="0" applyNumberFormat="1" applyFont="1" applyFill="1" applyBorder="1" applyAlignment="1">
      <alignment horizontal="center" vertical="center" wrapText="1" readingOrder="1"/>
    </xf>
    <xf numFmtId="164" fontId="61" fillId="0" borderId="0" xfId="0" applyNumberFormat="1" applyFont="1"/>
    <xf numFmtId="176" fontId="38" fillId="5" borderId="13" xfId="0" applyNumberFormat="1" applyFont="1" applyFill="1" applyBorder="1" applyAlignment="1">
      <alignment horizontal="left" vertical="center" wrapText="1"/>
    </xf>
    <xf numFmtId="176" fontId="38" fillId="5" borderId="19" xfId="0" applyNumberFormat="1" applyFont="1" applyFill="1" applyBorder="1" applyAlignment="1">
      <alignment horizontal="left" vertical="center" wrapText="1"/>
    </xf>
    <xf numFmtId="164" fontId="59" fillId="31" borderId="7" xfId="0" applyNumberFormat="1" applyFont="1" applyFill="1" applyBorder="1" applyAlignment="1">
      <alignment horizontal="center" vertical="center" wrapText="1"/>
    </xf>
    <xf numFmtId="164" fontId="59" fillId="0" borderId="0" xfId="0" applyNumberFormat="1" applyFont="1" applyAlignment="1">
      <alignment horizontal="center" vertical="center"/>
    </xf>
    <xf numFmtId="0" fontId="35" fillId="32" borderId="48" xfId="0" applyFont="1" applyFill="1" applyBorder="1" applyAlignment="1">
      <alignment horizontal="center" vertical="center" wrapText="1"/>
    </xf>
    <xf numFmtId="176" fontId="35" fillId="32" borderId="48" xfId="0" applyNumberFormat="1" applyFont="1" applyFill="1" applyBorder="1" applyAlignment="1">
      <alignment horizontal="center" vertical="center" wrapText="1"/>
    </xf>
    <xf numFmtId="0" fontId="50" fillId="2" borderId="14" xfId="0" applyFont="1" applyFill="1" applyBorder="1" applyAlignment="1">
      <alignment horizontal="center" vertical="center" wrapText="1"/>
    </xf>
    <xf numFmtId="17" fontId="50" fillId="0" borderId="7" xfId="0" applyNumberFormat="1" applyFont="1" applyBorder="1" applyAlignment="1">
      <alignment horizontal="left" vertical="center" wrapText="1"/>
    </xf>
    <xf numFmtId="165" fontId="4" fillId="0" borderId="7" xfId="0" applyNumberFormat="1" applyFont="1" applyBorder="1" applyAlignment="1">
      <alignment horizontal="left" vertical="center" wrapText="1"/>
    </xf>
    <xf numFmtId="0" fontId="50" fillId="2" borderId="7" xfId="0" applyFont="1" applyFill="1" applyBorder="1" applyAlignment="1">
      <alignment horizontal="center" vertical="center" wrapText="1"/>
    </xf>
    <xf numFmtId="165" fontId="4" fillId="2" borderId="7" xfId="0" applyNumberFormat="1" applyFont="1" applyFill="1" applyBorder="1" applyAlignment="1">
      <alignment horizontal="left" vertical="center" wrapText="1"/>
    </xf>
    <xf numFmtId="17" fontId="50" fillId="2" borderId="7" xfId="0" applyNumberFormat="1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17" fontId="4" fillId="0" borderId="7" xfId="0" applyNumberFormat="1" applyFont="1" applyBorder="1" applyAlignment="1">
      <alignment horizontal="left" vertical="center" wrapText="1"/>
    </xf>
    <xf numFmtId="0" fontId="50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left" vertical="center" wrapText="1"/>
    </xf>
    <xf numFmtId="0" fontId="50" fillId="0" borderId="15" xfId="0" applyFont="1" applyBorder="1" applyAlignment="1">
      <alignment horizontal="center" vertical="center" wrapText="1"/>
    </xf>
    <xf numFmtId="17" fontId="4" fillId="0" borderId="15" xfId="0" applyNumberFormat="1" applyFont="1" applyBorder="1" applyAlignment="1">
      <alignment horizontal="left" vertical="center" wrapText="1"/>
    </xf>
    <xf numFmtId="165" fontId="4" fillId="0" borderId="15" xfId="0" applyNumberFormat="1" applyFont="1" applyBorder="1" applyAlignment="1">
      <alignment horizontal="left" vertical="center" wrapText="1"/>
    </xf>
    <xf numFmtId="177" fontId="7" fillId="33" borderId="48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left" vertical="center" wrapText="1"/>
    </xf>
    <xf numFmtId="0" fontId="4" fillId="2" borderId="5" xfId="0" applyFont="1" applyFill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7" fontId="50" fillId="0" borderId="15" xfId="0" applyNumberFormat="1" applyFont="1" applyBorder="1" applyAlignment="1">
      <alignment horizontal="left" vertical="center" wrapText="1"/>
    </xf>
    <xf numFmtId="17" fontId="50" fillId="0" borderId="6" xfId="0" applyNumberFormat="1" applyFont="1" applyBorder="1" applyAlignment="1">
      <alignment horizontal="left" vertical="center" wrapText="1"/>
    </xf>
    <xf numFmtId="0" fontId="4" fillId="2" borderId="14" xfId="0" applyFont="1" applyFill="1" applyBorder="1" applyAlignment="1">
      <alignment horizontal="left" vertical="center" wrapText="1"/>
    </xf>
    <xf numFmtId="165" fontId="4" fillId="2" borderId="14" xfId="0" applyNumberFormat="1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center" vertical="center" wrapText="1"/>
    </xf>
    <xf numFmtId="176" fontId="4" fillId="2" borderId="8" xfId="0" applyNumberFormat="1" applyFont="1" applyFill="1" applyBorder="1" applyAlignment="1">
      <alignment horizontal="left" vertical="center" wrapText="1"/>
    </xf>
    <xf numFmtId="177" fontId="7" fillId="33" borderId="52" xfId="0" applyNumberFormat="1" applyFont="1" applyFill="1" applyBorder="1" applyAlignment="1">
      <alignment horizontal="center" vertical="center" wrapText="1" readingOrder="1"/>
    </xf>
    <xf numFmtId="0" fontId="50" fillId="2" borderId="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7" fontId="4" fillId="0" borderId="6" xfId="0" applyNumberFormat="1" applyFont="1" applyBorder="1" applyAlignment="1">
      <alignment horizontal="left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50" fillId="2" borderId="8" xfId="0" applyFont="1" applyFill="1" applyBorder="1" applyAlignment="1">
      <alignment horizontal="center" vertical="center" wrapText="1"/>
    </xf>
    <xf numFmtId="0" fontId="50" fillId="2" borderId="8" xfId="0" applyFont="1" applyFill="1" applyBorder="1" applyAlignment="1">
      <alignment horizontal="left" vertical="center" wrapText="1"/>
    </xf>
    <xf numFmtId="165" fontId="50" fillId="2" borderId="8" xfId="0" applyNumberFormat="1" applyFont="1" applyFill="1" applyBorder="1" applyAlignment="1">
      <alignment horizontal="left" vertical="center" wrapText="1"/>
    </xf>
    <xf numFmtId="0" fontId="50" fillId="2" borderId="7" xfId="0" applyFont="1" applyFill="1" applyBorder="1" applyAlignment="1">
      <alignment horizontal="left" vertical="center" wrapText="1"/>
    </xf>
    <xf numFmtId="165" fontId="50" fillId="2" borderId="7" xfId="0" applyNumberFormat="1" applyFont="1" applyFill="1" applyBorder="1" applyAlignment="1">
      <alignment horizontal="left" vertical="center" wrapText="1"/>
    </xf>
    <xf numFmtId="0" fontId="50" fillId="2" borderId="14" xfId="0" applyFont="1" applyFill="1" applyBorder="1" applyAlignment="1">
      <alignment horizontal="left" vertical="center" wrapText="1"/>
    </xf>
    <xf numFmtId="165" fontId="50" fillId="2" borderId="14" xfId="0" applyNumberFormat="1" applyFont="1" applyFill="1" applyBorder="1" applyAlignment="1">
      <alignment horizontal="left" vertical="center" wrapText="1"/>
    </xf>
    <xf numFmtId="165" fontId="59" fillId="2" borderId="14" xfId="0" applyNumberFormat="1" applyFont="1" applyFill="1" applyBorder="1" applyAlignment="1">
      <alignment horizontal="left" vertical="center" wrapText="1"/>
    </xf>
    <xf numFmtId="0" fontId="50" fillId="0" borderId="6" xfId="0" applyFont="1" applyBorder="1" applyAlignment="1">
      <alignment horizontal="left" vertical="center" wrapText="1"/>
    </xf>
    <xf numFmtId="0" fontId="50" fillId="0" borderId="7" xfId="0" applyFont="1" applyBorder="1" applyAlignment="1">
      <alignment horizontal="left" vertical="center" wrapText="1"/>
    </xf>
    <xf numFmtId="177" fontId="51" fillId="33" borderId="48" xfId="0" applyNumberFormat="1" applyFont="1" applyFill="1" applyBorder="1" applyAlignment="1">
      <alignment horizontal="center" vertical="center" wrapText="1" readingOrder="1"/>
    </xf>
    <xf numFmtId="176" fontId="38" fillId="2" borderId="53" xfId="0" applyNumberFormat="1" applyFont="1" applyFill="1" applyBorder="1" applyAlignment="1">
      <alignment horizontal="left" vertical="center" wrapText="1"/>
    </xf>
    <xf numFmtId="0" fontId="33" fillId="2" borderId="43" xfId="0" applyFont="1" applyFill="1" applyBorder="1" applyAlignment="1">
      <alignment vertical="center" wrapText="1"/>
    </xf>
    <xf numFmtId="0" fontId="33" fillId="2" borderId="44" xfId="0" applyFont="1" applyFill="1" applyBorder="1" applyAlignment="1">
      <alignment horizontal="left" vertical="center" wrapText="1"/>
    </xf>
    <xf numFmtId="0" fontId="33" fillId="2" borderId="19" xfId="0" applyFont="1" applyFill="1" applyBorder="1" applyAlignment="1">
      <alignment horizontal="right" vertical="center" wrapText="1"/>
    </xf>
    <xf numFmtId="176" fontId="38" fillId="2" borderId="54" xfId="0" applyNumberFormat="1" applyFont="1" applyFill="1" applyBorder="1" applyAlignment="1">
      <alignment horizontal="left" vertical="center" wrapText="1"/>
    </xf>
    <xf numFmtId="0" fontId="9" fillId="34" borderId="55" xfId="0" applyFont="1" applyFill="1" applyBorder="1" applyAlignment="1">
      <alignment vertical="center" wrapText="1"/>
    </xf>
    <xf numFmtId="0" fontId="9" fillId="34" borderId="56" xfId="0" applyFont="1" applyFill="1" applyBorder="1" applyAlignment="1">
      <alignment horizontal="left" vertical="center" wrapText="1"/>
    </xf>
    <xf numFmtId="0" fontId="62" fillId="34" borderId="54" xfId="0" applyFont="1" applyFill="1" applyBorder="1" applyAlignment="1">
      <alignment horizontal="right" vertical="center" wrapText="1"/>
    </xf>
    <xf numFmtId="178" fontId="52" fillId="2" borderId="48" xfId="0" applyNumberFormat="1" applyFont="1" applyFill="1" applyBorder="1" applyAlignment="1">
      <alignment vertical="center" wrapText="1"/>
    </xf>
    <xf numFmtId="0" fontId="33" fillId="2" borderId="57" xfId="0" applyFont="1" applyFill="1" applyBorder="1" applyAlignment="1">
      <alignment horizontal="left" vertical="center" wrapText="1"/>
    </xf>
    <xf numFmtId="165" fontId="41" fillId="2" borderId="58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33" fillId="2" borderId="59" xfId="0" applyFont="1" applyFill="1" applyBorder="1" applyAlignment="1">
      <alignment horizontal="left" vertical="center" wrapText="1"/>
    </xf>
    <xf numFmtId="165" fontId="41" fillId="2" borderId="60" xfId="0" applyNumberFormat="1" applyFont="1" applyFill="1" applyBorder="1" applyAlignment="1">
      <alignment horizontal="left" vertical="center" wrapText="1"/>
    </xf>
    <xf numFmtId="0" fontId="42" fillId="0" borderId="61" xfId="0" applyFont="1" applyBorder="1" applyAlignment="1">
      <alignment horizontal="left" vertical="center" wrapText="1"/>
    </xf>
    <xf numFmtId="178" fontId="16" fillId="0" borderId="62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55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6" fillId="30" borderId="48" xfId="0" applyFont="1" applyFill="1" applyBorder="1" applyAlignment="1">
      <alignment horizontal="center" vertical="center" wrapText="1"/>
    </xf>
    <xf numFmtId="0" fontId="57" fillId="30" borderId="48" xfId="0" applyFont="1" applyFill="1" applyBorder="1" applyAlignment="1">
      <alignment horizontal="center" vertical="center" wrapText="1"/>
    </xf>
    <xf numFmtId="0" fontId="58" fillId="30" borderId="4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164" fontId="68" fillId="4" borderId="15" xfId="0" applyNumberFormat="1" applyFont="1" applyFill="1" applyBorder="1" applyAlignment="1">
      <alignment vertical="center"/>
    </xf>
    <xf numFmtId="164" fontId="68" fillId="8" borderId="15" xfId="0" applyNumberFormat="1" applyFont="1" applyFill="1" applyBorder="1" applyAlignment="1">
      <alignment horizontal="center" vertical="center"/>
    </xf>
    <xf numFmtId="164" fontId="68" fillId="4" borderId="15" xfId="0" applyNumberFormat="1" applyFont="1" applyFill="1" applyBorder="1" applyAlignment="1">
      <alignment horizontal="center" vertical="center"/>
    </xf>
    <xf numFmtId="164" fontId="69" fillId="14" borderId="15" xfId="0" applyNumberFormat="1" applyFont="1" applyFill="1" applyBorder="1" applyAlignment="1">
      <alignment horizontal="center" vertical="center"/>
    </xf>
    <xf numFmtId="164" fontId="69" fillId="14" borderId="15" xfId="0" applyNumberFormat="1" applyFont="1" applyFill="1" applyBorder="1" applyAlignment="1">
      <alignment vertical="center"/>
    </xf>
    <xf numFmtId="164" fontId="69" fillId="14" borderId="15" xfId="0" applyNumberFormat="1" applyFont="1" applyFill="1" applyBorder="1" applyAlignment="1">
      <alignment horizontal="center" vertical="center" wrapText="1"/>
    </xf>
    <xf numFmtId="165" fontId="68" fillId="4" borderId="15" xfId="0" applyNumberFormat="1" applyFont="1" applyFill="1" applyBorder="1" applyAlignment="1">
      <alignment horizontal="center" vertical="center"/>
    </xf>
    <xf numFmtId="165" fontId="69" fillId="14" borderId="15" xfId="0" applyNumberFormat="1" applyFont="1" applyFill="1" applyBorder="1" applyAlignment="1">
      <alignment horizontal="center" vertical="center" wrapText="1"/>
    </xf>
    <xf numFmtId="164" fontId="70" fillId="5" borderId="63" xfId="0" applyNumberFormat="1" applyFont="1" applyFill="1" applyBorder="1" applyAlignment="1">
      <alignment horizontal="left" vertical="center" wrapText="1"/>
    </xf>
    <xf numFmtId="164" fontId="69" fillId="5" borderId="63" xfId="0" applyNumberFormat="1" applyFont="1" applyFill="1" applyBorder="1" applyAlignment="1">
      <alignment horizontal="center" vertical="center"/>
    </xf>
    <xf numFmtId="164" fontId="68" fillId="0" borderId="63" xfId="0" applyNumberFormat="1" applyFont="1" applyBorder="1" applyAlignment="1">
      <alignment horizontal="center" vertical="center"/>
    </xf>
    <xf numFmtId="14" fontId="69" fillId="5" borderId="63" xfId="0" applyNumberFormat="1" applyFont="1" applyFill="1" applyBorder="1" applyAlignment="1">
      <alignment horizontal="center" vertical="center"/>
    </xf>
    <xf numFmtId="14" fontId="69" fillId="0" borderId="63" xfId="0" applyNumberFormat="1" applyFont="1" applyBorder="1" applyAlignment="1">
      <alignment horizontal="center" vertical="center"/>
    </xf>
    <xf numFmtId="164" fontId="69" fillId="5" borderId="63" xfId="0" applyNumberFormat="1" applyFont="1" applyFill="1" applyBorder="1" applyAlignment="1">
      <alignment horizontal="center" vertical="center" wrapText="1"/>
    </xf>
    <xf numFmtId="165" fontId="69" fillId="0" borderId="63" xfId="0" applyNumberFormat="1" applyFont="1" applyBorder="1" applyAlignment="1">
      <alignment horizontal="center" vertical="center"/>
    </xf>
    <xf numFmtId="0" fontId="69" fillId="0" borderId="63" xfId="0" applyFont="1" applyBorder="1" applyAlignment="1">
      <alignment vertical="center"/>
    </xf>
    <xf numFmtId="0" fontId="69" fillId="0" borderId="63" xfId="0" applyFont="1" applyBorder="1" applyAlignment="1">
      <alignment horizontal="center" vertical="center"/>
    </xf>
    <xf numFmtId="0" fontId="69" fillId="0" borderId="63" xfId="0" applyFont="1" applyBorder="1" applyAlignment="1">
      <alignment horizontal="center" vertical="center" wrapText="1"/>
    </xf>
    <xf numFmtId="0" fontId="69" fillId="5" borderId="63" xfId="0" applyFont="1" applyFill="1" applyBorder="1" applyAlignment="1">
      <alignment vertical="center"/>
    </xf>
    <xf numFmtId="0" fontId="69" fillId="5" borderId="63" xfId="0" applyFont="1" applyFill="1" applyBorder="1" applyAlignment="1">
      <alignment horizontal="center" vertical="center"/>
    </xf>
    <xf numFmtId="164" fontId="68" fillId="5" borderId="63" xfId="0" applyNumberFormat="1" applyFont="1" applyFill="1" applyBorder="1" applyAlignment="1">
      <alignment horizontal="center" vertical="center"/>
    </xf>
    <xf numFmtId="0" fontId="69" fillId="5" borderId="63" xfId="0" applyFont="1" applyFill="1" applyBorder="1" applyAlignment="1">
      <alignment horizontal="center" vertical="center" wrapText="1"/>
    </xf>
    <xf numFmtId="165" fontId="69" fillId="5" borderId="63" xfId="0" applyNumberFormat="1" applyFont="1" applyFill="1" applyBorder="1" applyAlignment="1">
      <alignment horizontal="center" vertical="center"/>
    </xf>
    <xf numFmtId="164" fontId="68" fillId="4" borderId="63" xfId="0" applyNumberFormat="1" applyFont="1" applyFill="1" applyBorder="1" applyAlignment="1">
      <alignment vertical="center"/>
    </xf>
    <xf numFmtId="164" fontId="68" fillId="8" borderId="63" xfId="0" applyNumberFormat="1" applyFont="1" applyFill="1" applyBorder="1" applyAlignment="1">
      <alignment horizontal="center" vertical="center"/>
    </xf>
    <xf numFmtId="164" fontId="68" fillId="4" borderId="63" xfId="0" applyNumberFormat="1" applyFont="1" applyFill="1" applyBorder="1" applyAlignment="1">
      <alignment horizontal="center" vertical="center"/>
    </xf>
    <xf numFmtId="164" fontId="69" fillId="14" borderId="63" xfId="0" applyNumberFormat="1" applyFont="1" applyFill="1" applyBorder="1" applyAlignment="1">
      <alignment horizontal="center" vertical="center"/>
    </xf>
    <xf numFmtId="164" fontId="69" fillId="14" borderId="63" xfId="0" applyNumberFormat="1" applyFont="1" applyFill="1" applyBorder="1" applyAlignment="1">
      <alignment vertical="center"/>
    </xf>
    <xf numFmtId="164" fontId="69" fillId="14" borderId="63" xfId="0" applyNumberFormat="1" applyFont="1" applyFill="1" applyBorder="1" applyAlignment="1">
      <alignment horizontal="center" vertical="center" wrapText="1"/>
    </xf>
    <xf numFmtId="165" fontId="68" fillId="4" borderId="63" xfId="0" applyNumberFormat="1" applyFont="1" applyFill="1" applyBorder="1" applyAlignment="1">
      <alignment horizontal="center" vertical="center"/>
    </xf>
    <xf numFmtId="165" fontId="69" fillId="14" borderId="63" xfId="0" applyNumberFormat="1" applyFont="1" applyFill="1" applyBorder="1" applyAlignment="1">
      <alignment horizontal="center" vertical="center" wrapText="1"/>
    </xf>
    <xf numFmtId="0" fontId="69" fillId="0" borderId="63" xfId="0" applyFont="1" applyBorder="1" applyAlignment="1">
      <alignment vertical="center" wrapText="1"/>
    </xf>
    <xf numFmtId="0" fontId="71" fillId="5" borderId="63" xfId="0" applyFont="1" applyFill="1" applyBorder="1" applyAlignment="1">
      <alignment horizontal="center" vertical="center" wrapText="1"/>
    </xf>
    <xf numFmtId="0" fontId="71" fillId="5" borderId="63" xfId="0" applyFont="1" applyFill="1" applyBorder="1" applyAlignment="1">
      <alignment horizontal="center" vertical="center"/>
    </xf>
    <xf numFmtId="164" fontId="72" fillId="22" borderId="63" xfId="0" applyNumberFormat="1" applyFont="1" applyFill="1" applyBorder="1" applyAlignment="1">
      <alignment horizontal="center" vertical="center" wrapText="1"/>
    </xf>
    <xf numFmtId="164" fontId="69" fillId="22" borderId="63" xfId="0" applyNumberFormat="1" applyFont="1" applyFill="1" applyBorder="1" applyAlignment="1">
      <alignment vertical="center"/>
    </xf>
    <xf numFmtId="164" fontId="69" fillId="22" borderId="63" xfId="0" applyNumberFormat="1" applyFont="1" applyFill="1" applyBorder="1" applyAlignment="1">
      <alignment horizontal="center" vertical="center"/>
    </xf>
    <xf numFmtId="164" fontId="69" fillId="22" borderId="63" xfId="0" applyNumberFormat="1" applyFont="1" applyFill="1" applyBorder="1" applyAlignment="1">
      <alignment horizontal="center" vertical="center" wrapText="1"/>
    </xf>
    <xf numFmtId="165" fontId="73" fillId="22" borderId="63" xfId="0" applyNumberFormat="1" applyFont="1" applyFill="1" applyBorder="1" applyAlignment="1">
      <alignment horizontal="center" vertical="center" wrapText="1"/>
    </xf>
    <xf numFmtId="164" fontId="73" fillId="23" borderId="63" xfId="0" applyNumberFormat="1" applyFont="1" applyFill="1" applyBorder="1" applyAlignment="1">
      <alignment horizontal="center" vertical="center" wrapText="1"/>
    </xf>
    <xf numFmtId="164" fontId="69" fillId="23" borderId="63" xfId="0" applyNumberFormat="1" applyFont="1" applyFill="1" applyBorder="1" applyAlignment="1">
      <alignment vertical="center"/>
    </xf>
    <xf numFmtId="164" fontId="69" fillId="23" borderId="63" xfId="0" applyNumberFormat="1" applyFont="1" applyFill="1" applyBorder="1" applyAlignment="1">
      <alignment horizontal="center" vertical="center"/>
    </xf>
    <xf numFmtId="164" fontId="69" fillId="23" borderId="63" xfId="0" applyNumberFormat="1" applyFont="1" applyFill="1" applyBorder="1" applyAlignment="1">
      <alignment horizontal="center" vertical="center" wrapText="1"/>
    </xf>
    <xf numFmtId="168" fontId="74" fillId="23" borderId="63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64" fontId="23" fillId="5" borderId="0" xfId="0" applyNumberFormat="1" applyFont="1" applyFill="1" applyAlignment="1">
      <alignment horizontal="left" vertical="center" wrapText="1"/>
    </xf>
    <xf numFmtId="164" fontId="23" fillId="5" borderId="0" xfId="0" applyNumberFormat="1" applyFont="1" applyFill="1" applyAlignment="1">
      <alignment horizontal="center" vertical="center" wrapText="1"/>
    </xf>
    <xf numFmtId="164" fontId="32" fillId="5" borderId="0" xfId="0" applyNumberFormat="1" applyFont="1" applyFill="1" applyAlignment="1">
      <alignment horizontal="center" vertical="center" wrapText="1"/>
    </xf>
    <xf numFmtId="164" fontId="23" fillId="5" borderId="32" xfId="0" applyNumberFormat="1" applyFont="1" applyFill="1" applyBorder="1" applyAlignment="1">
      <alignment horizontal="left" vertical="center" wrapText="1"/>
    </xf>
    <xf numFmtId="165" fontId="10" fillId="5" borderId="32" xfId="0" applyNumberFormat="1" applyFont="1" applyFill="1" applyBorder="1" applyAlignment="1">
      <alignment horizontal="center" vertical="center"/>
    </xf>
    <xf numFmtId="164" fontId="23" fillId="5" borderId="34" xfId="0" applyNumberFormat="1" applyFont="1" applyFill="1" applyBorder="1" applyAlignment="1">
      <alignment horizontal="left" vertical="center" wrapText="1"/>
    </xf>
    <xf numFmtId="164" fontId="23" fillId="5" borderId="4" xfId="0" applyNumberFormat="1" applyFont="1" applyFill="1" applyBorder="1" applyAlignment="1">
      <alignment horizontal="left" vertical="center" wrapText="1"/>
    </xf>
    <xf numFmtId="164" fontId="10" fillId="5" borderId="0" xfId="0" applyNumberFormat="1" applyFont="1" applyFill="1" applyAlignment="1">
      <alignment vertical="center" wrapText="1"/>
    </xf>
    <xf numFmtId="164" fontId="23" fillId="5" borderId="0" xfId="0" applyNumberFormat="1" applyFont="1" applyFill="1" applyAlignment="1">
      <alignment vertical="center" wrapText="1"/>
    </xf>
    <xf numFmtId="164" fontId="10" fillId="5" borderId="0" xfId="0" applyNumberFormat="1" applyFont="1" applyFill="1" applyAlignment="1">
      <alignment horizontal="left" vertical="center" wrapText="1"/>
    </xf>
    <xf numFmtId="168" fontId="7" fillId="23" borderId="14" xfId="0" applyNumberFormat="1" applyFont="1" applyFill="1" applyBorder="1" applyAlignment="1">
      <alignment horizontal="center" vertical="center"/>
    </xf>
    <xf numFmtId="164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0" fontId="65" fillId="5" borderId="7" xfId="0" applyFont="1" applyFill="1" applyBorder="1" applyAlignment="1">
      <alignment vertical="center"/>
    </xf>
    <xf numFmtId="164" fontId="65" fillId="5" borderId="7" xfId="0" applyNumberFormat="1" applyFont="1" applyFill="1" applyBorder="1" applyAlignment="1">
      <alignment horizontal="center" vertical="center"/>
    </xf>
    <xf numFmtId="0" fontId="67" fillId="5" borderId="7" xfId="0" applyFont="1" applyFill="1" applyBorder="1" applyAlignment="1">
      <alignment horizontal="center" vertical="center" wrapText="1"/>
    </xf>
    <xf numFmtId="165" fontId="65" fillId="5" borderId="7" xfId="0" applyNumberFormat="1" applyFont="1" applyFill="1" applyBorder="1" applyAlignment="1">
      <alignment horizontal="center" vertical="center"/>
    </xf>
    <xf numFmtId="0" fontId="67" fillId="5" borderId="7" xfId="0" applyFont="1" applyFill="1" applyBorder="1" applyAlignment="1">
      <alignment horizontal="center" vertical="center"/>
    </xf>
    <xf numFmtId="0" fontId="65" fillId="5" borderId="7" xfId="0" applyFont="1" applyFill="1" applyBorder="1" applyAlignment="1">
      <alignment horizontal="center" vertical="center" wrapText="1"/>
    </xf>
    <xf numFmtId="164" fontId="66" fillId="5" borderId="4" xfId="0" applyNumberFormat="1" applyFont="1" applyFill="1" applyBorder="1" applyAlignment="1">
      <alignment horizontal="left" vertical="center" wrapText="1"/>
    </xf>
    <xf numFmtId="165" fontId="65" fillId="0" borderId="7" xfId="0" applyNumberFormat="1" applyFont="1" applyBorder="1" applyAlignment="1">
      <alignment horizontal="center" vertical="center"/>
    </xf>
    <xf numFmtId="0" fontId="65" fillId="0" borderId="7" xfId="0" applyFont="1" applyBorder="1" applyAlignment="1">
      <alignment vertical="center"/>
    </xf>
    <xf numFmtId="0" fontId="65" fillId="0" borderId="7" xfId="0" applyFont="1" applyBorder="1" applyAlignment="1">
      <alignment horizontal="center" vertical="center" wrapText="1"/>
    </xf>
    <xf numFmtId="164" fontId="65" fillId="2" borderId="7" xfId="0" applyNumberFormat="1" applyFont="1" applyFill="1" applyBorder="1" applyAlignment="1">
      <alignment horizontal="center" vertical="center" wrapText="1"/>
    </xf>
    <xf numFmtId="0" fontId="65" fillId="0" borderId="7" xfId="0" applyFont="1" applyBorder="1" applyAlignment="1">
      <alignment vertical="center" wrapText="1"/>
    </xf>
    <xf numFmtId="164" fontId="75" fillId="0" borderId="6" xfId="0" applyNumberFormat="1" applyFont="1" applyBorder="1" applyAlignment="1">
      <alignment horizontal="center" vertical="center"/>
    </xf>
    <xf numFmtId="164" fontId="75" fillId="0" borderId="7" xfId="0" applyNumberFormat="1" applyFont="1" applyBorder="1" applyAlignment="1">
      <alignment horizontal="center" wrapText="1"/>
    </xf>
    <xf numFmtId="164" fontId="75" fillId="0" borderId="2" xfId="0" applyNumberFormat="1" applyFont="1" applyBorder="1" applyAlignment="1">
      <alignment horizontal="center"/>
    </xf>
    <xf numFmtId="164" fontId="76" fillId="5" borderId="4" xfId="0" applyNumberFormat="1" applyFont="1" applyFill="1" applyBorder="1" applyAlignment="1">
      <alignment horizontal="left" wrapText="1"/>
    </xf>
    <xf numFmtId="0" fontId="75" fillId="0" borderId="7" xfId="0" applyFont="1" applyBorder="1" applyAlignment="1"/>
    <xf numFmtId="0" fontId="43" fillId="0" borderId="0" xfId="0" applyFont="1" applyFill="1"/>
    <xf numFmtId="0" fontId="3" fillId="0" borderId="0" xfId="0" applyFont="1" applyFill="1"/>
    <xf numFmtId="0" fontId="3" fillId="0" borderId="36" xfId="0" applyFont="1" applyFill="1" applyBorder="1"/>
    <xf numFmtId="164" fontId="10" fillId="0" borderId="36" xfId="0" applyNumberFormat="1" applyFont="1" applyFill="1" applyBorder="1" applyAlignment="1">
      <alignment horizontal="center"/>
    </xf>
    <xf numFmtId="0" fontId="10" fillId="0" borderId="36" xfId="0" applyFont="1" applyFill="1" applyBorder="1" applyAlignment="1">
      <alignment horizontal="center"/>
    </xf>
    <xf numFmtId="164" fontId="10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64" fontId="20" fillId="0" borderId="0" xfId="0" applyNumberFormat="1" applyFont="1" applyFill="1" applyAlignment="1">
      <alignment horizontal="center" vertical="center"/>
    </xf>
    <xf numFmtId="164" fontId="20" fillId="0" borderId="36" xfId="0" applyNumberFormat="1" applyFont="1" applyFill="1" applyBorder="1" applyAlignment="1">
      <alignment horizontal="center" vertical="center"/>
    </xf>
    <xf numFmtId="164" fontId="10" fillId="0" borderId="36" xfId="0" applyNumberFormat="1" applyFont="1" applyFill="1" applyBorder="1" applyAlignment="1">
      <alignment horizontal="center" vertical="center"/>
    </xf>
    <xf numFmtId="0" fontId="10" fillId="0" borderId="36" xfId="0" applyFont="1" applyFill="1" applyBorder="1" applyAlignment="1">
      <alignment horizontal="center" vertical="center"/>
    </xf>
    <xf numFmtId="0" fontId="0" fillId="0" borderId="0" xfId="0" applyFont="1" applyFill="1" applyAlignment="1"/>
    <xf numFmtId="164" fontId="33" fillId="6" borderId="2" xfId="0" applyNumberFormat="1" applyFont="1" applyFill="1" applyBorder="1" applyAlignment="1">
      <alignment horizontal="left" vertical="center" wrapText="1"/>
    </xf>
    <xf numFmtId="0" fontId="6" fillId="0" borderId="4" xfId="0" applyFont="1" applyBorder="1"/>
    <xf numFmtId="164" fontId="2" fillId="0" borderId="0" xfId="0" applyNumberFormat="1" applyFont="1" applyAlignment="1">
      <alignment horizontal="center" vertical="center" wrapText="1"/>
    </xf>
    <xf numFmtId="0" fontId="0" fillId="0" borderId="0" xfId="0" applyFont="1" applyAlignment="1"/>
    <xf numFmtId="164" fontId="5" fillId="3" borderId="2" xfId="0" applyNumberFormat="1" applyFont="1" applyFill="1" applyBorder="1" applyAlignment="1">
      <alignment horizontal="center" vertical="center"/>
    </xf>
    <xf numFmtId="0" fontId="6" fillId="0" borderId="3" xfId="0" applyFont="1" applyBorder="1"/>
    <xf numFmtId="164" fontId="5" fillId="7" borderId="2" xfId="0" applyNumberFormat="1" applyFont="1" applyFill="1" applyBorder="1" applyAlignment="1">
      <alignment horizontal="center" vertical="center"/>
    </xf>
    <xf numFmtId="164" fontId="5" fillId="9" borderId="16" xfId="0" applyNumberFormat="1" applyFont="1" applyFill="1" applyBorder="1" applyAlignment="1">
      <alignment horizontal="center" vertical="center"/>
    </xf>
    <xf numFmtId="0" fontId="6" fillId="0" borderId="17" xfId="0" applyFont="1" applyBorder="1"/>
    <xf numFmtId="0" fontId="6" fillId="0" borderId="18" xfId="0" applyFont="1" applyBorder="1"/>
    <xf numFmtId="164" fontId="5" fillId="10" borderId="16" xfId="0" applyNumberFormat="1" applyFont="1" applyFill="1" applyBorder="1" applyAlignment="1">
      <alignment horizontal="center" vertical="center"/>
    </xf>
    <xf numFmtId="164" fontId="5" fillId="12" borderId="16" xfId="0" applyNumberFormat="1" applyFont="1" applyFill="1" applyBorder="1" applyAlignment="1">
      <alignment horizontal="center" vertical="center"/>
    </xf>
    <xf numFmtId="164" fontId="5" fillId="13" borderId="16" xfId="0" applyNumberFormat="1" applyFont="1" applyFill="1" applyBorder="1" applyAlignment="1">
      <alignment horizontal="center" vertical="center"/>
    </xf>
    <xf numFmtId="164" fontId="25" fillId="0" borderId="0" xfId="0" applyNumberFormat="1" applyFont="1" applyAlignment="1">
      <alignment horizontal="left" vertical="center" wrapText="1"/>
    </xf>
    <xf numFmtId="164" fontId="5" fillId="16" borderId="20" xfId="0" applyNumberFormat="1" applyFont="1" applyFill="1" applyBorder="1" applyAlignment="1">
      <alignment horizontal="center"/>
    </xf>
    <xf numFmtId="164" fontId="30" fillId="18" borderId="25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164" fontId="30" fillId="24" borderId="25" xfId="0" applyNumberFormat="1" applyFont="1" applyFill="1" applyBorder="1" applyAlignment="1">
      <alignment horizontal="center"/>
    </xf>
    <xf numFmtId="164" fontId="33" fillId="0" borderId="0" xfId="0" applyNumberFormat="1" applyFont="1" applyAlignment="1">
      <alignment horizontal="left" vertical="center" wrapText="1"/>
    </xf>
    <xf numFmtId="0" fontId="0" fillId="0" borderId="0" xfId="0" applyFont="1" applyAlignment="1">
      <alignment vertical="center"/>
    </xf>
    <xf numFmtId="164" fontId="33" fillId="26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164" fontId="33" fillId="27" borderId="2" xfId="0" applyNumberFormat="1" applyFont="1" applyFill="1" applyBorder="1" applyAlignment="1">
      <alignment horizontal="center" vertical="center" wrapText="1"/>
    </xf>
    <xf numFmtId="164" fontId="33" fillId="28" borderId="2" xfId="0" applyNumberFormat="1" applyFont="1" applyFill="1" applyBorder="1" applyAlignment="1">
      <alignment horizontal="center" vertical="center" wrapText="1"/>
    </xf>
    <xf numFmtId="164" fontId="33" fillId="26" borderId="33" xfId="0" applyNumberFormat="1" applyFont="1" applyFill="1" applyBorder="1" applyAlignment="1">
      <alignment horizontal="center" vertical="center" wrapText="1"/>
    </xf>
    <xf numFmtId="0" fontId="6" fillId="0" borderId="32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164" fontId="33" fillId="28" borderId="33" xfId="0" applyNumberFormat="1" applyFont="1" applyFill="1" applyBorder="1" applyAlignment="1">
      <alignment horizontal="center" vertical="center" wrapText="1"/>
    </xf>
    <xf numFmtId="164" fontId="33" fillId="5" borderId="2" xfId="0" applyNumberFormat="1" applyFont="1" applyFill="1" applyBorder="1" applyAlignment="1">
      <alignment horizontal="right" vertical="center" wrapText="1"/>
    </xf>
    <xf numFmtId="164" fontId="44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16" fillId="28" borderId="2" xfId="0" applyNumberFormat="1" applyFont="1" applyFill="1" applyBorder="1" applyAlignment="1">
      <alignment horizontal="center" vertical="center" wrapText="1"/>
    </xf>
    <xf numFmtId="164" fontId="16" fillId="28" borderId="37" xfId="0" applyNumberFormat="1" applyFont="1" applyFill="1" applyBorder="1" applyAlignment="1">
      <alignment horizontal="center" vertical="center" wrapText="1"/>
    </xf>
    <xf numFmtId="0" fontId="6" fillId="0" borderId="38" xfId="0" applyFont="1" applyBorder="1"/>
    <xf numFmtId="0" fontId="6" fillId="0" borderId="39" xfId="0" applyFont="1" applyBorder="1"/>
    <xf numFmtId="164" fontId="16" fillId="28" borderId="40" xfId="0" applyNumberFormat="1" applyFont="1" applyFill="1" applyBorder="1" applyAlignment="1">
      <alignment horizontal="center" vertical="center" wrapText="1"/>
    </xf>
    <xf numFmtId="0" fontId="6" fillId="0" borderId="41" xfId="0" applyFont="1" applyBorder="1"/>
    <xf numFmtId="0" fontId="6" fillId="0" borderId="42" xfId="0" applyFont="1" applyBorder="1"/>
    <xf numFmtId="164" fontId="33" fillId="5" borderId="37" xfId="0" applyNumberFormat="1" applyFont="1" applyFill="1" applyBorder="1" applyAlignment="1">
      <alignment horizontal="right" vertical="center" wrapText="1"/>
    </xf>
    <xf numFmtId="164" fontId="53" fillId="0" borderId="0" xfId="0" applyNumberFormat="1" applyFont="1" applyAlignment="1">
      <alignment horizontal="center" vertical="center" wrapText="1" readingOrder="1"/>
    </xf>
    <xf numFmtId="164" fontId="54" fillId="0" borderId="0" xfId="0" applyNumberFormat="1" applyFont="1" applyAlignment="1">
      <alignment horizontal="center" vertical="center" wrapText="1"/>
    </xf>
    <xf numFmtId="164" fontId="16" fillId="28" borderId="16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16" fillId="33" borderId="49" xfId="0" applyFont="1" applyFill="1" applyBorder="1" applyAlignment="1">
      <alignment horizontal="center" vertical="center" wrapText="1"/>
    </xf>
    <xf numFmtId="0" fontId="6" fillId="0" borderId="50" xfId="0" applyFont="1" applyBorder="1"/>
    <xf numFmtId="0" fontId="6" fillId="0" borderId="51" xfId="0" applyFont="1" applyBorder="1"/>
    <xf numFmtId="0" fontId="33" fillId="2" borderId="37" xfId="0" applyFont="1" applyFill="1" applyBorder="1" applyAlignment="1">
      <alignment horizontal="right" vertical="center" wrapText="1"/>
    </xf>
    <xf numFmtId="0" fontId="63" fillId="0" borderId="0" xfId="0" applyFont="1" applyAlignment="1">
      <alignment horizontal="center" vertical="center" wrapText="1" readingOrder="1"/>
    </xf>
    <xf numFmtId="0" fontId="54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'2024-a'!$A$371:$A$381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'2024-a'!$B$371:$B$381</c:f>
              <c:numCache>
                <c:formatCode>"$"#,##0.00</c:formatCode>
                <c:ptCount val="11"/>
                <c:pt idx="0">
                  <c:v>92414.849999999991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53625.74</c:v>
                </c:pt>
                <c:pt idx="5">
                  <c:v>0</c:v>
                </c:pt>
                <c:pt idx="6">
                  <c:v>19803.18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416-4876-9110-64C3E13F4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84972"/>
        <c:axId val="769668332"/>
      </c:barChart>
      <c:catAx>
        <c:axId val="1392849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69668332"/>
        <c:crosses val="autoZero"/>
        <c:auto val="1"/>
        <c:lblAlgn val="ctr"/>
        <c:lblOffset val="100"/>
        <c:noMultiLvlLbl val="1"/>
      </c:catAx>
      <c:valAx>
        <c:axId val="7696683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28497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2017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7EB8-494D-B7ED-3FE45942D03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7EB8-494D-B7ED-3FE45942D03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'2017-a'!$C$434:$C$435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'2017-a'!$D$434:$D$435</c:f>
              <c:numCache>
                <c:formatCode>"$"#,##0.00</c:formatCode>
                <c:ptCount val="2"/>
                <c:pt idx="0">
                  <c:v>1270980.0000000007</c:v>
                </c:pt>
                <c:pt idx="1">
                  <c:v>-6.9849193096160889E-10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B8-494D-B7ED-3FE45942D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'2016-a'!$A$601:$A$611</c:f>
              <c:strCache>
                <c:ptCount val="11"/>
                <c:pt idx="0">
                  <c:v>ACTIVIDADES DE PREGRADO</c:v>
                </c:pt>
                <c:pt idx="1">
                  <c:v>PROPEDÉUTICOS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'2016-a'!$B$601:$B$611</c:f>
              <c:numCache>
                <c:formatCode>"$"#,##0.00</c:formatCode>
                <c:ptCount val="11"/>
                <c:pt idx="0">
                  <c:v>378373.37762000045</c:v>
                </c:pt>
                <c:pt idx="1">
                  <c:v>292368.01184000005</c:v>
                </c:pt>
                <c:pt idx="2">
                  <c:v>14200</c:v>
                </c:pt>
                <c:pt idx="3">
                  <c:v>16245</c:v>
                </c:pt>
                <c:pt idx="4">
                  <c:v>347548.43</c:v>
                </c:pt>
                <c:pt idx="5">
                  <c:v>39676.050000000003</c:v>
                </c:pt>
                <c:pt idx="6">
                  <c:v>29390</c:v>
                </c:pt>
                <c:pt idx="7">
                  <c:v>0</c:v>
                </c:pt>
                <c:pt idx="8">
                  <c:v>11.6</c:v>
                </c:pt>
                <c:pt idx="9">
                  <c:v>215817.5327999999</c:v>
                </c:pt>
                <c:pt idx="10">
                  <c:v>11870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B74-45F2-AD20-318E33FC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5188859"/>
        <c:axId val="414614839"/>
      </c:barChart>
      <c:catAx>
        <c:axId val="81518885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14614839"/>
        <c:crosses val="autoZero"/>
        <c:auto val="1"/>
        <c:lblAlgn val="ctr"/>
        <c:lblOffset val="100"/>
        <c:noMultiLvlLbl val="1"/>
      </c:catAx>
      <c:valAx>
        <c:axId val="41461483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81518885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2016
$ 1'345,500.00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935C-4489-8648-0E7B85E0DA6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935C-4489-8648-0E7B85E0DA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'2016-a'!$C$595:$C$596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'2016-a'!$D$595:$D$596</c:f>
              <c:numCache>
                <c:formatCode>"$"#,##0.00</c:formatCode>
                <c:ptCount val="2"/>
                <c:pt idx="0" formatCode="&quot;$&quot;#,##0.0">
                  <c:v>1345500.0022600004</c:v>
                </c:pt>
                <c:pt idx="1">
                  <c:v>-2.2600004449486732E-3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5C-4489-8648-0E7B85E0D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            2015
$ 1'300,000.00</a:t>
            </a:r>
          </a:p>
        </c:rich>
      </c:tx>
      <c:layout>
        <c:manualLayout>
          <c:xMode val="edge"/>
          <c:yMode val="edge"/>
          <c:x val="0.15266038738828541"/>
          <c:y val="0.10019266982209002"/>
        </c:manualLayout>
      </c:layout>
      <c:overlay val="0"/>
    </c:title>
    <c:autoTitleDeleted val="0"/>
    <c:plotArea>
      <c:layout>
        <c:manualLayout>
          <c:xMode val="edge"/>
          <c:yMode val="edge"/>
          <c:x val="1.9559697894905997E-2"/>
          <c:y val="0.39429449579672132"/>
          <c:w val="0.64571952315485781"/>
          <c:h val="0.6013396762904837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0118-4EA4-88D5-602F00F46A16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0118-4EA4-88D5-602F00F46A16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'2015-a'!$C$545:$C$546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'2015-a'!$D$545:$D$546</c:f>
              <c:numCache>
                <c:formatCode>"$"#,##0</c:formatCode>
                <c:ptCount val="2"/>
                <c:pt idx="0" formatCode="&quot;$&quot;#,##0.0">
                  <c:v>1299999.9999999995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18-4EA4-88D5-602F00F46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solidFill>
          <a:schemeClr val="accent5"/>
        </a:solidFill>
      </c:spPr>
    </c:plotArea>
    <c:legend>
      <c:legendPos val="r"/>
      <c:layout>
        <c:manualLayout>
          <c:xMode val="edge"/>
          <c:yMode val="edge"/>
          <c:x val="0.73374129378911357"/>
          <c:y val="0.56093288133693553"/>
        </c:manualLayout>
      </c:layout>
      <c:overlay val="0"/>
      <c:txPr>
        <a:bodyPr/>
        <a:lstStyle/>
        <a:p>
          <a:pPr lvl="0">
            <a:defRPr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Becas Otorgadas por Actividad</a:t>
            </a:r>
          </a:p>
        </c:rich>
      </c:tx>
      <c:layout>
        <c:manualLayout>
          <c:xMode val="edge"/>
          <c:yMode val="edge"/>
          <c:x val="0.26544926565030436"/>
          <c:y val="3.4533391659376092E-2"/>
        </c:manualLayout>
      </c:layout>
      <c:overlay val="0"/>
    </c:title>
    <c:autoTitleDeleted val="0"/>
    <c:plotArea>
      <c:layout>
        <c:manualLayout>
          <c:xMode val="edge"/>
          <c:yMode val="edge"/>
          <c:x val="2.7414330218068612E-2"/>
          <c:y val="0.48172162232138777"/>
          <c:w val="0.94517133956387966"/>
          <c:h val="0.45501657553928587"/>
        </c:manualLayout>
      </c:layout>
      <c:barChart>
        <c:barDir val="col"/>
        <c:grouping val="clustered"/>
        <c:varyColors val="1"/>
        <c:ser>
          <c:idx val="0"/>
          <c:order val="0"/>
          <c:tx>
            <c:v>ACTIVIDADES DE PREGRADO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'2015-a'!$B$551</c:f>
              <c:numCache>
                <c:formatCode>"$"#,##0.00</c:formatCode>
                <c:ptCount val="1"/>
                <c:pt idx="0">
                  <c:v>390777.89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933-4FD0-B274-D35D3B10028F}"/>
            </c:ext>
          </c:extLst>
        </c:ser>
        <c:ser>
          <c:idx val="1"/>
          <c:order val="1"/>
          <c:tx>
            <c:v>PROPEDÉUTICOS</c:v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'2015-a'!$B$552</c:f>
              <c:numCache>
                <c:formatCode>"$"#,##0.00</c:formatCode>
                <c:ptCount val="1"/>
                <c:pt idx="0">
                  <c:v>330121.75999999949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A933-4FD0-B274-D35D3B10028F}"/>
            </c:ext>
          </c:extLst>
        </c:ser>
        <c:ser>
          <c:idx val="2"/>
          <c:order val="2"/>
          <c:tx>
            <c:v>APOYO DIFUSIÓN PROGRAMAS DE POSGRADO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'2015-a'!$B$553</c:f>
              <c:numCache>
                <c:formatCode>"$"#,##0.00</c:formatCode>
                <c:ptCount val="1"/>
                <c:pt idx="0">
                  <c:v>67570.8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A933-4FD0-B274-D35D3B10028F}"/>
            </c:ext>
          </c:extLst>
        </c:ser>
        <c:ser>
          <c:idx val="3"/>
          <c:order val="3"/>
          <c:tx>
            <c:v>CLASES AYUDANTÍAS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'2015-a'!$B$554</c:f>
              <c:numCache>
                <c:formatCode>"$"#,##0.00</c:formatCode>
                <c:ptCount val="1"/>
                <c:pt idx="0">
                  <c:v>24930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A933-4FD0-B274-D35D3B10028F}"/>
            </c:ext>
          </c:extLst>
        </c:ser>
        <c:ser>
          <c:idx val="4"/>
          <c:order val="4"/>
          <c:tx>
            <c:v>CONGRESOS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'2015-a'!$B$555</c:f>
              <c:numCache>
                <c:formatCode>"$"#,##0.00</c:formatCode>
                <c:ptCount val="1"/>
                <c:pt idx="0">
                  <c:v>306269.99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A933-4FD0-B274-D35D3B10028F}"/>
            </c:ext>
          </c:extLst>
        </c:ser>
        <c:ser>
          <c:idx val="5"/>
          <c:order val="5"/>
          <c:tx>
            <c:v>ESTANCIAS INTERNAC. DE INVESTIGACIÓN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'2015-a'!$B$556</c:f>
              <c:numCache>
                <c:formatCode>"$"#,##0.00</c:formatCode>
                <c:ptCount val="1"/>
                <c:pt idx="0">
                  <c:v>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5-A933-4FD0-B274-D35D3B10028F}"/>
            </c:ext>
          </c:extLst>
        </c:ser>
        <c:ser>
          <c:idx val="6"/>
          <c:order val="6"/>
          <c:tx>
            <c:v>ESTANCIAS NACIONALES DE INVESTIGACIÓN</c:v>
          </c:tx>
          <c:spPr>
            <a:solidFill>
              <a:srgbClr val="BED1E7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'2015-a'!$B$557</c:f>
              <c:numCache>
                <c:formatCode>"$"#,##0.00</c:formatCode>
                <c:ptCount val="1"/>
                <c:pt idx="0">
                  <c:v>26000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6-A933-4FD0-B274-D35D3B10028F}"/>
            </c:ext>
          </c:extLst>
        </c:ser>
        <c:ser>
          <c:idx val="7"/>
          <c:order val="7"/>
          <c:tx>
            <c:v>ESTANCIAS PREDOCTORALES EXTRANJERO</c:v>
          </c:tx>
          <c:spPr>
            <a:solidFill>
              <a:srgbClr val="E8BFBE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'2015-a'!$B$558</c:f>
              <c:numCache>
                <c:formatCode>"$"#,##0.00</c:formatCode>
                <c:ptCount val="1"/>
                <c:pt idx="0">
                  <c:v>7875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7-A933-4FD0-B274-D35D3B10028F}"/>
            </c:ext>
          </c:extLst>
        </c:ser>
        <c:ser>
          <c:idx val="8"/>
          <c:order val="8"/>
          <c:tx>
            <c:v>SUBSIDIO ALIMENTOS</c:v>
          </c:tx>
          <c:spPr>
            <a:solidFill>
              <a:srgbClr val="DCE7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'2015-a'!$B$559</c:f>
              <c:numCache>
                <c:formatCode>"$"#,##0.00</c:formatCode>
                <c:ptCount val="1"/>
                <c:pt idx="0">
                  <c:v>13492.049999999997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8-A933-4FD0-B274-D35D3B10028F}"/>
            </c:ext>
          </c:extLst>
        </c:ser>
        <c:ser>
          <c:idx val="9"/>
          <c:order val="9"/>
          <c:tx>
            <c:v>OTROS</c:v>
          </c:tx>
          <c:spPr>
            <a:solidFill>
              <a:srgbClr val="CEC4D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'2015-a'!$B$560</c:f>
              <c:numCache>
                <c:formatCode>"$"#,##0.00</c:formatCode>
                <c:ptCount val="1"/>
                <c:pt idx="0">
                  <c:v>107912.51000000002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9-A933-4FD0-B274-D35D3B10028F}"/>
            </c:ext>
          </c:extLst>
        </c:ser>
        <c:ser>
          <c:idx val="10"/>
          <c:order val="10"/>
          <c:tx>
            <c:v>TALLERES DE ESPECIALIZACIÓN</c:v>
          </c:tx>
          <c:spPr>
            <a:solidFill>
              <a:srgbClr val="BFE2EB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gency FB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'2015-a'!$B$561</c:f>
              <c:numCache>
                <c:formatCode>"$"#,##0.00</c:formatCode>
                <c:ptCount val="1"/>
                <c:pt idx="0">
                  <c:v>19050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A-A933-4FD0-B274-D35D3B1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3588"/>
        <c:axId val="2040424601"/>
      </c:barChart>
      <c:catAx>
        <c:axId val="4727035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2040424601"/>
        <c:crosses val="autoZero"/>
        <c:auto val="1"/>
        <c:lblAlgn val="ctr"/>
        <c:lblOffset val="100"/>
        <c:noMultiLvlLbl val="1"/>
      </c:catAx>
      <c:valAx>
        <c:axId val="204042460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4727035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264667535854247E-3"/>
          <c:y val="0.12949651660201619"/>
        </c:manualLayout>
      </c:layout>
      <c:overlay val="0"/>
      <c:txPr>
        <a:bodyPr/>
        <a:lstStyle/>
        <a:p>
          <a:pPr lvl="0">
            <a:defRPr sz="1100" b="1" i="0">
              <a:solidFill>
                <a:srgbClr val="1A1A1A"/>
              </a:solidFill>
              <a:latin typeface="Agency FB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lang="es-MX" b="1" i="0">
                <a:solidFill>
                  <a:srgbClr val="757575"/>
                </a:solidFill>
                <a:latin typeface="Calibri"/>
              </a:rPr>
              <a:t>Total Monto Asignado a Becas  
2024
$ 1'457,977.00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D32E-4012-943A-7E606FC240E3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D32E-4012-943A-7E606FC240E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'2024-a'!$C$366:$C$367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'2024-a'!$D$366:$D$367</c:f>
              <c:numCache>
                <c:formatCode>"$"#,##0.00</c:formatCode>
                <c:ptCount val="2"/>
                <c:pt idx="0">
                  <c:v>165843.76999999999</c:v>
                </c:pt>
                <c:pt idx="1">
                  <c:v>1292133.23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2E-4012-943A-7E606FC2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'2020-a'!$A$205:$A$215</c:f>
              <c:strCache>
                <c:ptCount val="11"/>
                <c:pt idx="0">
                  <c:v>ACTIVIDADES DE ALUMNOS EXTERNOS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'2020-a'!$B$205:$B$215</c:f>
              <c:numCache>
                <c:formatCode>"$"#,##0.00</c:formatCode>
                <c:ptCount val="11"/>
                <c:pt idx="0">
                  <c:v>300256</c:v>
                </c:pt>
                <c:pt idx="1">
                  <c:v>0</c:v>
                </c:pt>
                <c:pt idx="2">
                  <c:v>0</c:v>
                </c:pt>
                <c:pt idx="3">
                  <c:v>35708.04</c:v>
                </c:pt>
                <c:pt idx="4">
                  <c:v>7000</c:v>
                </c:pt>
                <c:pt idx="5">
                  <c:v>60322.41</c:v>
                </c:pt>
                <c:pt idx="6">
                  <c:v>6000</c:v>
                </c:pt>
                <c:pt idx="7">
                  <c:v>0</c:v>
                </c:pt>
                <c:pt idx="8">
                  <c:v>0</c:v>
                </c:pt>
                <c:pt idx="9">
                  <c:v>8708.91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5A-468C-B5D9-497A820EE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279229"/>
        <c:axId val="1664872763"/>
      </c:barChart>
      <c:catAx>
        <c:axId val="72327922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664872763"/>
        <c:crosses val="autoZero"/>
        <c:auto val="1"/>
        <c:lblAlgn val="ctr"/>
        <c:lblOffset val="100"/>
        <c:noMultiLvlLbl val="1"/>
      </c:catAx>
      <c:valAx>
        <c:axId val="1664872763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723279229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2020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BEE3-420C-AA28-EADB2462A568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BEE3-420C-AA28-EADB2462A5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'2020-a'!$C$199:$C$200</c:f>
              <c:strCache>
                <c:ptCount val="2"/>
                <c:pt idx="0">
                  <c:v>BECAS OTORGADAS</c:v>
                </c:pt>
                <c:pt idx="1">
                  <c:v>MONTO SIN OTORGAR *</c:v>
                </c:pt>
              </c:strCache>
            </c:strRef>
          </c:cat>
          <c:val>
            <c:numRef>
              <c:f>'2020-a'!$D$199:$D$200</c:f>
              <c:numCache>
                <c:formatCode>"$"#,##0.00</c:formatCode>
                <c:ptCount val="2"/>
                <c:pt idx="0">
                  <c:v>417995.36</c:v>
                </c:pt>
                <c:pt idx="1">
                  <c:v>686038.64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E3-420C-AA28-EADB2462A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'2019-a'!$A$472:$A$482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'2019-a'!$B$472:$B$482</c:f>
              <c:numCache>
                <c:formatCode>"$"#,##0.00</c:formatCode>
                <c:ptCount val="11"/>
                <c:pt idx="0">
                  <c:v>575216.99999999977</c:v>
                </c:pt>
                <c:pt idx="1">
                  <c:v>105352.48</c:v>
                </c:pt>
                <c:pt idx="2">
                  <c:v>0</c:v>
                </c:pt>
                <c:pt idx="3">
                  <c:v>47145.42</c:v>
                </c:pt>
                <c:pt idx="4">
                  <c:v>155642.13</c:v>
                </c:pt>
                <c:pt idx="5">
                  <c:v>10000</c:v>
                </c:pt>
                <c:pt idx="6">
                  <c:v>10996.08</c:v>
                </c:pt>
                <c:pt idx="7">
                  <c:v>20000</c:v>
                </c:pt>
                <c:pt idx="8">
                  <c:v>0</c:v>
                </c:pt>
                <c:pt idx="9">
                  <c:v>77752.899999999994</c:v>
                </c:pt>
                <c:pt idx="1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79F-4796-8066-CBFC3873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2108227"/>
        <c:axId val="1835514329"/>
      </c:barChart>
      <c:catAx>
        <c:axId val="9521082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35514329"/>
        <c:crosses val="autoZero"/>
        <c:auto val="1"/>
        <c:lblAlgn val="ctr"/>
        <c:lblOffset val="100"/>
        <c:noMultiLvlLbl val="1"/>
      </c:catAx>
      <c:valAx>
        <c:axId val="1835514329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952108227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2019
$ 1'104,034.00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F63A-4CF3-B7E6-A8E24B2007CB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F63A-4CF3-B7E6-A8E24B2007CB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'2019-a'!$C$466:$C$467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'2019-a'!$D$466:$D$467</c:f>
              <c:numCache>
                <c:formatCode>"$"#,##0.00</c:formatCode>
                <c:ptCount val="2"/>
                <c:pt idx="0">
                  <c:v>1002106.0099999998</c:v>
                </c:pt>
                <c:pt idx="1">
                  <c:v>101927.99000000022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3A-4CF3-B7E6-A8E24B200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'2018-a '!$A$543:$A$553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'2018-a '!$B$543:$B$553</c:f>
              <c:numCache>
                <c:formatCode>"$"#,##0.00</c:formatCode>
                <c:ptCount val="11"/>
                <c:pt idx="0">
                  <c:v>537537.31280000042</c:v>
                </c:pt>
                <c:pt idx="1">
                  <c:v>291821.56</c:v>
                </c:pt>
                <c:pt idx="2">
                  <c:v>32761</c:v>
                </c:pt>
                <c:pt idx="3">
                  <c:v>48279.399999999994</c:v>
                </c:pt>
                <c:pt idx="4">
                  <c:v>174775.10800000001</c:v>
                </c:pt>
                <c:pt idx="5">
                  <c:v>62727.839999999997</c:v>
                </c:pt>
                <c:pt idx="6">
                  <c:v>0</c:v>
                </c:pt>
                <c:pt idx="7">
                  <c:v>5970</c:v>
                </c:pt>
                <c:pt idx="8">
                  <c:v>0</c:v>
                </c:pt>
                <c:pt idx="9">
                  <c:v>48643.364400000006</c:v>
                </c:pt>
                <c:pt idx="10">
                  <c:v>37448.71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D1F-4F89-96FD-71AEC78A4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169502"/>
        <c:axId val="1972900402"/>
      </c:barChart>
      <c:catAx>
        <c:axId val="186216950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972900402"/>
        <c:crosses val="autoZero"/>
        <c:auto val="1"/>
        <c:lblAlgn val="ctr"/>
        <c:lblOffset val="100"/>
        <c:noMultiLvlLbl val="1"/>
      </c:catAx>
      <c:valAx>
        <c:axId val="197290040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86216950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Calibri"/>
              </a:defRPr>
            </a:pPr>
            <a:r>
              <a:rPr b="1" i="0">
                <a:solidFill>
                  <a:srgbClr val="757575"/>
                </a:solidFill>
                <a:latin typeface="Calibri"/>
              </a:rPr>
              <a:t>Total Monto Asignado a Becas  
2018
$ 1'270,980.00
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8.8453751163942509E-2"/>
          <c:y val="0.30424655292737196"/>
          <c:w val="0.78189709298707033"/>
          <c:h val="0.67423625261703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  <c:extLst>
              <c:ext xmlns:c16="http://schemas.microsoft.com/office/drawing/2014/chart" uri="{C3380CC4-5D6E-409C-BE32-E72D297353CC}">
                <c16:uniqueId val="{00000001-CF90-422B-A1CC-35422FED85D9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CF90-422B-A1CC-35422FED85D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'2018-a '!$C$537:$C$538</c:f>
              <c:strCache>
                <c:ptCount val="2"/>
                <c:pt idx="0">
                  <c:v>BECAS OTORGADAS</c:v>
                </c:pt>
                <c:pt idx="1">
                  <c:v>MONTO SIN OTORGAR</c:v>
                </c:pt>
              </c:strCache>
            </c:strRef>
          </c:cat>
          <c:val>
            <c:numRef>
              <c:f>'2018-a '!$D$537:$D$538</c:f>
              <c:numCache>
                <c:formatCode>"$"#,##0.00</c:formatCode>
                <c:ptCount val="2"/>
                <c:pt idx="0">
                  <c:v>1239964.2952000005</c:v>
                </c:pt>
                <c:pt idx="1">
                  <c:v>31015.704799999483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90-422B-A1CC-35422FED8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t"/>
      <c:overlay val="0"/>
      <c:txPr>
        <a:bodyPr/>
        <a:lstStyle/>
        <a:p>
          <a:pPr lvl="0">
            <a:defRPr sz="1200" b="1" i="0">
              <a:solidFill>
                <a:srgbClr val="1A1A1A"/>
              </a:solidFill>
              <a:latin typeface="Calibri"/>
            </a:defRPr>
          </a:pPr>
          <a:endParaRPr lang="es-MX"/>
        </a:p>
      </c:txPr>
    </c:legend>
    <c:plotVisOnly val="1"/>
    <c:dispBlanksAs val="zero"/>
    <c:showDLblsOverMax val="1"/>
  </c:chart>
  <c:spPr>
    <a:solidFill>
      <a:schemeClr val="accent5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'2017-a'!$A$440:$A$450</c:f>
              <c:strCache>
                <c:ptCount val="11"/>
                <c:pt idx="0">
                  <c:v>ACTIVIDADES DE PREGRADO</c:v>
                </c:pt>
                <c:pt idx="1">
                  <c:v>PROPEDÉUTICOS / PROCESO DE ADMISIÓN</c:v>
                </c:pt>
                <c:pt idx="2">
                  <c:v>APOYO DIFUSIÓN PROGRAMAS DE POSGRADO</c:v>
                </c:pt>
                <c:pt idx="3">
                  <c:v>CLASES AYUDANTÍAS</c:v>
                </c:pt>
                <c:pt idx="4">
                  <c:v>CONGRESOS</c:v>
                </c:pt>
                <c:pt idx="5">
                  <c:v>ESTANCIAS INTERNAC. DE INVESTIGACIÓN</c:v>
                </c:pt>
                <c:pt idx="6">
                  <c:v>ESTANCIAS NACIONALES DE INVESTIGACIÓN</c:v>
                </c:pt>
                <c:pt idx="7">
                  <c:v>ESTANCIAS PREDOCTORALES EXTRANJERO</c:v>
                </c:pt>
                <c:pt idx="8">
                  <c:v>SUBSIDIO ALIMENTOS</c:v>
                </c:pt>
                <c:pt idx="9">
                  <c:v>OTROS</c:v>
                </c:pt>
                <c:pt idx="10">
                  <c:v>TALLERES DE ESPECIALIZACIÓN</c:v>
                </c:pt>
              </c:strCache>
            </c:strRef>
          </c:cat>
          <c:val>
            <c:numRef>
              <c:f>'2017-a'!$B$440:$B$450</c:f>
              <c:numCache>
                <c:formatCode>"$"#,##0.00</c:formatCode>
                <c:ptCount val="11"/>
                <c:pt idx="0">
                  <c:v>559072.95000000065</c:v>
                </c:pt>
                <c:pt idx="1">
                  <c:v>138379.47999999998</c:v>
                </c:pt>
                <c:pt idx="2">
                  <c:v>42650.78</c:v>
                </c:pt>
                <c:pt idx="3">
                  <c:v>14130</c:v>
                </c:pt>
                <c:pt idx="4">
                  <c:v>145331.79</c:v>
                </c:pt>
                <c:pt idx="5">
                  <c:v>296931.8</c:v>
                </c:pt>
                <c:pt idx="6">
                  <c:v>5635</c:v>
                </c:pt>
                <c:pt idx="7">
                  <c:v>0</c:v>
                </c:pt>
                <c:pt idx="8">
                  <c:v>15888</c:v>
                </c:pt>
                <c:pt idx="9">
                  <c:v>48260.2</c:v>
                </c:pt>
                <c:pt idx="10">
                  <c:v>4700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49E-4C7A-9736-DDB00BAE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593233"/>
        <c:axId val="357029531"/>
      </c:barChart>
      <c:catAx>
        <c:axId val="139059323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1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357029531"/>
        <c:crosses val="autoZero"/>
        <c:auto val="1"/>
        <c:lblAlgn val="ctr"/>
        <c:lblOffset val="100"/>
        <c:noMultiLvlLbl val="1"/>
      </c:catAx>
      <c:valAx>
        <c:axId val="35702953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Calibri"/>
              </a:defRPr>
            </a:pPr>
            <a:endParaRPr lang="es-MX"/>
          </a:p>
        </c:txPr>
        <c:crossAx val="1390593233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1362075</xdr:colOff>
      <xdr:row>370</xdr:row>
      <xdr:rowOff>28575</xdr:rowOff>
    </xdr:from>
    <xdr:ext cx="8524875" cy="4657725"/>
    <xdr:graphicFrame macro="">
      <xdr:nvGraphicFramePr>
        <xdr:cNvPr id="1139192313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385</xdr:row>
      <xdr:rowOff>114300</xdr:rowOff>
    </xdr:from>
    <xdr:ext cx="4924425" cy="5829300"/>
    <xdr:graphicFrame macro="">
      <xdr:nvGraphicFramePr>
        <xdr:cNvPr id="743849266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203</xdr:row>
      <xdr:rowOff>133350</xdr:rowOff>
    </xdr:from>
    <xdr:ext cx="8524875" cy="4667250"/>
    <xdr:graphicFrame macro="">
      <xdr:nvGraphicFramePr>
        <xdr:cNvPr id="585762348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219</xdr:row>
      <xdr:rowOff>114300</xdr:rowOff>
    </xdr:from>
    <xdr:ext cx="4924425" cy="5829300"/>
    <xdr:graphicFrame macro="">
      <xdr:nvGraphicFramePr>
        <xdr:cNvPr id="1253755220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470</xdr:row>
      <xdr:rowOff>133350</xdr:rowOff>
    </xdr:from>
    <xdr:ext cx="8524875" cy="4667250"/>
    <xdr:graphicFrame macro="">
      <xdr:nvGraphicFramePr>
        <xdr:cNvPr id="1052714912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486</xdr:row>
      <xdr:rowOff>114300</xdr:rowOff>
    </xdr:from>
    <xdr:ext cx="4924425" cy="5829300"/>
    <xdr:graphicFrame macro="">
      <xdr:nvGraphicFramePr>
        <xdr:cNvPr id="202678700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590550</xdr:colOff>
      <xdr:row>541</xdr:row>
      <xdr:rowOff>133350</xdr:rowOff>
    </xdr:from>
    <xdr:ext cx="8524875" cy="4667250"/>
    <xdr:graphicFrame macro="">
      <xdr:nvGraphicFramePr>
        <xdr:cNvPr id="1771652926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557</xdr:row>
      <xdr:rowOff>114300</xdr:rowOff>
    </xdr:from>
    <xdr:ext cx="4924425" cy="5829300"/>
    <xdr:graphicFrame macro="">
      <xdr:nvGraphicFramePr>
        <xdr:cNvPr id="1750315993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456</xdr:row>
      <xdr:rowOff>28575</xdr:rowOff>
    </xdr:from>
    <xdr:ext cx="7639050" cy="5181600"/>
    <xdr:graphicFrame macro="">
      <xdr:nvGraphicFramePr>
        <xdr:cNvPr id="583884472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454</xdr:row>
      <xdr:rowOff>114300</xdr:rowOff>
    </xdr:from>
    <xdr:ext cx="4924425" cy="5829300"/>
    <xdr:graphicFrame macro="">
      <xdr:nvGraphicFramePr>
        <xdr:cNvPr id="150583128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1762125</xdr:colOff>
      <xdr:row>617</xdr:row>
      <xdr:rowOff>28575</xdr:rowOff>
    </xdr:from>
    <xdr:ext cx="7267575" cy="5191125"/>
    <xdr:graphicFrame macro="">
      <xdr:nvGraphicFramePr>
        <xdr:cNvPr id="318411208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38100</xdr:colOff>
      <xdr:row>615</xdr:row>
      <xdr:rowOff>114300</xdr:rowOff>
    </xdr:from>
    <xdr:ext cx="4924425" cy="5829300"/>
    <xdr:graphicFrame macro="">
      <xdr:nvGraphicFramePr>
        <xdr:cNvPr id="1079157061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568</xdr:row>
      <xdr:rowOff>0</xdr:rowOff>
    </xdr:from>
    <xdr:ext cx="4686300" cy="5314950"/>
    <xdr:graphicFrame macro="">
      <xdr:nvGraphicFramePr>
        <xdr:cNvPr id="959186987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1666875</xdr:colOff>
      <xdr:row>568</xdr:row>
      <xdr:rowOff>0</xdr:rowOff>
    </xdr:from>
    <xdr:ext cx="7629525" cy="5295900"/>
    <xdr:graphicFrame macro="">
      <xdr:nvGraphicFramePr>
        <xdr:cNvPr id="926527949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530"/>
  <sheetViews>
    <sheetView tabSelected="1" topLeftCell="B1" zoomScale="130" zoomScaleNormal="130" workbookViewId="0">
      <pane ySplit="1" topLeftCell="A3449" activePane="bottomLeft" state="frozen"/>
      <selection pane="bottomLeft" activeCell="C3450" sqref="C3450:M3450"/>
    </sheetView>
  </sheetViews>
  <sheetFormatPr baseColWidth="10" defaultColWidth="12.625" defaultRowHeight="15" customHeight="1"/>
  <cols>
    <col min="1" max="2" width="3.75" customWidth="1"/>
    <col min="3" max="3" width="30.125" customWidth="1"/>
    <col min="4" max="4" width="6.375" customWidth="1"/>
    <col min="5" max="5" width="7.375" customWidth="1"/>
    <col min="6" max="6" width="5.5" customWidth="1"/>
    <col min="7" max="7" width="10" customWidth="1"/>
    <col min="8" max="9" width="9.875" customWidth="1"/>
    <col min="10" max="10" width="35.375" customWidth="1"/>
    <col min="11" max="11" width="19.875" customWidth="1"/>
    <col min="12" max="12" width="11.75" customWidth="1"/>
    <col min="13" max="13" width="21.75" customWidth="1"/>
    <col min="14" max="14" width="18" customWidth="1"/>
  </cols>
  <sheetData>
    <row r="1" spans="1:15" ht="44.25" customHeight="1">
      <c r="A1" s="1"/>
      <c r="B1" s="1"/>
      <c r="C1" s="903" t="s">
        <v>0</v>
      </c>
      <c r="D1" s="904"/>
      <c r="E1" s="904"/>
      <c r="F1" s="904"/>
      <c r="G1" s="904"/>
      <c r="H1" s="904"/>
      <c r="I1" s="904"/>
      <c r="J1" s="904"/>
      <c r="K1" s="904"/>
      <c r="L1" s="904"/>
      <c r="M1" s="904"/>
      <c r="N1" s="2"/>
      <c r="O1" s="3"/>
    </row>
    <row r="2" spans="1:15" ht="26.25" customHeight="1">
      <c r="A2" s="4"/>
      <c r="B2" s="4"/>
      <c r="C2" s="905" t="s">
        <v>1</v>
      </c>
      <c r="D2" s="906"/>
      <c r="E2" s="906"/>
      <c r="F2" s="906"/>
      <c r="G2" s="906"/>
      <c r="H2" s="906"/>
      <c r="I2" s="906"/>
      <c r="J2" s="906"/>
      <c r="K2" s="906"/>
      <c r="L2" s="906"/>
      <c r="M2" s="902"/>
      <c r="N2" s="5"/>
      <c r="O2" s="3"/>
    </row>
    <row r="3" spans="1:15" ht="27" customHeight="1">
      <c r="A3" s="4"/>
      <c r="B3" s="4"/>
      <c r="C3" s="6" t="s">
        <v>2</v>
      </c>
      <c r="D3" s="6" t="s">
        <v>3</v>
      </c>
      <c r="E3" s="7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12</v>
      </c>
      <c r="N3" s="5"/>
      <c r="O3" s="3"/>
    </row>
    <row r="4" spans="1:15" ht="21" customHeight="1">
      <c r="A4" s="8"/>
      <c r="B4" s="8"/>
      <c r="C4" s="9" t="s">
        <v>13</v>
      </c>
      <c r="D4" s="10" t="s">
        <v>14</v>
      </c>
      <c r="E4" s="10" t="s">
        <v>15</v>
      </c>
      <c r="F4" s="10">
        <v>2015</v>
      </c>
      <c r="G4" s="10" t="s">
        <v>16</v>
      </c>
      <c r="H4" s="11">
        <v>42016</v>
      </c>
      <c r="I4" s="11">
        <v>42020</v>
      </c>
      <c r="J4" s="12" t="s">
        <v>17</v>
      </c>
      <c r="K4" s="12" t="s">
        <v>18</v>
      </c>
      <c r="L4" s="13">
        <v>2000</v>
      </c>
      <c r="M4" s="14"/>
      <c r="N4" s="15"/>
      <c r="O4" s="3"/>
    </row>
    <row r="5" spans="1:15" ht="21" customHeight="1">
      <c r="A5" s="8"/>
      <c r="B5" s="8"/>
      <c r="C5" s="9" t="s">
        <v>19</v>
      </c>
      <c r="D5" s="10" t="s">
        <v>14</v>
      </c>
      <c r="E5" s="10" t="s">
        <v>15</v>
      </c>
      <c r="F5" s="10">
        <v>2015</v>
      </c>
      <c r="G5" s="10" t="s">
        <v>16</v>
      </c>
      <c r="H5" s="11">
        <v>42012</v>
      </c>
      <c r="I5" s="11">
        <v>42020</v>
      </c>
      <c r="J5" s="12" t="s">
        <v>17</v>
      </c>
      <c r="K5" s="12" t="s">
        <v>20</v>
      </c>
      <c r="L5" s="13">
        <v>851</v>
      </c>
      <c r="M5" s="14"/>
      <c r="N5" s="15"/>
      <c r="O5" s="3"/>
    </row>
    <row r="6" spans="1:15" ht="21" customHeight="1">
      <c r="A6" s="8"/>
      <c r="B6" s="8"/>
      <c r="C6" s="9" t="s">
        <v>21</v>
      </c>
      <c r="D6" s="10" t="s">
        <v>14</v>
      </c>
      <c r="E6" s="10" t="s">
        <v>22</v>
      </c>
      <c r="F6" s="10">
        <v>2015</v>
      </c>
      <c r="G6" s="10" t="s">
        <v>16</v>
      </c>
      <c r="H6" s="11">
        <v>42020</v>
      </c>
      <c r="I6" s="11">
        <v>42023</v>
      </c>
      <c r="J6" s="12" t="s">
        <v>23</v>
      </c>
      <c r="K6" s="12" t="s">
        <v>24</v>
      </c>
      <c r="L6" s="13">
        <v>2500</v>
      </c>
      <c r="M6" s="14"/>
      <c r="N6" s="15"/>
      <c r="O6" s="3"/>
    </row>
    <row r="7" spans="1:15" ht="21" customHeight="1">
      <c r="A7" s="8"/>
      <c r="B7" s="8"/>
      <c r="C7" s="9" t="s">
        <v>25</v>
      </c>
      <c r="D7" s="10" t="s">
        <v>14</v>
      </c>
      <c r="E7" s="10" t="s">
        <v>15</v>
      </c>
      <c r="F7" s="10">
        <v>2015</v>
      </c>
      <c r="G7" s="10" t="s">
        <v>16</v>
      </c>
      <c r="H7" s="11">
        <v>42017</v>
      </c>
      <c r="I7" s="11">
        <v>42024</v>
      </c>
      <c r="J7" s="12" t="s">
        <v>26</v>
      </c>
      <c r="K7" s="12" t="s">
        <v>27</v>
      </c>
      <c r="L7" s="13">
        <v>2000</v>
      </c>
      <c r="M7" s="14"/>
      <c r="N7" s="15"/>
      <c r="O7" s="3"/>
    </row>
    <row r="8" spans="1:15" ht="21" customHeight="1">
      <c r="A8" s="8"/>
      <c r="B8" s="8"/>
      <c r="C8" s="9" t="s">
        <v>28</v>
      </c>
      <c r="D8" s="10" t="s">
        <v>29</v>
      </c>
      <c r="E8" s="10" t="s">
        <v>15</v>
      </c>
      <c r="F8" s="10">
        <v>2015</v>
      </c>
      <c r="G8" s="10" t="s">
        <v>16</v>
      </c>
      <c r="H8" s="11">
        <v>42020</v>
      </c>
      <c r="I8" s="11">
        <v>42023</v>
      </c>
      <c r="J8" s="12" t="s">
        <v>30</v>
      </c>
      <c r="K8" s="12" t="s">
        <v>31</v>
      </c>
      <c r="L8" s="13">
        <v>2000</v>
      </c>
      <c r="M8" s="14"/>
      <c r="N8" s="15"/>
      <c r="O8" s="3"/>
    </row>
    <row r="9" spans="1:15" ht="21" customHeight="1">
      <c r="A9" s="8"/>
      <c r="B9" s="8"/>
      <c r="C9" s="9" t="s">
        <v>32</v>
      </c>
      <c r="D9" s="10" t="s">
        <v>14</v>
      </c>
      <c r="E9" s="10" t="s">
        <v>15</v>
      </c>
      <c r="F9" s="10">
        <v>2015</v>
      </c>
      <c r="G9" s="10" t="s">
        <v>16</v>
      </c>
      <c r="H9" s="11">
        <v>42020</v>
      </c>
      <c r="I9" s="11">
        <v>42023</v>
      </c>
      <c r="J9" s="12" t="s">
        <v>30</v>
      </c>
      <c r="K9" s="12" t="s">
        <v>31</v>
      </c>
      <c r="L9" s="13">
        <v>2000</v>
      </c>
      <c r="M9" s="14"/>
      <c r="N9" s="15"/>
      <c r="O9" s="3"/>
    </row>
    <row r="10" spans="1:15" ht="21" customHeight="1">
      <c r="A10" s="8"/>
      <c r="B10" s="8"/>
      <c r="C10" s="9" t="s">
        <v>33</v>
      </c>
      <c r="D10" s="10" t="s">
        <v>14</v>
      </c>
      <c r="E10" s="10" t="s">
        <v>15</v>
      </c>
      <c r="F10" s="10">
        <v>2015</v>
      </c>
      <c r="G10" s="10" t="s">
        <v>16</v>
      </c>
      <c r="H10" s="11">
        <v>42016</v>
      </c>
      <c r="I10" s="11">
        <v>42020</v>
      </c>
      <c r="J10" s="12" t="s">
        <v>30</v>
      </c>
      <c r="K10" s="12" t="s">
        <v>34</v>
      </c>
      <c r="L10" s="13">
        <v>2000</v>
      </c>
      <c r="M10" s="14"/>
      <c r="N10" s="15"/>
      <c r="O10" s="3"/>
    </row>
    <row r="11" spans="1:15" ht="21" customHeight="1">
      <c r="A11" s="8"/>
      <c r="B11" s="8"/>
      <c r="C11" s="9" t="s">
        <v>35</v>
      </c>
      <c r="D11" s="10" t="s">
        <v>29</v>
      </c>
      <c r="E11" s="10" t="s">
        <v>15</v>
      </c>
      <c r="F11" s="10">
        <v>2015</v>
      </c>
      <c r="G11" s="10" t="s">
        <v>16</v>
      </c>
      <c r="H11" s="11">
        <v>42016</v>
      </c>
      <c r="I11" s="11">
        <v>42020</v>
      </c>
      <c r="J11" s="12" t="s">
        <v>30</v>
      </c>
      <c r="K11" s="12" t="s">
        <v>34</v>
      </c>
      <c r="L11" s="13">
        <v>2000</v>
      </c>
      <c r="M11" s="14"/>
      <c r="N11" s="15"/>
      <c r="O11" s="3"/>
    </row>
    <row r="12" spans="1:15" ht="21" customHeight="1">
      <c r="A12" s="8"/>
      <c r="B12" s="8"/>
      <c r="C12" s="9" t="s">
        <v>36</v>
      </c>
      <c r="D12" s="10" t="s">
        <v>14</v>
      </c>
      <c r="E12" s="10" t="s">
        <v>15</v>
      </c>
      <c r="F12" s="10">
        <v>2015</v>
      </c>
      <c r="G12" s="10" t="s">
        <v>16</v>
      </c>
      <c r="H12" s="11">
        <v>42016</v>
      </c>
      <c r="I12" s="11">
        <v>42020</v>
      </c>
      <c r="J12" s="12" t="s">
        <v>30</v>
      </c>
      <c r="K12" s="12" t="s">
        <v>37</v>
      </c>
      <c r="L12" s="13">
        <v>2000</v>
      </c>
      <c r="M12" s="14"/>
      <c r="N12" s="15"/>
      <c r="O12" s="3"/>
    </row>
    <row r="13" spans="1:15" ht="21" customHeight="1">
      <c r="A13" s="8"/>
      <c r="B13" s="8"/>
      <c r="C13" s="9" t="s">
        <v>38</v>
      </c>
      <c r="D13" s="10" t="s">
        <v>14</v>
      </c>
      <c r="E13" s="10" t="s">
        <v>22</v>
      </c>
      <c r="F13" s="10">
        <v>2015</v>
      </c>
      <c r="G13" s="10" t="s">
        <v>16</v>
      </c>
      <c r="H13" s="11">
        <v>42016</v>
      </c>
      <c r="I13" s="11">
        <v>42020</v>
      </c>
      <c r="J13" s="12" t="s">
        <v>39</v>
      </c>
      <c r="K13" s="12" t="s">
        <v>40</v>
      </c>
      <c r="L13" s="13">
        <v>2500</v>
      </c>
      <c r="M13" s="14"/>
      <c r="N13" s="15"/>
      <c r="O13" s="3"/>
    </row>
    <row r="14" spans="1:15" ht="21" customHeight="1">
      <c r="A14" s="8"/>
      <c r="B14" s="8"/>
      <c r="C14" s="9" t="s">
        <v>41</v>
      </c>
      <c r="D14" s="10" t="s">
        <v>14</v>
      </c>
      <c r="E14" s="10" t="s">
        <v>15</v>
      </c>
      <c r="F14" s="10">
        <v>2015</v>
      </c>
      <c r="G14" s="10" t="s">
        <v>16</v>
      </c>
      <c r="H14" s="11">
        <v>42016</v>
      </c>
      <c r="I14" s="11">
        <v>42020</v>
      </c>
      <c r="J14" s="12" t="s">
        <v>30</v>
      </c>
      <c r="K14" s="12" t="s">
        <v>42</v>
      </c>
      <c r="L14" s="13">
        <v>2000</v>
      </c>
      <c r="M14" s="14"/>
      <c r="N14" s="15"/>
      <c r="O14" s="3"/>
    </row>
    <row r="15" spans="1:15" ht="21" customHeight="1">
      <c r="A15" s="8"/>
      <c r="B15" s="8"/>
      <c r="C15" s="9" t="s">
        <v>43</v>
      </c>
      <c r="D15" s="10" t="s">
        <v>14</v>
      </c>
      <c r="E15" s="10" t="s">
        <v>15</v>
      </c>
      <c r="F15" s="10">
        <v>2015</v>
      </c>
      <c r="G15" s="10" t="s">
        <v>16</v>
      </c>
      <c r="H15" s="11">
        <v>42016</v>
      </c>
      <c r="I15" s="11">
        <v>42020</v>
      </c>
      <c r="J15" s="12" t="s">
        <v>30</v>
      </c>
      <c r="K15" s="12" t="s">
        <v>42</v>
      </c>
      <c r="L15" s="13">
        <v>2000</v>
      </c>
      <c r="M15" s="14"/>
      <c r="N15" s="15"/>
      <c r="O15" s="3"/>
    </row>
    <row r="16" spans="1:15" ht="21" customHeight="1">
      <c r="A16" s="8"/>
      <c r="B16" s="8"/>
      <c r="C16" s="16" t="s">
        <v>44</v>
      </c>
      <c r="D16" s="17" t="s">
        <v>45</v>
      </c>
      <c r="E16" s="17" t="s">
        <v>46</v>
      </c>
      <c r="F16" s="17">
        <v>2015</v>
      </c>
      <c r="G16" s="17" t="s">
        <v>16</v>
      </c>
      <c r="H16" s="18"/>
      <c r="I16" s="18"/>
      <c r="J16" s="16" t="s">
        <v>47</v>
      </c>
      <c r="K16" s="16"/>
      <c r="L16" s="19"/>
      <c r="M16" s="20">
        <f>SUM(L4:L16)</f>
        <v>23851</v>
      </c>
      <c r="N16" s="15"/>
      <c r="O16" s="3"/>
    </row>
    <row r="17" spans="1:15" ht="21" customHeight="1">
      <c r="A17" s="8"/>
      <c r="B17" s="8"/>
      <c r="C17" s="12" t="s">
        <v>21</v>
      </c>
      <c r="D17" s="10" t="s">
        <v>14</v>
      </c>
      <c r="E17" s="10" t="s">
        <v>22</v>
      </c>
      <c r="F17" s="10">
        <v>2015</v>
      </c>
      <c r="G17" s="10" t="s">
        <v>48</v>
      </c>
      <c r="H17" s="11">
        <v>42038</v>
      </c>
      <c r="I17" s="11">
        <v>42040</v>
      </c>
      <c r="J17" s="21" t="s">
        <v>49</v>
      </c>
      <c r="K17" s="12" t="s">
        <v>24</v>
      </c>
      <c r="L17" s="13">
        <v>2500</v>
      </c>
      <c r="M17" s="22"/>
      <c r="N17" s="15"/>
      <c r="O17" s="3"/>
    </row>
    <row r="18" spans="1:15" ht="21" customHeight="1">
      <c r="A18" s="8"/>
      <c r="B18" s="8"/>
      <c r="C18" s="12" t="s">
        <v>25</v>
      </c>
      <c r="D18" s="10" t="s">
        <v>14</v>
      </c>
      <c r="E18" s="10" t="s">
        <v>15</v>
      </c>
      <c r="F18" s="10">
        <v>2015</v>
      </c>
      <c r="G18" s="10" t="s">
        <v>48</v>
      </c>
      <c r="H18" s="11">
        <v>42038</v>
      </c>
      <c r="I18" s="11">
        <v>42040</v>
      </c>
      <c r="J18" s="21" t="s">
        <v>50</v>
      </c>
      <c r="K18" s="12" t="s">
        <v>27</v>
      </c>
      <c r="L18" s="13">
        <v>2000</v>
      </c>
      <c r="M18" s="22"/>
      <c r="N18" s="15"/>
      <c r="O18" s="3"/>
    </row>
    <row r="19" spans="1:15" ht="21" customHeight="1">
      <c r="A19" s="8"/>
      <c r="B19" s="8"/>
      <c r="C19" s="12" t="s">
        <v>51</v>
      </c>
      <c r="D19" s="10" t="s">
        <v>14</v>
      </c>
      <c r="E19" s="10" t="s">
        <v>15</v>
      </c>
      <c r="F19" s="10">
        <v>2015</v>
      </c>
      <c r="G19" s="10" t="s">
        <v>48</v>
      </c>
      <c r="H19" s="11">
        <v>42038</v>
      </c>
      <c r="I19" s="11">
        <v>42040</v>
      </c>
      <c r="J19" s="21" t="s">
        <v>52</v>
      </c>
      <c r="K19" s="12" t="s">
        <v>31</v>
      </c>
      <c r="L19" s="13">
        <v>2000</v>
      </c>
      <c r="M19" s="22"/>
      <c r="N19" s="15"/>
      <c r="O19" s="3"/>
    </row>
    <row r="20" spans="1:15" ht="21" customHeight="1">
      <c r="A20" s="8"/>
      <c r="B20" s="8"/>
      <c r="C20" s="12" t="s">
        <v>38</v>
      </c>
      <c r="D20" s="10" t="s">
        <v>14</v>
      </c>
      <c r="E20" s="10" t="s">
        <v>22</v>
      </c>
      <c r="F20" s="10">
        <v>2015</v>
      </c>
      <c r="G20" s="10" t="s">
        <v>48</v>
      </c>
      <c r="H20" s="11">
        <v>42038</v>
      </c>
      <c r="I20" s="11">
        <v>42040</v>
      </c>
      <c r="J20" s="12" t="s">
        <v>53</v>
      </c>
      <c r="K20" s="12" t="s">
        <v>40</v>
      </c>
      <c r="L20" s="13">
        <v>2500</v>
      </c>
      <c r="M20" s="23"/>
      <c r="N20" s="15"/>
      <c r="O20" s="3"/>
    </row>
    <row r="21" spans="1:15" ht="21" customHeight="1">
      <c r="A21" s="8"/>
      <c r="B21" s="8"/>
      <c r="C21" s="12" t="s">
        <v>19</v>
      </c>
      <c r="D21" s="10" t="s">
        <v>14</v>
      </c>
      <c r="E21" s="10" t="s">
        <v>15</v>
      </c>
      <c r="F21" s="10">
        <v>2015</v>
      </c>
      <c r="G21" s="10" t="s">
        <v>48</v>
      </c>
      <c r="H21" s="11">
        <v>42038</v>
      </c>
      <c r="I21" s="11">
        <v>42040</v>
      </c>
      <c r="J21" s="12" t="s">
        <v>54</v>
      </c>
      <c r="K21" s="12" t="s">
        <v>20</v>
      </c>
      <c r="L21" s="13">
        <v>2000</v>
      </c>
      <c r="M21" s="23"/>
      <c r="N21" s="15"/>
      <c r="O21" s="3"/>
    </row>
    <row r="22" spans="1:15" ht="21" customHeight="1">
      <c r="A22" s="8"/>
      <c r="B22" s="8"/>
      <c r="C22" s="12" t="s">
        <v>43</v>
      </c>
      <c r="D22" s="10" t="s">
        <v>14</v>
      </c>
      <c r="E22" s="10" t="s">
        <v>15</v>
      </c>
      <c r="F22" s="10">
        <v>2015</v>
      </c>
      <c r="G22" s="10" t="s">
        <v>48</v>
      </c>
      <c r="H22" s="11">
        <v>42038</v>
      </c>
      <c r="I22" s="11">
        <v>42040</v>
      </c>
      <c r="J22" s="12" t="s">
        <v>54</v>
      </c>
      <c r="K22" s="12" t="s">
        <v>42</v>
      </c>
      <c r="L22" s="13">
        <v>2000</v>
      </c>
      <c r="M22" s="23"/>
      <c r="N22" s="15"/>
      <c r="O22" s="3"/>
    </row>
    <row r="23" spans="1:15" ht="21" customHeight="1">
      <c r="A23" s="8"/>
      <c r="B23" s="8"/>
      <c r="C23" s="12" t="s">
        <v>36</v>
      </c>
      <c r="D23" s="10" t="s">
        <v>14</v>
      </c>
      <c r="E23" s="10" t="s">
        <v>15</v>
      </c>
      <c r="F23" s="10">
        <v>2015</v>
      </c>
      <c r="G23" s="10" t="s">
        <v>48</v>
      </c>
      <c r="H23" s="11">
        <v>42038</v>
      </c>
      <c r="I23" s="11">
        <v>42040</v>
      </c>
      <c r="J23" s="12" t="s">
        <v>54</v>
      </c>
      <c r="K23" s="12" t="s">
        <v>37</v>
      </c>
      <c r="L23" s="13">
        <v>2000</v>
      </c>
      <c r="M23" s="23"/>
      <c r="N23" s="15"/>
      <c r="O23" s="3"/>
    </row>
    <row r="24" spans="1:15" ht="21" customHeight="1">
      <c r="A24" s="8"/>
      <c r="B24" s="8"/>
      <c r="C24" s="12" t="s">
        <v>55</v>
      </c>
      <c r="D24" s="10" t="s">
        <v>14</v>
      </c>
      <c r="E24" s="10" t="s">
        <v>15</v>
      </c>
      <c r="F24" s="10">
        <v>2015</v>
      </c>
      <c r="G24" s="10" t="s">
        <v>48</v>
      </c>
      <c r="H24" s="11">
        <v>42038</v>
      </c>
      <c r="I24" s="11">
        <v>42040</v>
      </c>
      <c r="J24" s="12" t="s">
        <v>52</v>
      </c>
      <c r="K24" s="12" t="s">
        <v>31</v>
      </c>
      <c r="L24" s="13">
        <v>2000</v>
      </c>
      <c r="M24" s="23"/>
      <c r="N24" s="15"/>
      <c r="O24" s="3"/>
    </row>
    <row r="25" spans="1:15" ht="21" customHeight="1">
      <c r="A25" s="8"/>
      <c r="B25" s="8"/>
      <c r="C25" s="12" t="s">
        <v>33</v>
      </c>
      <c r="D25" s="10" t="s">
        <v>14</v>
      </c>
      <c r="E25" s="10" t="s">
        <v>15</v>
      </c>
      <c r="F25" s="10">
        <v>2015</v>
      </c>
      <c r="G25" s="10" t="s">
        <v>48</v>
      </c>
      <c r="H25" s="11">
        <v>42038</v>
      </c>
      <c r="I25" s="11">
        <v>42040</v>
      </c>
      <c r="J25" s="12" t="s">
        <v>54</v>
      </c>
      <c r="K25" s="12" t="s">
        <v>34</v>
      </c>
      <c r="L25" s="13">
        <v>2000</v>
      </c>
      <c r="M25" s="23"/>
      <c r="N25" s="15"/>
      <c r="O25" s="3"/>
    </row>
    <row r="26" spans="1:15" ht="21" customHeight="1">
      <c r="A26" s="8"/>
      <c r="B26" s="8"/>
      <c r="C26" s="12" t="s">
        <v>28</v>
      </c>
      <c r="D26" s="10" t="s">
        <v>29</v>
      </c>
      <c r="E26" s="10" t="s">
        <v>15</v>
      </c>
      <c r="F26" s="10">
        <v>2015</v>
      </c>
      <c r="G26" s="10" t="s">
        <v>48</v>
      </c>
      <c r="H26" s="11">
        <v>42038</v>
      </c>
      <c r="I26" s="11">
        <v>42040</v>
      </c>
      <c r="J26" s="12" t="s">
        <v>54</v>
      </c>
      <c r="K26" s="12" t="s">
        <v>31</v>
      </c>
      <c r="L26" s="13">
        <v>2000</v>
      </c>
      <c r="M26" s="23"/>
      <c r="N26" s="15"/>
      <c r="O26" s="3"/>
    </row>
    <row r="27" spans="1:15" ht="21" customHeight="1">
      <c r="A27" s="8"/>
      <c r="B27" s="8"/>
      <c r="C27" s="12" t="s">
        <v>32</v>
      </c>
      <c r="D27" s="10" t="s">
        <v>14</v>
      </c>
      <c r="E27" s="10" t="s">
        <v>15</v>
      </c>
      <c r="F27" s="10">
        <v>2015</v>
      </c>
      <c r="G27" s="10" t="s">
        <v>48</v>
      </c>
      <c r="H27" s="11">
        <v>42038</v>
      </c>
      <c r="I27" s="11">
        <v>42040</v>
      </c>
      <c r="J27" s="12" t="s">
        <v>54</v>
      </c>
      <c r="K27" s="12" t="s">
        <v>31</v>
      </c>
      <c r="L27" s="13">
        <v>2000</v>
      </c>
      <c r="M27" s="23"/>
      <c r="N27" s="15"/>
      <c r="O27" s="3"/>
    </row>
    <row r="28" spans="1:15" ht="21" customHeight="1">
      <c r="A28" s="8"/>
      <c r="B28" s="8"/>
      <c r="C28" s="12" t="s">
        <v>41</v>
      </c>
      <c r="D28" s="10" t="s">
        <v>14</v>
      </c>
      <c r="E28" s="10" t="s">
        <v>15</v>
      </c>
      <c r="F28" s="10">
        <v>2015</v>
      </c>
      <c r="G28" s="10" t="s">
        <v>48</v>
      </c>
      <c r="H28" s="11">
        <v>42038</v>
      </c>
      <c r="I28" s="11">
        <v>42040</v>
      </c>
      <c r="J28" s="12" t="s">
        <v>54</v>
      </c>
      <c r="K28" s="12" t="s">
        <v>42</v>
      </c>
      <c r="L28" s="13">
        <v>2000</v>
      </c>
      <c r="M28" s="23"/>
      <c r="N28" s="15"/>
      <c r="O28" s="3"/>
    </row>
    <row r="29" spans="1:15" ht="21" customHeight="1">
      <c r="A29" s="8"/>
      <c r="B29" s="8"/>
      <c r="C29" s="12" t="s">
        <v>56</v>
      </c>
      <c r="D29" s="10" t="s">
        <v>14</v>
      </c>
      <c r="E29" s="10" t="s">
        <v>57</v>
      </c>
      <c r="F29" s="10">
        <v>2015</v>
      </c>
      <c r="G29" s="10" t="s">
        <v>48</v>
      </c>
      <c r="H29" s="11">
        <v>42041</v>
      </c>
      <c r="I29" s="11">
        <v>42044</v>
      </c>
      <c r="J29" s="12" t="s">
        <v>58</v>
      </c>
      <c r="K29" s="12" t="s">
        <v>59</v>
      </c>
      <c r="L29" s="13">
        <v>2000</v>
      </c>
      <c r="M29" s="23"/>
      <c r="N29" s="15"/>
      <c r="O29" s="3"/>
    </row>
    <row r="30" spans="1:15" ht="21" customHeight="1">
      <c r="A30" s="8"/>
      <c r="B30" s="8"/>
      <c r="C30" s="12" t="s">
        <v>60</v>
      </c>
      <c r="D30" s="10" t="s">
        <v>14</v>
      </c>
      <c r="E30" s="10" t="s">
        <v>61</v>
      </c>
      <c r="F30" s="10">
        <v>2015</v>
      </c>
      <c r="G30" s="10" t="s">
        <v>48</v>
      </c>
      <c r="H30" s="11">
        <v>42039</v>
      </c>
      <c r="I30" s="11">
        <v>42041</v>
      </c>
      <c r="J30" s="12" t="s">
        <v>62</v>
      </c>
      <c r="K30" s="12" t="s">
        <v>63</v>
      </c>
      <c r="L30" s="13">
        <v>6000</v>
      </c>
      <c r="M30" s="23"/>
      <c r="N30" s="15"/>
      <c r="O30" s="3"/>
    </row>
    <row r="31" spans="1:15" ht="21" customHeight="1">
      <c r="A31" s="8"/>
      <c r="B31" s="8"/>
      <c r="C31" s="12" t="s">
        <v>13</v>
      </c>
      <c r="D31" s="10" t="s">
        <v>14</v>
      </c>
      <c r="E31" s="10" t="s">
        <v>15</v>
      </c>
      <c r="F31" s="10">
        <v>2015</v>
      </c>
      <c r="G31" s="10" t="s">
        <v>48</v>
      </c>
      <c r="H31" s="11">
        <v>42038</v>
      </c>
      <c r="I31" s="11">
        <v>42040</v>
      </c>
      <c r="J31" s="12" t="s">
        <v>54</v>
      </c>
      <c r="K31" s="12" t="s">
        <v>18</v>
      </c>
      <c r="L31" s="13">
        <v>2000</v>
      </c>
      <c r="M31" s="23"/>
      <c r="N31" s="15"/>
      <c r="O31" s="3"/>
    </row>
    <row r="32" spans="1:15" ht="21" customHeight="1">
      <c r="A32" s="8"/>
      <c r="B32" s="8"/>
      <c r="C32" s="12" t="s">
        <v>64</v>
      </c>
      <c r="D32" s="10" t="s">
        <v>14</v>
      </c>
      <c r="E32" s="10" t="s">
        <v>65</v>
      </c>
      <c r="F32" s="10">
        <v>2015</v>
      </c>
      <c r="G32" s="10" t="s">
        <v>48</v>
      </c>
      <c r="H32" s="11">
        <v>42038</v>
      </c>
      <c r="I32" s="11">
        <v>42040</v>
      </c>
      <c r="J32" s="12" t="s">
        <v>66</v>
      </c>
      <c r="K32" s="12" t="s">
        <v>67</v>
      </c>
      <c r="L32" s="13">
        <v>2000</v>
      </c>
      <c r="M32" s="23"/>
      <c r="N32" s="15"/>
      <c r="O32" s="3"/>
    </row>
    <row r="33" spans="1:15" ht="21" customHeight="1">
      <c r="A33" s="8"/>
      <c r="B33" s="8"/>
      <c r="C33" s="12" t="s">
        <v>35</v>
      </c>
      <c r="D33" s="10" t="s">
        <v>29</v>
      </c>
      <c r="E33" s="10" t="s">
        <v>15</v>
      </c>
      <c r="F33" s="10">
        <v>2015</v>
      </c>
      <c r="G33" s="10" t="s">
        <v>48</v>
      </c>
      <c r="H33" s="11">
        <v>42038</v>
      </c>
      <c r="I33" s="11">
        <v>42040</v>
      </c>
      <c r="J33" s="12" t="s">
        <v>54</v>
      </c>
      <c r="K33" s="12" t="s">
        <v>34</v>
      </c>
      <c r="L33" s="13">
        <v>2000</v>
      </c>
      <c r="M33" s="23"/>
      <c r="N33" s="15"/>
      <c r="O33" s="3"/>
    </row>
    <row r="34" spans="1:15" ht="21" customHeight="1">
      <c r="A34" s="8"/>
      <c r="B34" s="8"/>
      <c r="C34" s="12" t="s">
        <v>68</v>
      </c>
      <c r="D34" s="10" t="s">
        <v>14</v>
      </c>
      <c r="E34" s="10" t="s">
        <v>61</v>
      </c>
      <c r="F34" s="10">
        <v>2015</v>
      </c>
      <c r="G34" s="10" t="s">
        <v>48</v>
      </c>
      <c r="H34" s="11">
        <v>42045</v>
      </c>
      <c r="I34" s="11">
        <v>42047</v>
      </c>
      <c r="J34" s="12" t="s">
        <v>69</v>
      </c>
      <c r="K34" s="12" t="s">
        <v>70</v>
      </c>
      <c r="L34" s="13">
        <v>1575</v>
      </c>
      <c r="M34" s="23"/>
      <c r="N34" s="15"/>
      <c r="O34" s="3"/>
    </row>
    <row r="35" spans="1:15" ht="21" customHeight="1">
      <c r="A35" s="8"/>
      <c r="B35" s="8"/>
      <c r="C35" s="12" t="s">
        <v>71</v>
      </c>
      <c r="D35" s="10" t="s">
        <v>14</v>
      </c>
      <c r="E35" s="10" t="s">
        <v>61</v>
      </c>
      <c r="F35" s="10">
        <v>2015</v>
      </c>
      <c r="G35" s="10" t="s">
        <v>48</v>
      </c>
      <c r="H35" s="11">
        <v>42045</v>
      </c>
      <c r="I35" s="11">
        <v>42047</v>
      </c>
      <c r="J35" s="12" t="s">
        <v>69</v>
      </c>
      <c r="K35" s="12" t="s">
        <v>72</v>
      </c>
      <c r="L35" s="13">
        <v>1575</v>
      </c>
      <c r="M35" s="23"/>
      <c r="N35" s="15"/>
      <c r="O35" s="3"/>
    </row>
    <row r="36" spans="1:15" ht="21" customHeight="1">
      <c r="A36" s="8"/>
      <c r="B36" s="8"/>
      <c r="C36" s="12" t="s">
        <v>73</v>
      </c>
      <c r="D36" s="10" t="s">
        <v>29</v>
      </c>
      <c r="E36" s="10" t="s">
        <v>61</v>
      </c>
      <c r="F36" s="10">
        <v>2015</v>
      </c>
      <c r="G36" s="10" t="s">
        <v>48</v>
      </c>
      <c r="H36" s="11">
        <v>42045</v>
      </c>
      <c r="I36" s="11">
        <v>42047</v>
      </c>
      <c r="J36" s="12" t="s">
        <v>69</v>
      </c>
      <c r="K36" s="12" t="s">
        <v>72</v>
      </c>
      <c r="L36" s="13">
        <v>1575</v>
      </c>
      <c r="M36" s="23"/>
      <c r="N36" s="15"/>
      <c r="O36" s="3"/>
    </row>
    <row r="37" spans="1:15" ht="21" customHeight="1">
      <c r="A37" s="8"/>
      <c r="B37" s="8"/>
      <c r="C37" s="12" t="s">
        <v>74</v>
      </c>
      <c r="D37" s="10" t="s">
        <v>14</v>
      </c>
      <c r="E37" s="10" t="s">
        <v>61</v>
      </c>
      <c r="F37" s="10">
        <v>2015</v>
      </c>
      <c r="G37" s="10" t="s">
        <v>48</v>
      </c>
      <c r="H37" s="11">
        <v>42045</v>
      </c>
      <c r="I37" s="11">
        <v>42047</v>
      </c>
      <c r="J37" s="12" t="s">
        <v>69</v>
      </c>
      <c r="K37" s="12" t="s">
        <v>20</v>
      </c>
      <c r="L37" s="13">
        <v>1575</v>
      </c>
      <c r="M37" s="23"/>
      <c r="N37" s="15"/>
      <c r="O37" s="3"/>
    </row>
    <row r="38" spans="1:15" ht="21" customHeight="1">
      <c r="A38" s="8"/>
      <c r="B38" s="8"/>
      <c r="C38" s="12" t="s">
        <v>75</v>
      </c>
      <c r="D38" s="10" t="s">
        <v>29</v>
      </c>
      <c r="E38" s="10" t="s">
        <v>61</v>
      </c>
      <c r="F38" s="10">
        <v>2015</v>
      </c>
      <c r="G38" s="10" t="s">
        <v>48</v>
      </c>
      <c r="H38" s="11">
        <v>42045</v>
      </c>
      <c r="I38" s="11">
        <v>42047</v>
      </c>
      <c r="J38" s="12" t="s">
        <v>69</v>
      </c>
      <c r="K38" s="12" t="s">
        <v>76</v>
      </c>
      <c r="L38" s="13">
        <v>1575</v>
      </c>
      <c r="M38" s="23"/>
      <c r="N38" s="15"/>
      <c r="O38" s="3"/>
    </row>
    <row r="39" spans="1:15" ht="21" customHeight="1">
      <c r="A39" s="8"/>
      <c r="B39" s="8"/>
      <c r="C39" s="12" t="s">
        <v>77</v>
      </c>
      <c r="D39" s="10" t="s">
        <v>29</v>
      </c>
      <c r="E39" s="10" t="s">
        <v>78</v>
      </c>
      <c r="F39" s="10">
        <v>2015</v>
      </c>
      <c r="G39" s="10" t="s">
        <v>48</v>
      </c>
      <c r="H39" s="11">
        <v>42041</v>
      </c>
      <c r="I39" s="11">
        <v>42048</v>
      </c>
      <c r="J39" s="12" t="s">
        <v>79</v>
      </c>
      <c r="K39" s="12"/>
      <c r="L39" s="13">
        <v>10000</v>
      </c>
      <c r="M39" s="23"/>
      <c r="N39" s="15"/>
      <c r="O39" s="3"/>
    </row>
    <row r="40" spans="1:15" ht="21" customHeight="1">
      <c r="A40" s="8"/>
      <c r="B40" s="8"/>
      <c r="C40" s="16" t="s">
        <v>80</v>
      </c>
      <c r="D40" s="17" t="s">
        <v>45</v>
      </c>
      <c r="E40" s="17" t="s">
        <v>46</v>
      </c>
      <c r="F40" s="17">
        <v>2015</v>
      </c>
      <c r="G40" s="17" t="s">
        <v>48</v>
      </c>
      <c r="H40" s="18"/>
      <c r="I40" s="18"/>
      <c r="J40" s="24" t="s">
        <v>47</v>
      </c>
      <c r="K40" s="16"/>
      <c r="L40" s="19">
        <v>1948.8</v>
      </c>
      <c r="M40" s="20">
        <f>SUM(L17:L40)</f>
        <v>58823.8</v>
      </c>
      <c r="N40" s="15"/>
      <c r="O40" s="3"/>
    </row>
    <row r="41" spans="1:15" ht="21" customHeight="1">
      <c r="A41" s="8"/>
      <c r="B41" s="8"/>
      <c r="C41" s="9" t="s">
        <v>36</v>
      </c>
      <c r="D41" s="25" t="s">
        <v>14</v>
      </c>
      <c r="E41" s="25" t="s">
        <v>15</v>
      </c>
      <c r="F41" s="25">
        <v>2015</v>
      </c>
      <c r="G41" s="25" t="s">
        <v>81</v>
      </c>
      <c r="H41" s="26">
        <v>41792</v>
      </c>
      <c r="I41" s="26">
        <v>42060</v>
      </c>
      <c r="J41" s="27" t="s">
        <v>82</v>
      </c>
      <c r="K41" s="9" t="s">
        <v>37</v>
      </c>
      <c r="L41" s="28">
        <v>2000</v>
      </c>
      <c r="M41" s="29"/>
      <c r="N41" s="15"/>
      <c r="O41" s="3"/>
    </row>
    <row r="42" spans="1:15" ht="21" customHeight="1">
      <c r="A42" s="8"/>
      <c r="B42" s="8"/>
      <c r="C42" s="9" t="s">
        <v>41</v>
      </c>
      <c r="D42" s="25" t="s">
        <v>14</v>
      </c>
      <c r="E42" s="25" t="s">
        <v>15</v>
      </c>
      <c r="F42" s="25">
        <v>2015</v>
      </c>
      <c r="G42" s="25" t="s">
        <v>81</v>
      </c>
      <c r="H42" s="26">
        <v>42065</v>
      </c>
      <c r="I42" s="26">
        <v>42060</v>
      </c>
      <c r="J42" s="27" t="s">
        <v>82</v>
      </c>
      <c r="K42" s="9" t="s">
        <v>42</v>
      </c>
      <c r="L42" s="28">
        <v>2000</v>
      </c>
      <c r="M42" s="29"/>
      <c r="N42" s="15"/>
      <c r="O42" s="3"/>
    </row>
    <row r="43" spans="1:15" ht="21" customHeight="1">
      <c r="A43" s="8"/>
      <c r="B43" s="8"/>
      <c r="C43" s="9" t="s">
        <v>33</v>
      </c>
      <c r="D43" s="25" t="s">
        <v>14</v>
      </c>
      <c r="E43" s="25" t="s">
        <v>15</v>
      </c>
      <c r="F43" s="25">
        <v>2015</v>
      </c>
      <c r="G43" s="25" t="s">
        <v>81</v>
      </c>
      <c r="H43" s="26">
        <v>42065</v>
      </c>
      <c r="I43" s="26">
        <v>42060</v>
      </c>
      <c r="J43" s="27" t="s">
        <v>82</v>
      </c>
      <c r="K43" s="9" t="s">
        <v>34</v>
      </c>
      <c r="L43" s="28">
        <v>2000</v>
      </c>
      <c r="M43" s="29"/>
      <c r="N43" s="15"/>
      <c r="O43" s="3"/>
    </row>
    <row r="44" spans="1:15" ht="21" customHeight="1">
      <c r="A44" s="8"/>
      <c r="B44" s="8"/>
      <c r="C44" s="9" t="s">
        <v>35</v>
      </c>
      <c r="D44" s="25" t="s">
        <v>29</v>
      </c>
      <c r="E44" s="25" t="s">
        <v>15</v>
      </c>
      <c r="F44" s="25">
        <v>2015</v>
      </c>
      <c r="G44" s="25" t="s">
        <v>81</v>
      </c>
      <c r="H44" s="26">
        <v>42065</v>
      </c>
      <c r="I44" s="26">
        <v>42060</v>
      </c>
      <c r="J44" s="27" t="s">
        <v>82</v>
      </c>
      <c r="K44" s="9" t="s">
        <v>34</v>
      </c>
      <c r="L44" s="28">
        <v>2000</v>
      </c>
      <c r="M44" s="29"/>
      <c r="N44" s="15"/>
      <c r="O44" s="3"/>
    </row>
    <row r="45" spans="1:15" ht="21" customHeight="1">
      <c r="A45" s="8"/>
      <c r="B45" s="8"/>
      <c r="C45" s="9" t="s">
        <v>43</v>
      </c>
      <c r="D45" s="25" t="s">
        <v>14</v>
      </c>
      <c r="E45" s="25" t="s">
        <v>15</v>
      </c>
      <c r="F45" s="25">
        <v>2015</v>
      </c>
      <c r="G45" s="25" t="s">
        <v>81</v>
      </c>
      <c r="H45" s="26">
        <v>42065</v>
      </c>
      <c r="I45" s="26">
        <v>42060</v>
      </c>
      <c r="J45" s="27" t="s">
        <v>82</v>
      </c>
      <c r="K45" s="9" t="s">
        <v>42</v>
      </c>
      <c r="L45" s="28">
        <v>2000</v>
      </c>
      <c r="M45" s="29"/>
      <c r="N45" s="15"/>
      <c r="O45" s="3"/>
    </row>
    <row r="46" spans="1:15" ht="21" customHeight="1">
      <c r="A46" s="8"/>
      <c r="B46" s="8"/>
      <c r="C46" s="9" t="s">
        <v>51</v>
      </c>
      <c r="D46" s="25" t="s">
        <v>14</v>
      </c>
      <c r="E46" s="25" t="s">
        <v>15</v>
      </c>
      <c r="F46" s="25">
        <v>2015</v>
      </c>
      <c r="G46" s="25" t="s">
        <v>81</v>
      </c>
      <c r="H46" s="26">
        <v>42065</v>
      </c>
      <c r="I46" s="26">
        <v>42060</v>
      </c>
      <c r="J46" s="27" t="s">
        <v>83</v>
      </c>
      <c r="K46" s="9" t="s">
        <v>31</v>
      </c>
      <c r="L46" s="28">
        <v>2000</v>
      </c>
      <c r="M46" s="29"/>
      <c r="N46" s="15"/>
      <c r="O46" s="3"/>
    </row>
    <row r="47" spans="1:15" ht="21" customHeight="1">
      <c r="A47" s="8"/>
      <c r="B47" s="8"/>
      <c r="C47" s="9" t="s">
        <v>38</v>
      </c>
      <c r="D47" s="25" t="s">
        <v>14</v>
      </c>
      <c r="E47" s="25" t="s">
        <v>22</v>
      </c>
      <c r="F47" s="25">
        <v>2015</v>
      </c>
      <c r="G47" s="25" t="s">
        <v>81</v>
      </c>
      <c r="H47" s="26">
        <v>42065</v>
      </c>
      <c r="I47" s="26">
        <v>42060</v>
      </c>
      <c r="J47" s="27" t="s">
        <v>84</v>
      </c>
      <c r="K47" s="9" t="s">
        <v>40</v>
      </c>
      <c r="L47" s="28">
        <v>2500</v>
      </c>
      <c r="M47" s="29"/>
      <c r="N47" s="15"/>
      <c r="O47" s="3"/>
    </row>
    <row r="48" spans="1:15" ht="21" customHeight="1">
      <c r="A48" s="8"/>
      <c r="B48" s="8"/>
      <c r="C48" s="9" t="s">
        <v>13</v>
      </c>
      <c r="D48" s="25" t="s">
        <v>14</v>
      </c>
      <c r="E48" s="25" t="s">
        <v>15</v>
      </c>
      <c r="F48" s="25">
        <v>2015</v>
      </c>
      <c r="G48" s="25" t="s">
        <v>81</v>
      </c>
      <c r="H48" s="26">
        <v>42065</v>
      </c>
      <c r="I48" s="26">
        <v>42060</v>
      </c>
      <c r="J48" s="27" t="s">
        <v>82</v>
      </c>
      <c r="K48" s="9" t="s">
        <v>18</v>
      </c>
      <c r="L48" s="28">
        <v>2000</v>
      </c>
      <c r="M48" s="29"/>
      <c r="N48" s="15"/>
      <c r="O48" s="3"/>
    </row>
    <row r="49" spans="1:15" ht="21" customHeight="1">
      <c r="A49" s="8"/>
      <c r="B49" s="8"/>
      <c r="C49" s="9" t="s">
        <v>19</v>
      </c>
      <c r="D49" s="25" t="s">
        <v>14</v>
      </c>
      <c r="E49" s="25" t="s">
        <v>15</v>
      </c>
      <c r="F49" s="25">
        <v>2015</v>
      </c>
      <c r="G49" s="25" t="s">
        <v>81</v>
      </c>
      <c r="H49" s="26">
        <v>42065</v>
      </c>
      <c r="I49" s="26">
        <v>42060</v>
      </c>
      <c r="J49" s="27" t="s">
        <v>82</v>
      </c>
      <c r="K49" s="9" t="s">
        <v>20</v>
      </c>
      <c r="L49" s="28">
        <v>2000</v>
      </c>
      <c r="M49" s="29"/>
      <c r="N49" s="15"/>
      <c r="O49" s="3"/>
    </row>
    <row r="50" spans="1:15" ht="21" customHeight="1">
      <c r="A50" s="8"/>
      <c r="B50" s="8"/>
      <c r="C50" s="9" t="s">
        <v>32</v>
      </c>
      <c r="D50" s="25" t="s">
        <v>14</v>
      </c>
      <c r="E50" s="25" t="s">
        <v>15</v>
      </c>
      <c r="F50" s="25">
        <v>2015</v>
      </c>
      <c r="G50" s="25" t="s">
        <v>81</v>
      </c>
      <c r="H50" s="26">
        <v>42065</v>
      </c>
      <c r="I50" s="26">
        <v>42060</v>
      </c>
      <c r="J50" s="27" t="s">
        <v>82</v>
      </c>
      <c r="K50" s="9" t="s">
        <v>31</v>
      </c>
      <c r="L50" s="28">
        <v>2000</v>
      </c>
      <c r="M50" s="29"/>
      <c r="N50" s="15"/>
      <c r="O50" s="3"/>
    </row>
    <row r="51" spans="1:15" ht="21" customHeight="1">
      <c r="A51" s="8"/>
      <c r="B51" s="8"/>
      <c r="C51" s="9" t="s">
        <v>28</v>
      </c>
      <c r="D51" s="25" t="s">
        <v>29</v>
      </c>
      <c r="E51" s="25" t="s">
        <v>15</v>
      </c>
      <c r="F51" s="25">
        <v>2015</v>
      </c>
      <c r="G51" s="25" t="s">
        <v>81</v>
      </c>
      <c r="H51" s="26">
        <v>42065</v>
      </c>
      <c r="I51" s="26">
        <v>42060</v>
      </c>
      <c r="J51" s="27" t="s">
        <v>82</v>
      </c>
      <c r="K51" s="9" t="s">
        <v>31</v>
      </c>
      <c r="L51" s="28">
        <v>2000</v>
      </c>
      <c r="M51" s="29"/>
      <c r="N51" s="15"/>
      <c r="O51" s="3"/>
    </row>
    <row r="52" spans="1:15" ht="21" customHeight="1">
      <c r="A52" s="8"/>
      <c r="B52" s="8"/>
      <c r="C52" s="9" t="s">
        <v>85</v>
      </c>
      <c r="D52" s="25" t="s">
        <v>14</v>
      </c>
      <c r="E52" s="25" t="s">
        <v>86</v>
      </c>
      <c r="F52" s="25">
        <v>2015</v>
      </c>
      <c r="G52" s="25" t="s">
        <v>81</v>
      </c>
      <c r="H52" s="26">
        <v>42065</v>
      </c>
      <c r="I52" s="26">
        <v>42060</v>
      </c>
      <c r="J52" s="27" t="s">
        <v>87</v>
      </c>
      <c r="K52" s="9" t="s">
        <v>88</v>
      </c>
      <c r="L52" s="28">
        <v>2000</v>
      </c>
      <c r="M52" s="29"/>
      <c r="N52" s="15"/>
      <c r="O52" s="3"/>
    </row>
    <row r="53" spans="1:15" ht="21" customHeight="1">
      <c r="A53" s="8"/>
      <c r="B53" s="8"/>
      <c r="C53" s="9" t="s">
        <v>25</v>
      </c>
      <c r="D53" s="25" t="s">
        <v>14</v>
      </c>
      <c r="E53" s="25" t="s">
        <v>15</v>
      </c>
      <c r="F53" s="25">
        <v>2015</v>
      </c>
      <c r="G53" s="25" t="s">
        <v>81</v>
      </c>
      <c r="H53" s="26">
        <v>42065</v>
      </c>
      <c r="I53" s="26">
        <v>42065</v>
      </c>
      <c r="J53" s="27" t="s">
        <v>89</v>
      </c>
      <c r="K53" s="9" t="s">
        <v>27</v>
      </c>
      <c r="L53" s="28">
        <v>2000</v>
      </c>
      <c r="M53" s="29"/>
      <c r="N53" s="15"/>
      <c r="O53" s="3"/>
    </row>
    <row r="54" spans="1:15" ht="21" customHeight="1">
      <c r="A54" s="8"/>
      <c r="B54" s="8"/>
      <c r="C54" s="9" t="s">
        <v>21</v>
      </c>
      <c r="D54" s="25" t="s">
        <v>14</v>
      </c>
      <c r="E54" s="25" t="s">
        <v>22</v>
      </c>
      <c r="F54" s="25">
        <v>2015</v>
      </c>
      <c r="G54" s="25" t="s">
        <v>81</v>
      </c>
      <c r="H54" s="26">
        <v>42065</v>
      </c>
      <c r="I54" s="26">
        <v>42065</v>
      </c>
      <c r="J54" s="27" t="s">
        <v>90</v>
      </c>
      <c r="K54" s="9" t="s">
        <v>24</v>
      </c>
      <c r="L54" s="28">
        <v>2500</v>
      </c>
      <c r="M54" s="29"/>
      <c r="N54" s="15"/>
      <c r="O54" s="3"/>
    </row>
    <row r="55" spans="1:15" ht="21" customHeight="1">
      <c r="A55" s="8"/>
      <c r="B55" s="8"/>
      <c r="C55" s="9" t="s">
        <v>55</v>
      </c>
      <c r="D55" s="25" t="s">
        <v>14</v>
      </c>
      <c r="E55" s="25" t="s">
        <v>15</v>
      </c>
      <c r="F55" s="25">
        <v>2015</v>
      </c>
      <c r="G55" s="25" t="s">
        <v>81</v>
      </c>
      <c r="H55" s="26">
        <v>42065</v>
      </c>
      <c r="I55" s="26">
        <v>42061</v>
      </c>
      <c r="J55" s="27" t="s">
        <v>91</v>
      </c>
      <c r="K55" s="9" t="s">
        <v>31</v>
      </c>
      <c r="L55" s="28">
        <v>2000</v>
      </c>
      <c r="M55" s="29"/>
      <c r="N55" s="15"/>
      <c r="O55" s="3"/>
    </row>
    <row r="56" spans="1:15" ht="21" customHeight="1">
      <c r="A56" s="8"/>
      <c r="B56" s="8"/>
      <c r="C56" s="9" t="s">
        <v>56</v>
      </c>
      <c r="D56" s="25" t="s">
        <v>14</v>
      </c>
      <c r="E56" s="25" t="s">
        <v>57</v>
      </c>
      <c r="F56" s="25">
        <v>2015</v>
      </c>
      <c r="G56" s="25" t="s">
        <v>81</v>
      </c>
      <c r="H56" s="26">
        <v>42065</v>
      </c>
      <c r="I56" s="26">
        <v>42061</v>
      </c>
      <c r="J56" s="27" t="s">
        <v>92</v>
      </c>
      <c r="K56" s="9" t="s">
        <v>59</v>
      </c>
      <c r="L56" s="28">
        <v>2000</v>
      </c>
      <c r="M56" s="29"/>
      <c r="N56" s="15"/>
      <c r="O56" s="3"/>
    </row>
    <row r="57" spans="1:15" ht="21" customHeight="1">
      <c r="A57" s="8"/>
      <c r="B57" s="8"/>
      <c r="C57" s="9" t="s">
        <v>64</v>
      </c>
      <c r="D57" s="25" t="s">
        <v>14</v>
      </c>
      <c r="E57" s="25" t="s">
        <v>65</v>
      </c>
      <c r="F57" s="25">
        <v>2015</v>
      </c>
      <c r="G57" s="25" t="s">
        <v>81</v>
      </c>
      <c r="H57" s="26">
        <v>42065</v>
      </c>
      <c r="I57" s="26">
        <v>42066</v>
      </c>
      <c r="J57" s="27" t="s">
        <v>93</v>
      </c>
      <c r="K57" s="9" t="s">
        <v>67</v>
      </c>
      <c r="L57" s="28">
        <v>2000</v>
      </c>
      <c r="M57" s="29"/>
      <c r="N57" s="15"/>
      <c r="O57" s="3"/>
    </row>
    <row r="58" spans="1:15" ht="21" customHeight="1">
      <c r="A58" s="8"/>
      <c r="B58" s="8"/>
      <c r="C58" s="9" t="s">
        <v>94</v>
      </c>
      <c r="D58" s="25" t="s">
        <v>14</v>
      </c>
      <c r="E58" s="25" t="s">
        <v>61</v>
      </c>
      <c r="F58" s="25">
        <v>2015</v>
      </c>
      <c r="G58" s="25" t="s">
        <v>81</v>
      </c>
      <c r="H58" s="26">
        <v>42059</v>
      </c>
      <c r="I58" s="26">
        <v>41702</v>
      </c>
      <c r="J58" s="27" t="s">
        <v>95</v>
      </c>
      <c r="K58" s="9" t="s">
        <v>96</v>
      </c>
      <c r="L58" s="28">
        <v>200</v>
      </c>
      <c r="M58" s="29"/>
      <c r="N58" s="15"/>
      <c r="O58" s="3"/>
    </row>
    <row r="59" spans="1:15" ht="21" customHeight="1">
      <c r="A59" s="8"/>
      <c r="B59" s="8"/>
      <c r="C59" s="9" t="s">
        <v>97</v>
      </c>
      <c r="D59" s="25" t="s">
        <v>14</v>
      </c>
      <c r="E59" s="25" t="s">
        <v>78</v>
      </c>
      <c r="F59" s="25">
        <v>2015</v>
      </c>
      <c r="G59" s="25" t="s">
        <v>81</v>
      </c>
      <c r="H59" s="26">
        <v>42059</v>
      </c>
      <c r="I59" s="26">
        <v>41702</v>
      </c>
      <c r="J59" s="27" t="s">
        <v>95</v>
      </c>
      <c r="K59" s="9"/>
      <c r="L59" s="28">
        <v>100</v>
      </c>
      <c r="M59" s="29"/>
      <c r="N59" s="15"/>
      <c r="O59" s="3"/>
    </row>
    <row r="60" spans="1:15" ht="21" customHeight="1">
      <c r="A60" s="8"/>
      <c r="B60" s="8"/>
      <c r="C60" s="9" t="s">
        <v>98</v>
      </c>
      <c r="D60" s="25" t="s">
        <v>29</v>
      </c>
      <c r="E60" s="25" t="s">
        <v>15</v>
      </c>
      <c r="F60" s="25">
        <v>2015</v>
      </c>
      <c r="G60" s="25" t="s">
        <v>81</v>
      </c>
      <c r="H60" s="26">
        <v>42066</v>
      </c>
      <c r="I60" s="26">
        <v>42068</v>
      </c>
      <c r="J60" s="27" t="s">
        <v>99</v>
      </c>
      <c r="K60" s="9" t="s">
        <v>100</v>
      </c>
      <c r="L60" s="28">
        <v>2000</v>
      </c>
      <c r="M60" s="29"/>
      <c r="N60" s="15"/>
      <c r="O60" s="3"/>
    </row>
    <row r="61" spans="1:15" ht="21" customHeight="1">
      <c r="A61" s="8"/>
      <c r="B61" s="8"/>
      <c r="C61" s="9" t="s">
        <v>101</v>
      </c>
      <c r="D61" s="25" t="s">
        <v>29</v>
      </c>
      <c r="E61" s="25" t="s">
        <v>102</v>
      </c>
      <c r="F61" s="25">
        <v>2015</v>
      </c>
      <c r="G61" s="25" t="s">
        <v>81</v>
      </c>
      <c r="H61" s="26">
        <v>42066</v>
      </c>
      <c r="I61" s="26">
        <v>42072</v>
      </c>
      <c r="J61" s="27" t="s">
        <v>103</v>
      </c>
      <c r="K61" s="9" t="s">
        <v>70</v>
      </c>
      <c r="L61" s="28">
        <v>631</v>
      </c>
      <c r="M61" s="29"/>
      <c r="N61" s="15"/>
      <c r="O61" s="3"/>
    </row>
    <row r="62" spans="1:15" ht="21" customHeight="1">
      <c r="A62" s="8"/>
      <c r="B62" s="8"/>
      <c r="C62" s="9" t="s">
        <v>104</v>
      </c>
      <c r="D62" s="25" t="s">
        <v>29</v>
      </c>
      <c r="E62" s="25" t="s">
        <v>78</v>
      </c>
      <c r="F62" s="25">
        <v>2015</v>
      </c>
      <c r="G62" s="25" t="s">
        <v>81</v>
      </c>
      <c r="H62" s="26">
        <v>42066</v>
      </c>
      <c r="I62" s="26">
        <v>42072</v>
      </c>
      <c r="J62" s="27" t="s">
        <v>103</v>
      </c>
      <c r="K62" s="9" t="s">
        <v>105</v>
      </c>
      <c r="L62" s="28">
        <v>610</v>
      </c>
      <c r="M62" s="29"/>
      <c r="N62" s="15"/>
      <c r="O62" s="3"/>
    </row>
    <row r="63" spans="1:15" ht="21" customHeight="1">
      <c r="A63" s="8"/>
      <c r="B63" s="8"/>
      <c r="C63" s="9" t="s">
        <v>106</v>
      </c>
      <c r="D63" s="25" t="s">
        <v>29</v>
      </c>
      <c r="E63" s="25" t="s">
        <v>15</v>
      </c>
      <c r="F63" s="25">
        <v>2015</v>
      </c>
      <c r="G63" s="25" t="s">
        <v>81</v>
      </c>
      <c r="H63" s="26">
        <v>42066</v>
      </c>
      <c r="I63" s="26">
        <v>42072</v>
      </c>
      <c r="J63" s="27" t="s">
        <v>99</v>
      </c>
      <c r="K63" s="9" t="s">
        <v>67</v>
      </c>
      <c r="L63" s="28">
        <v>2000</v>
      </c>
      <c r="M63" s="29"/>
      <c r="N63" s="15"/>
      <c r="O63" s="3"/>
    </row>
    <row r="64" spans="1:15" ht="21" customHeight="1">
      <c r="A64" s="8"/>
      <c r="B64" s="8"/>
      <c r="C64" s="9" t="s">
        <v>107</v>
      </c>
      <c r="D64" s="25" t="s">
        <v>14</v>
      </c>
      <c r="E64" s="25" t="s">
        <v>102</v>
      </c>
      <c r="F64" s="25">
        <v>2015</v>
      </c>
      <c r="G64" s="25" t="s">
        <v>81</v>
      </c>
      <c r="H64" s="26">
        <v>42073</v>
      </c>
      <c r="I64" s="26">
        <v>42076</v>
      </c>
      <c r="J64" s="27" t="s">
        <v>108</v>
      </c>
      <c r="K64" s="9" t="s">
        <v>109</v>
      </c>
      <c r="L64" s="28">
        <v>200</v>
      </c>
      <c r="M64" s="29"/>
      <c r="N64" s="15"/>
      <c r="O64" s="3"/>
    </row>
    <row r="65" spans="1:15" ht="21" customHeight="1">
      <c r="A65" s="8"/>
      <c r="B65" s="8"/>
      <c r="C65" s="9" t="s">
        <v>110</v>
      </c>
      <c r="D65" s="25" t="s">
        <v>14</v>
      </c>
      <c r="E65" s="25" t="s">
        <v>102</v>
      </c>
      <c r="F65" s="25">
        <v>2015</v>
      </c>
      <c r="G65" s="25" t="s">
        <v>81</v>
      </c>
      <c r="H65" s="26">
        <v>42073</v>
      </c>
      <c r="I65" s="26">
        <v>42076</v>
      </c>
      <c r="J65" s="27" t="s">
        <v>108</v>
      </c>
      <c r="K65" s="9" t="s">
        <v>111</v>
      </c>
      <c r="L65" s="28">
        <v>200</v>
      </c>
      <c r="M65" s="29"/>
      <c r="N65" s="15"/>
      <c r="O65" s="3"/>
    </row>
    <row r="66" spans="1:15" ht="21" customHeight="1">
      <c r="A66" s="8"/>
      <c r="B66" s="8"/>
      <c r="C66" s="9" t="s">
        <v>112</v>
      </c>
      <c r="D66" s="25" t="s">
        <v>14</v>
      </c>
      <c r="E66" s="25" t="s">
        <v>102</v>
      </c>
      <c r="F66" s="25">
        <v>2015</v>
      </c>
      <c r="G66" s="25" t="s">
        <v>81</v>
      </c>
      <c r="H66" s="26">
        <v>42073</v>
      </c>
      <c r="I66" s="26">
        <v>42076</v>
      </c>
      <c r="J66" s="27" t="s">
        <v>108</v>
      </c>
      <c r="K66" s="9" t="s">
        <v>113</v>
      </c>
      <c r="L66" s="28">
        <v>330</v>
      </c>
      <c r="M66" s="29"/>
      <c r="N66" s="15"/>
      <c r="O66" s="3"/>
    </row>
    <row r="67" spans="1:15" ht="21" customHeight="1">
      <c r="A67" s="8"/>
      <c r="B67" s="8"/>
      <c r="C67" s="9" t="s">
        <v>114</v>
      </c>
      <c r="D67" s="25" t="s">
        <v>14</v>
      </c>
      <c r="E67" s="25" t="s">
        <v>102</v>
      </c>
      <c r="F67" s="25">
        <v>2015</v>
      </c>
      <c r="G67" s="25" t="s">
        <v>81</v>
      </c>
      <c r="H67" s="26">
        <v>42073</v>
      </c>
      <c r="I67" s="26">
        <v>42076</v>
      </c>
      <c r="J67" s="27" t="s">
        <v>108</v>
      </c>
      <c r="K67" s="9" t="s">
        <v>115</v>
      </c>
      <c r="L67" s="28">
        <v>320</v>
      </c>
      <c r="M67" s="29"/>
      <c r="N67" s="15"/>
      <c r="O67" s="3"/>
    </row>
    <row r="68" spans="1:15" ht="21" customHeight="1">
      <c r="A68" s="8"/>
      <c r="B68" s="8"/>
      <c r="C68" s="9" t="s">
        <v>116</v>
      </c>
      <c r="D68" s="25" t="s">
        <v>29</v>
      </c>
      <c r="E68" s="25" t="s">
        <v>102</v>
      </c>
      <c r="F68" s="25">
        <v>2015</v>
      </c>
      <c r="G68" s="25" t="s">
        <v>81</v>
      </c>
      <c r="H68" s="26">
        <v>42083</v>
      </c>
      <c r="I68" s="26">
        <v>42090</v>
      </c>
      <c r="J68" s="27" t="s">
        <v>117</v>
      </c>
      <c r="K68" s="9"/>
      <c r="L68" s="28">
        <v>170.95</v>
      </c>
      <c r="M68" s="29"/>
      <c r="N68" s="15"/>
      <c r="O68" s="3"/>
    </row>
    <row r="69" spans="1:15" ht="21" customHeight="1">
      <c r="A69" s="8"/>
      <c r="B69" s="8"/>
      <c r="C69" s="9" t="s">
        <v>118</v>
      </c>
      <c r="D69" s="25" t="s">
        <v>14</v>
      </c>
      <c r="E69" s="25" t="s">
        <v>102</v>
      </c>
      <c r="F69" s="25">
        <v>2015</v>
      </c>
      <c r="G69" s="25" t="s">
        <v>81</v>
      </c>
      <c r="H69" s="26">
        <v>42083</v>
      </c>
      <c r="I69" s="26">
        <v>42090</v>
      </c>
      <c r="J69" s="27" t="s">
        <v>117</v>
      </c>
      <c r="K69" s="9"/>
      <c r="L69" s="28">
        <v>170.95</v>
      </c>
      <c r="M69" s="29"/>
      <c r="N69" s="15"/>
      <c r="O69" s="3"/>
    </row>
    <row r="70" spans="1:15" ht="21" customHeight="1">
      <c r="A70" s="8"/>
      <c r="B70" s="8"/>
      <c r="C70" s="9" t="s">
        <v>119</v>
      </c>
      <c r="D70" s="25" t="s">
        <v>29</v>
      </c>
      <c r="E70" s="25" t="s">
        <v>78</v>
      </c>
      <c r="F70" s="25">
        <v>2015</v>
      </c>
      <c r="G70" s="25" t="s">
        <v>81</v>
      </c>
      <c r="H70" s="26">
        <v>42083</v>
      </c>
      <c r="I70" s="26">
        <v>42090</v>
      </c>
      <c r="J70" s="27" t="s">
        <v>117</v>
      </c>
      <c r="K70" s="9"/>
      <c r="L70" s="28">
        <v>170.95</v>
      </c>
      <c r="M70" s="29"/>
      <c r="N70" s="15"/>
      <c r="O70" s="3"/>
    </row>
    <row r="71" spans="1:15" ht="21" customHeight="1">
      <c r="A71" s="8"/>
      <c r="B71" s="8"/>
      <c r="C71" s="9" t="s">
        <v>120</v>
      </c>
      <c r="D71" s="25" t="s">
        <v>14</v>
      </c>
      <c r="E71" s="25" t="s">
        <v>102</v>
      </c>
      <c r="F71" s="25">
        <v>2015</v>
      </c>
      <c r="G71" s="25" t="s">
        <v>81</v>
      </c>
      <c r="H71" s="26">
        <v>42083</v>
      </c>
      <c r="I71" s="26">
        <v>42090</v>
      </c>
      <c r="J71" s="27" t="s">
        <v>117</v>
      </c>
      <c r="K71" s="9"/>
      <c r="L71" s="28">
        <v>170.95</v>
      </c>
      <c r="M71" s="29"/>
      <c r="N71" s="15"/>
      <c r="O71" s="3"/>
    </row>
    <row r="72" spans="1:15" ht="21" customHeight="1">
      <c r="A72" s="8"/>
      <c r="B72" s="8"/>
      <c r="C72" s="9" t="s">
        <v>121</v>
      </c>
      <c r="D72" s="25" t="s">
        <v>29</v>
      </c>
      <c r="E72" s="25" t="s">
        <v>102</v>
      </c>
      <c r="F72" s="25">
        <v>2015</v>
      </c>
      <c r="G72" s="25" t="s">
        <v>81</v>
      </c>
      <c r="H72" s="26">
        <v>42083</v>
      </c>
      <c r="I72" s="26">
        <v>42090</v>
      </c>
      <c r="J72" s="27" t="s">
        <v>117</v>
      </c>
      <c r="K72" s="9" t="s">
        <v>122</v>
      </c>
      <c r="L72" s="28">
        <v>170.95</v>
      </c>
      <c r="M72" s="29"/>
      <c r="N72" s="15"/>
      <c r="O72" s="3"/>
    </row>
    <row r="73" spans="1:15" ht="21" customHeight="1">
      <c r="A73" s="8"/>
      <c r="B73" s="8"/>
      <c r="C73" s="9" t="s">
        <v>123</v>
      </c>
      <c r="D73" s="25" t="s">
        <v>14</v>
      </c>
      <c r="E73" s="25" t="s">
        <v>102</v>
      </c>
      <c r="F73" s="25">
        <v>2015</v>
      </c>
      <c r="G73" s="25" t="s">
        <v>81</v>
      </c>
      <c r="H73" s="26">
        <v>42083</v>
      </c>
      <c r="I73" s="26">
        <v>42090</v>
      </c>
      <c r="J73" s="27" t="s">
        <v>117</v>
      </c>
      <c r="K73" s="9" t="s">
        <v>105</v>
      </c>
      <c r="L73" s="28">
        <v>170.95</v>
      </c>
      <c r="M73" s="29"/>
      <c r="N73" s="15"/>
      <c r="O73" s="3"/>
    </row>
    <row r="74" spans="1:15" ht="21" customHeight="1">
      <c r="A74" s="8"/>
      <c r="B74" s="8"/>
      <c r="C74" s="9" t="s">
        <v>124</v>
      </c>
      <c r="D74" s="25" t="s">
        <v>14</v>
      </c>
      <c r="E74" s="25" t="s">
        <v>102</v>
      </c>
      <c r="F74" s="25">
        <v>2015</v>
      </c>
      <c r="G74" s="25" t="s">
        <v>81</v>
      </c>
      <c r="H74" s="26">
        <v>42083</v>
      </c>
      <c r="I74" s="26">
        <v>42090</v>
      </c>
      <c r="J74" s="27" t="s">
        <v>117</v>
      </c>
      <c r="K74" s="9"/>
      <c r="L74" s="28">
        <v>170.95</v>
      </c>
      <c r="M74" s="29"/>
      <c r="N74" s="15"/>
      <c r="O74" s="3"/>
    </row>
    <row r="75" spans="1:15" ht="21" customHeight="1">
      <c r="A75" s="8"/>
      <c r="B75" s="8"/>
      <c r="C75" s="9" t="s">
        <v>125</v>
      </c>
      <c r="D75" s="25" t="s">
        <v>14</v>
      </c>
      <c r="E75" s="25" t="s">
        <v>102</v>
      </c>
      <c r="F75" s="25">
        <v>2015</v>
      </c>
      <c r="G75" s="25" t="s">
        <v>81</v>
      </c>
      <c r="H75" s="26">
        <v>42083</v>
      </c>
      <c r="I75" s="26">
        <v>42090</v>
      </c>
      <c r="J75" s="27" t="s">
        <v>117</v>
      </c>
      <c r="K75" s="9"/>
      <c r="L75" s="28">
        <v>170.95</v>
      </c>
      <c r="M75" s="29"/>
      <c r="N75" s="15"/>
      <c r="O75" s="3"/>
    </row>
    <row r="76" spans="1:15" ht="21" customHeight="1">
      <c r="A76" s="8"/>
      <c r="B76" s="8"/>
      <c r="C76" s="9" t="s">
        <v>126</v>
      </c>
      <c r="D76" s="25" t="s">
        <v>14</v>
      </c>
      <c r="E76" s="25" t="s">
        <v>102</v>
      </c>
      <c r="F76" s="25">
        <v>2015</v>
      </c>
      <c r="G76" s="25" t="s">
        <v>81</v>
      </c>
      <c r="H76" s="26">
        <v>42083</v>
      </c>
      <c r="I76" s="26">
        <v>42090</v>
      </c>
      <c r="J76" s="27" t="s">
        <v>117</v>
      </c>
      <c r="K76" s="9"/>
      <c r="L76" s="28">
        <v>170.95</v>
      </c>
      <c r="M76" s="29"/>
      <c r="N76" s="15"/>
      <c r="O76" s="3"/>
    </row>
    <row r="77" spans="1:15" ht="21" customHeight="1">
      <c r="A77" s="8"/>
      <c r="B77" s="8"/>
      <c r="C77" s="9" t="s">
        <v>127</v>
      </c>
      <c r="D77" s="25" t="s">
        <v>14</v>
      </c>
      <c r="E77" s="25" t="s">
        <v>102</v>
      </c>
      <c r="F77" s="25">
        <v>2015</v>
      </c>
      <c r="G77" s="25" t="s">
        <v>81</v>
      </c>
      <c r="H77" s="26">
        <v>42083</v>
      </c>
      <c r="I77" s="26">
        <v>42090</v>
      </c>
      <c r="J77" s="27" t="s">
        <v>117</v>
      </c>
      <c r="K77" s="9"/>
      <c r="L77" s="28">
        <v>170.95</v>
      </c>
      <c r="M77" s="29"/>
      <c r="N77" s="15"/>
      <c r="O77" s="3"/>
    </row>
    <row r="78" spans="1:15" ht="21" customHeight="1">
      <c r="A78" s="8"/>
      <c r="B78" s="8"/>
      <c r="C78" s="9" t="s">
        <v>128</v>
      </c>
      <c r="D78" s="25" t="s">
        <v>14</v>
      </c>
      <c r="E78" s="25" t="s">
        <v>102</v>
      </c>
      <c r="F78" s="25">
        <v>2015</v>
      </c>
      <c r="G78" s="25" t="s">
        <v>81</v>
      </c>
      <c r="H78" s="26">
        <v>42083</v>
      </c>
      <c r="I78" s="26">
        <v>42090</v>
      </c>
      <c r="J78" s="27" t="s">
        <v>117</v>
      </c>
      <c r="K78" s="9"/>
      <c r="L78" s="28">
        <v>170.95</v>
      </c>
      <c r="M78" s="29"/>
      <c r="N78" s="15"/>
      <c r="O78" s="3"/>
    </row>
    <row r="79" spans="1:15" ht="21" customHeight="1">
      <c r="A79" s="8"/>
      <c r="B79" s="8"/>
      <c r="C79" s="9" t="s">
        <v>107</v>
      </c>
      <c r="D79" s="25" t="s">
        <v>14</v>
      </c>
      <c r="E79" s="25" t="s">
        <v>102</v>
      </c>
      <c r="F79" s="25">
        <v>2015</v>
      </c>
      <c r="G79" s="25" t="s">
        <v>81</v>
      </c>
      <c r="H79" s="26">
        <v>42083</v>
      </c>
      <c r="I79" s="26">
        <v>42090</v>
      </c>
      <c r="J79" s="27" t="s">
        <v>117</v>
      </c>
      <c r="K79" s="9" t="s">
        <v>109</v>
      </c>
      <c r="L79" s="28">
        <v>170.95</v>
      </c>
      <c r="M79" s="29"/>
      <c r="N79" s="15"/>
      <c r="O79" s="3"/>
    </row>
    <row r="80" spans="1:15" ht="21" customHeight="1">
      <c r="A80" s="8"/>
      <c r="B80" s="8"/>
      <c r="C80" s="9" t="s">
        <v>129</v>
      </c>
      <c r="D80" s="25" t="s">
        <v>29</v>
      </c>
      <c r="E80" s="25" t="s">
        <v>102</v>
      </c>
      <c r="F80" s="25">
        <v>2015</v>
      </c>
      <c r="G80" s="25" t="s">
        <v>81</v>
      </c>
      <c r="H80" s="26">
        <v>42083</v>
      </c>
      <c r="I80" s="26">
        <v>42090</v>
      </c>
      <c r="J80" s="27" t="s">
        <v>117</v>
      </c>
      <c r="K80" s="9"/>
      <c r="L80" s="28">
        <v>170.95</v>
      </c>
      <c r="M80" s="29"/>
      <c r="N80" s="15"/>
      <c r="O80" s="3"/>
    </row>
    <row r="81" spans="1:15" ht="21" customHeight="1">
      <c r="A81" s="8"/>
      <c r="B81" s="8"/>
      <c r="C81" s="9" t="s">
        <v>130</v>
      </c>
      <c r="D81" s="25" t="s">
        <v>14</v>
      </c>
      <c r="E81" s="25" t="s">
        <v>102</v>
      </c>
      <c r="F81" s="25">
        <v>2015</v>
      </c>
      <c r="G81" s="25" t="s">
        <v>81</v>
      </c>
      <c r="H81" s="26">
        <v>42083</v>
      </c>
      <c r="I81" s="26">
        <v>42090</v>
      </c>
      <c r="J81" s="27" t="s">
        <v>117</v>
      </c>
      <c r="K81" s="9"/>
      <c r="L81" s="28">
        <v>170.95</v>
      </c>
      <c r="M81" s="29"/>
      <c r="N81" s="15"/>
      <c r="O81" s="3"/>
    </row>
    <row r="82" spans="1:15" ht="21" customHeight="1">
      <c r="A82" s="8"/>
      <c r="B82" s="8"/>
      <c r="C82" s="9" t="s">
        <v>131</v>
      </c>
      <c r="D82" s="25" t="s">
        <v>29</v>
      </c>
      <c r="E82" s="25" t="s">
        <v>61</v>
      </c>
      <c r="F82" s="25">
        <v>2015</v>
      </c>
      <c r="G82" s="25" t="s">
        <v>81</v>
      </c>
      <c r="H82" s="26">
        <v>42083</v>
      </c>
      <c r="I82" s="26">
        <v>42090</v>
      </c>
      <c r="J82" s="27" t="s">
        <v>117</v>
      </c>
      <c r="K82" s="9" t="s">
        <v>18</v>
      </c>
      <c r="L82" s="28">
        <v>170.95</v>
      </c>
      <c r="M82" s="29"/>
      <c r="N82" s="15"/>
      <c r="O82" s="3"/>
    </row>
    <row r="83" spans="1:15" ht="21" customHeight="1">
      <c r="A83" s="8"/>
      <c r="B83" s="8"/>
      <c r="C83" s="9" t="s">
        <v>110</v>
      </c>
      <c r="D83" s="25" t="s">
        <v>14</v>
      </c>
      <c r="E83" s="25" t="s">
        <v>102</v>
      </c>
      <c r="F83" s="25">
        <v>2015</v>
      </c>
      <c r="G83" s="25" t="s">
        <v>81</v>
      </c>
      <c r="H83" s="26">
        <v>42083</v>
      </c>
      <c r="I83" s="26">
        <v>42090</v>
      </c>
      <c r="J83" s="27" t="s">
        <v>117</v>
      </c>
      <c r="K83" s="9" t="s">
        <v>111</v>
      </c>
      <c r="L83" s="28">
        <v>170.95</v>
      </c>
      <c r="M83" s="29"/>
      <c r="N83" s="15"/>
      <c r="O83" s="3"/>
    </row>
    <row r="84" spans="1:15" ht="21" customHeight="1">
      <c r="A84" s="8"/>
      <c r="B84" s="8"/>
      <c r="C84" s="9" t="s">
        <v>132</v>
      </c>
      <c r="D84" s="25" t="s">
        <v>14</v>
      </c>
      <c r="E84" s="25" t="s">
        <v>78</v>
      </c>
      <c r="F84" s="25">
        <v>2015</v>
      </c>
      <c r="G84" s="25" t="s">
        <v>81</v>
      </c>
      <c r="H84" s="26">
        <v>42083</v>
      </c>
      <c r="I84" s="26">
        <v>42090</v>
      </c>
      <c r="J84" s="27" t="s">
        <v>117</v>
      </c>
      <c r="K84" s="9"/>
      <c r="L84" s="28">
        <v>170.95</v>
      </c>
      <c r="M84" s="29"/>
      <c r="N84" s="15"/>
      <c r="O84" s="3"/>
    </row>
    <row r="85" spans="1:15" ht="21" customHeight="1">
      <c r="A85" s="8"/>
      <c r="B85" s="8"/>
      <c r="C85" s="9" t="s">
        <v>133</v>
      </c>
      <c r="D85" s="25" t="s">
        <v>14</v>
      </c>
      <c r="E85" s="25" t="s">
        <v>78</v>
      </c>
      <c r="F85" s="25">
        <v>2015</v>
      </c>
      <c r="G85" s="25" t="s">
        <v>81</v>
      </c>
      <c r="H85" s="26">
        <v>42083</v>
      </c>
      <c r="I85" s="26">
        <v>42090</v>
      </c>
      <c r="J85" s="27" t="s">
        <v>117</v>
      </c>
      <c r="K85" s="9"/>
      <c r="L85" s="28">
        <v>170.95</v>
      </c>
      <c r="M85" s="29"/>
      <c r="N85" s="15"/>
      <c r="O85" s="3"/>
    </row>
    <row r="86" spans="1:15" ht="21" customHeight="1">
      <c r="A86" s="8"/>
      <c r="B86" s="8"/>
      <c r="C86" s="12" t="s">
        <v>134</v>
      </c>
      <c r="D86" s="10" t="s">
        <v>14</v>
      </c>
      <c r="E86" s="25" t="s">
        <v>102</v>
      </c>
      <c r="F86" s="25">
        <v>2015</v>
      </c>
      <c r="G86" s="25" t="s">
        <v>81</v>
      </c>
      <c r="H86" s="26">
        <v>42083</v>
      </c>
      <c r="I86" s="26">
        <v>42090</v>
      </c>
      <c r="J86" s="27" t="s">
        <v>117</v>
      </c>
      <c r="K86" s="12" t="s">
        <v>135</v>
      </c>
      <c r="L86" s="28">
        <v>170.95</v>
      </c>
      <c r="M86" s="23"/>
      <c r="N86" s="15"/>
      <c r="O86" s="3"/>
    </row>
    <row r="87" spans="1:15" ht="21" customHeight="1">
      <c r="A87" s="8"/>
      <c r="B87" s="8"/>
      <c r="C87" s="9" t="s">
        <v>136</v>
      </c>
      <c r="D87" s="25" t="s">
        <v>14</v>
      </c>
      <c r="E87" s="25" t="s">
        <v>22</v>
      </c>
      <c r="F87" s="25">
        <v>2015</v>
      </c>
      <c r="G87" s="25" t="s">
        <v>81</v>
      </c>
      <c r="H87" s="26">
        <v>42116</v>
      </c>
      <c r="I87" s="26">
        <v>42116</v>
      </c>
      <c r="J87" s="27" t="s">
        <v>137</v>
      </c>
      <c r="K87" s="9" t="s">
        <v>138</v>
      </c>
      <c r="L87" s="28">
        <v>2500</v>
      </c>
      <c r="M87" s="30"/>
      <c r="N87" s="15"/>
      <c r="O87" s="3"/>
    </row>
    <row r="88" spans="1:15" ht="21" customHeight="1">
      <c r="A88" s="8"/>
      <c r="B88" s="8"/>
      <c r="C88" s="16" t="s">
        <v>139</v>
      </c>
      <c r="D88" s="17" t="s">
        <v>45</v>
      </c>
      <c r="E88" s="17" t="s">
        <v>46</v>
      </c>
      <c r="F88" s="17">
        <v>2015</v>
      </c>
      <c r="G88" s="17" t="s">
        <v>81</v>
      </c>
      <c r="H88" s="18"/>
      <c r="I88" s="18"/>
      <c r="J88" s="24" t="s">
        <v>47</v>
      </c>
      <c r="K88" s="16"/>
      <c r="L88" s="19">
        <v>1832.8</v>
      </c>
      <c r="M88" s="20">
        <f>SUM(L41:L88)</f>
        <v>49171.849999999948</v>
      </c>
      <c r="N88" s="15"/>
      <c r="O88" s="3"/>
    </row>
    <row r="89" spans="1:15" ht="21" customHeight="1">
      <c r="A89" s="8"/>
      <c r="B89" s="8"/>
      <c r="C89" s="12" t="s">
        <v>140</v>
      </c>
      <c r="D89" s="10" t="s">
        <v>14</v>
      </c>
      <c r="E89" s="10" t="s">
        <v>22</v>
      </c>
      <c r="F89" s="10">
        <v>2015</v>
      </c>
      <c r="G89" s="10" t="s">
        <v>141</v>
      </c>
      <c r="H89" s="31">
        <v>42100</v>
      </c>
      <c r="I89" s="31">
        <v>42083</v>
      </c>
      <c r="J89" s="21" t="s">
        <v>142</v>
      </c>
      <c r="K89" s="12" t="s">
        <v>67</v>
      </c>
      <c r="L89" s="13">
        <v>2500</v>
      </c>
      <c r="M89" s="22"/>
      <c r="N89" s="15"/>
      <c r="O89" s="3"/>
    </row>
    <row r="90" spans="1:15" ht="21" customHeight="1">
      <c r="A90" s="8"/>
      <c r="B90" s="8"/>
      <c r="C90" s="12" t="s">
        <v>21</v>
      </c>
      <c r="D90" s="10" t="s">
        <v>14</v>
      </c>
      <c r="E90" s="10" t="s">
        <v>22</v>
      </c>
      <c r="F90" s="10">
        <v>2015</v>
      </c>
      <c r="G90" s="10" t="s">
        <v>141</v>
      </c>
      <c r="H90" s="31">
        <v>42100</v>
      </c>
      <c r="I90" s="31">
        <v>42100</v>
      </c>
      <c r="J90" s="21" t="s">
        <v>143</v>
      </c>
      <c r="K90" s="12" t="s">
        <v>24</v>
      </c>
      <c r="L90" s="13">
        <v>2500</v>
      </c>
      <c r="M90" s="22"/>
      <c r="N90" s="15"/>
      <c r="O90" s="3"/>
    </row>
    <row r="91" spans="1:15" ht="21" customHeight="1">
      <c r="A91" s="8"/>
      <c r="B91" s="8"/>
      <c r="C91" s="12" t="s">
        <v>25</v>
      </c>
      <c r="D91" s="10" t="s">
        <v>14</v>
      </c>
      <c r="E91" s="10" t="s">
        <v>15</v>
      </c>
      <c r="F91" s="10">
        <v>2015</v>
      </c>
      <c r="G91" s="10" t="s">
        <v>141</v>
      </c>
      <c r="H91" s="31">
        <v>42100</v>
      </c>
      <c r="I91" s="31">
        <v>42100</v>
      </c>
      <c r="J91" s="21" t="s">
        <v>144</v>
      </c>
      <c r="K91" s="12" t="s">
        <v>27</v>
      </c>
      <c r="L91" s="13">
        <v>2000</v>
      </c>
      <c r="M91" s="22"/>
      <c r="N91" s="15"/>
      <c r="O91" s="3"/>
    </row>
    <row r="92" spans="1:15" ht="21" customHeight="1">
      <c r="A92" s="8"/>
      <c r="B92" s="8"/>
      <c r="C92" s="12" t="s">
        <v>145</v>
      </c>
      <c r="D92" s="10" t="s">
        <v>14</v>
      </c>
      <c r="E92" s="10" t="s">
        <v>61</v>
      </c>
      <c r="F92" s="10">
        <v>2015</v>
      </c>
      <c r="G92" s="10" t="s">
        <v>141</v>
      </c>
      <c r="H92" s="31">
        <v>42103</v>
      </c>
      <c r="I92" s="31">
        <v>42103</v>
      </c>
      <c r="J92" s="21" t="s">
        <v>146</v>
      </c>
      <c r="K92" s="12" t="s">
        <v>76</v>
      </c>
      <c r="L92" s="13">
        <v>4000</v>
      </c>
      <c r="M92" s="22"/>
      <c r="N92" s="15"/>
      <c r="O92" s="3"/>
    </row>
    <row r="93" spans="1:15" ht="21" customHeight="1">
      <c r="A93" s="8"/>
      <c r="B93" s="8"/>
      <c r="C93" s="12" t="s">
        <v>38</v>
      </c>
      <c r="D93" s="10" t="s">
        <v>14</v>
      </c>
      <c r="E93" s="10" t="s">
        <v>22</v>
      </c>
      <c r="F93" s="10">
        <v>2015</v>
      </c>
      <c r="G93" s="10" t="s">
        <v>141</v>
      </c>
      <c r="H93" s="31">
        <v>42100</v>
      </c>
      <c r="I93" s="31">
        <v>42100</v>
      </c>
      <c r="J93" s="21" t="s">
        <v>147</v>
      </c>
      <c r="K93" s="12" t="s">
        <v>40</v>
      </c>
      <c r="L93" s="13">
        <v>2500</v>
      </c>
      <c r="M93" s="22"/>
      <c r="N93" s="15"/>
      <c r="O93" s="3"/>
    </row>
    <row r="94" spans="1:15" ht="21" customHeight="1">
      <c r="A94" s="8"/>
      <c r="B94" s="8"/>
      <c r="C94" s="12" t="s">
        <v>85</v>
      </c>
      <c r="D94" s="10" t="s">
        <v>14</v>
      </c>
      <c r="E94" s="10" t="s">
        <v>148</v>
      </c>
      <c r="F94" s="10">
        <v>2015</v>
      </c>
      <c r="G94" s="10" t="s">
        <v>141</v>
      </c>
      <c r="H94" s="31">
        <v>42100</v>
      </c>
      <c r="I94" s="31">
        <v>42100</v>
      </c>
      <c r="J94" s="21" t="s">
        <v>149</v>
      </c>
      <c r="K94" s="12" t="s">
        <v>88</v>
      </c>
      <c r="L94" s="13">
        <v>2000</v>
      </c>
      <c r="M94" s="22"/>
      <c r="N94" s="15"/>
      <c r="O94" s="3"/>
    </row>
    <row r="95" spans="1:15" ht="21" customHeight="1">
      <c r="A95" s="8"/>
      <c r="B95" s="8"/>
      <c r="C95" s="12" t="s">
        <v>98</v>
      </c>
      <c r="D95" s="10" t="s">
        <v>29</v>
      </c>
      <c r="E95" s="10" t="s">
        <v>15</v>
      </c>
      <c r="F95" s="10">
        <v>2015</v>
      </c>
      <c r="G95" s="10" t="s">
        <v>141</v>
      </c>
      <c r="H95" s="31">
        <v>42100</v>
      </c>
      <c r="I95" s="31">
        <v>42100</v>
      </c>
      <c r="J95" s="21" t="s">
        <v>91</v>
      </c>
      <c r="K95" s="12" t="s">
        <v>100</v>
      </c>
      <c r="L95" s="13">
        <v>2000</v>
      </c>
      <c r="M95" s="22"/>
      <c r="N95" s="15"/>
      <c r="O95" s="3"/>
    </row>
    <row r="96" spans="1:15" ht="21" customHeight="1">
      <c r="A96" s="8"/>
      <c r="B96" s="8"/>
      <c r="C96" s="12" t="s">
        <v>56</v>
      </c>
      <c r="D96" s="10" t="s">
        <v>14</v>
      </c>
      <c r="E96" s="10" t="s">
        <v>57</v>
      </c>
      <c r="F96" s="10">
        <v>2015</v>
      </c>
      <c r="G96" s="10" t="s">
        <v>141</v>
      </c>
      <c r="H96" s="31">
        <v>42100</v>
      </c>
      <c r="I96" s="31">
        <v>42100</v>
      </c>
      <c r="J96" s="21" t="s">
        <v>150</v>
      </c>
      <c r="K96" s="12" t="s">
        <v>59</v>
      </c>
      <c r="L96" s="13">
        <v>2000</v>
      </c>
      <c r="M96" s="22"/>
      <c r="N96" s="15"/>
      <c r="O96" s="3"/>
    </row>
    <row r="97" spans="1:15" ht="21" customHeight="1">
      <c r="A97" s="8"/>
      <c r="B97" s="8"/>
      <c r="C97" s="12" t="s">
        <v>106</v>
      </c>
      <c r="D97" s="10" t="s">
        <v>29</v>
      </c>
      <c r="E97" s="10" t="s">
        <v>15</v>
      </c>
      <c r="F97" s="10">
        <v>2015</v>
      </c>
      <c r="G97" s="10" t="s">
        <v>141</v>
      </c>
      <c r="H97" s="31">
        <v>42100</v>
      </c>
      <c r="I97" s="31">
        <v>42100</v>
      </c>
      <c r="J97" s="21" t="s">
        <v>91</v>
      </c>
      <c r="K97" s="12" t="s">
        <v>67</v>
      </c>
      <c r="L97" s="13">
        <v>2000</v>
      </c>
      <c r="M97" s="22"/>
      <c r="N97" s="15"/>
      <c r="O97" s="3"/>
    </row>
    <row r="98" spans="1:15" ht="21" customHeight="1">
      <c r="A98" s="8"/>
      <c r="B98" s="8"/>
      <c r="C98" s="12" t="s">
        <v>64</v>
      </c>
      <c r="D98" s="10" t="s">
        <v>14</v>
      </c>
      <c r="E98" s="10" t="s">
        <v>65</v>
      </c>
      <c r="F98" s="10">
        <v>2015</v>
      </c>
      <c r="G98" s="10" t="s">
        <v>141</v>
      </c>
      <c r="H98" s="31">
        <v>42100</v>
      </c>
      <c r="I98" s="31">
        <v>42134</v>
      </c>
      <c r="J98" s="21" t="s">
        <v>151</v>
      </c>
      <c r="K98" s="12" t="s">
        <v>152</v>
      </c>
      <c r="L98" s="13">
        <v>2000</v>
      </c>
      <c r="M98" s="22"/>
      <c r="N98" s="15"/>
      <c r="O98" s="3"/>
    </row>
    <row r="99" spans="1:15" ht="21" customHeight="1">
      <c r="A99" s="8"/>
      <c r="B99" s="8"/>
      <c r="C99" s="12" t="s">
        <v>153</v>
      </c>
      <c r="D99" s="10" t="s">
        <v>14</v>
      </c>
      <c r="E99" s="10" t="s">
        <v>61</v>
      </c>
      <c r="F99" s="10">
        <v>2015</v>
      </c>
      <c r="G99" s="10" t="s">
        <v>141</v>
      </c>
      <c r="H99" s="31">
        <v>42109</v>
      </c>
      <c r="I99" s="31">
        <v>42144</v>
      </c>
      <c r="J99" s="21" t="s">
        <v>154</v>
      </c>
      <c r="K99" s="12" t="s">
        <v>155</v>
      </c>
      <c r="L99" s="13">
        <v>6000</v>
      </c>
      <c r="M99" s="22"/>
      <c r="N99" s="15"/>
      <c r="O99" s="3"/>
    </row>
    <row r="100" spans="1:15" ht="21" customHeight="1">
      <c r="A100" s="8"/>
      <c r="B100" s="8"/>
      <c r="C100" s="12" t="s">
        <v>131</v>
      </c>
      <c r="D100" s="10" t="s">
        <v>29</v>
      </c>
      <c r="E100" s="10" t="s">
        <v>61</v>
      </c>
      <c r="F100" s="10">
        <v>2015</v>
      </c>
      <c r="G100" s="10" t="s">
        <v>141</v>
      </c>
      <c r="H100" s="31">
        <v>42118</v>
      </c>
      <c r="I100" s="31">
        <v>42121</v>
      </c>
      <c r="J100" s="21" t="s">
        <v>156</v>
      </c>
      <c r="K100" s="12" t="s">
        <v>18</v>
      </c>
      <c r="L100" s="13">
        <v>4000</v>
      </c>
      <c r="M100" s="22"/>
      <c r="N100" s="15"/>
      <c r="O100" s="3"/>
    </row>
    <row r="101" spans="1:15" ht="21" customHeight="1">
      <c r="A101" s="8"/>
      <c r="B101" s="8"/>
      <c r="C101" s="12" t="s">
        <v>157</v>
      </c>
      <c r="D101" s="10" t="s">
        <v>14</v>
      </c>
      <c r="E101" s="10" t="s">
        <v>61</v>
      </c>
      <c r="F101" s="10">
        <v>2015</v>
      </c>
      <c r="G101" s="10" t="s">
        <v>141</v>
      </c>
      <c r="H101" s="31">
        <v>42118</v>
      </c>
      <c r="I101" s="31">
        <v>42121</v>
      </c>
      <c r="J101" s="21" t="s">
        <v>158</v>
      </c>
      <c r="K101" s="12" t="s">
        <v>159</v>
      </c>
      <c r="L101" s="13">
        <v>30000</v>
      </c>
      <c r="M101" s="22"/>
      <c r="N101" s="15"/>
      <c r="O101" s="3"/>
    </row>
    <row r="102" spans="1:15" ht="21" customHeight="1">
      <c r="A102" s="8"/>
      <c r="B102" s="8"/>
      <c r="C102" s="12" t="s">
        <v>160</v>
      </c>
      <c r="D102" s="10" t="s">
        <v>29</v>
      </c>
      <c r="E102" s="10" t="s">
        <v>61</v>
      </c>
      <c r="F102" s="10">
        <v>2015</v>
      </c>
      <c r="G102" s="10" t="s">
        <v>141</v>
      </c>
      <c r="H102" s="31">
        <v>42118</v>
      </c>
      <c r="I102" s="31">
        <v>42121</v>
      </c>
      <c r="J102" s="21" t="s">
        <v>158</v>
      </c>
      <c r="K102" s="12" t="s">
        <v>40</v>
      </c>
      <c r="L102" s="13">
        <v>30000</v>
      </c>
      <c r="M102" s="22"/>
      <c r="N102" s="15"/>
      <c r="O102" s="3"/>
    </row>
    <row r="103" spans="1:15" ht="21" customHeight="1">
      <c r="A103" s="8"/>
      <c r="B103" s="8"/>
      <c r="C103" s="12" t="s">
        <v>75</v>
      </c>
      <c r="D103" s="10" t="s">
        <v>29</v>
      </c>
      <c r="E103" s="10" t="s">
        <v>61</v>
      </c>
      <c r="F103" s="10">
        <v>2015</v>
      </c>
      <c r="G103" s="10" t="s">
        <v>141</v>
      </c>
      <c r="H103" s="31">
        <v>42118</v>
      </c>
      <c r="I103" s="31">
        <v>42121</v>
      </c>
      <c r="J103" s="21" t="s">
        <v>158</v>
      </c>
      <c r="K103" s="12" t="s">
        <v>76</v>
      </c>
      <c r="L103" s="13">
        <v>35000</v>
      </c>
      <c r="M103" s="22"/>
      <c r="N103" s="15"/>
      <c r="O103" s="3"/>
    </row>
    <row r="104" spans="1:15" ht="21" customHeight="1">
      <c r="A104" s="8"/>
      <c r="B104" s="8"/>
      <c r="C104" s="12" t="s">
        <v>161</v>
      </c>
      <c r="D104" s="10" t="s">
        <v>14</v>
      </c>
      <c r="E104" s="10" t="s">
        <v>22</v>
      </c>
      <c r="F104" s="10">
        <v>2015</v>
      </c>
      <c r="G104" s="10" t="s">
        <v>141</v>
      </c>
      <c r="H104" s="31">
        <v>42122</v>
      </c>
      <c r="I104" s="31">
        <v>42123</v>
      </c>
      <c r="J104" s="21" t="s">
        <v>162</v>
      </c>
      <c r="K104" s="12" t="s">
        <v>88</v>
      </c>
      <c r="L104" s="13">
        <v>2500</v>
      </c>
      <c r="M104" s="22"/>
      <c r="N104" s="15"/>
      <c r="O104" s="3"/>
    </row>
    <row r="105" spans="1:15" ht="21" customHeight="1">
      <c r="A105" s="8"/>
      <c r="B105" s="8"/>
      <c r="C105" s="12" t="s">
        <v>163</v>
      </c>
      <c r="D105" s="10" t="s">
        <v>14</v>
      </c>
      <c r="E105" s="10" t="s">
        <v>61</v>
      </c>
      <c r="F105" s="10">
        <v>2015</v>
      </c>
      <c r="G105" s="10" t="s">
        <v>141</v>
      </c>
      <c r="H105" s="31">
        <v>42122</v>
      </c>
      <c r="I105" s="31">
        <v>42123</v>
      </c>
      <c r="J105" s="21" t="s">
        <v>164</v>
      </c>
      <c r="K105" s="12"/>
      <c r="L105" s="13">
        <v>2520</v>
      </c>
      <c r="M105" s="22"/>
      <c r="N105" s="15"/>
      <c r="O105" s="3"/>
    </row>
    <row r="106" spans="1:15" ht="21" customHeight="1">
      <c r="A106" s="8"/>
      <c r="B106" s="8"/>
      <c r="C106" s="12" t="s">
        <v>136</v>
      </c>
      <c r="D106" s="10" t="s">
        <v>14</v>
      </c>
      <c r="E106" s="10" t="s">
        <v>22</v>
      </c>
      <c r="F106" s="10">
        <v>2015</v>
      </c>
      <c r="G106" s="10" t="s">
        <v>141</v>
      </c>
      <c r="H106" s="31">
        <v>42116</v>
      </c>
      <c r="I106" s="31">
        <v>42116</v>
      </c>
      <c r="J106" s="21" t="s">
        <v>165</v>
      </c>
      <c r="K106" s="9" t="s">
        <v>138</v>
      </c>
      <c r="L106" s="13">
        <v>2500</v>
      </c>
      <c r="M106" s="22"/>
      <c r="N106" s="15"/>
      <c r="O106" s="3"/>
    </row>
    <row r="107" spans="1:15" ht="21" customHeight="1">
      <c r="A107" s="8"/>
      <c r="B107" s="8"/>
      <c r="C107" s="32" t="s">
        <v>166</v>
      </c>
      <c r="D107" s="33" t="s">
        <v>45</v>
      </c>
      <c r="E107" s="33" t="s">
        <v>46</v>
      </c>
      <c r="F107" s="33">
        <v>2015</v>
      </c>
      <c r="G107" s="33" t="s">
        <v>141</v>
      </c>
      <c r="H107" s="34"/>
      <c r="I107" s="34"/>
      <c r="J107" s="35" t="s">
        <v>47</v>
      </c>
      <c r="K107" s="32"/>
      <c r="L107" s="36">
        <v>1890.8</v>
      </c>
      <c r="M107" s="37">
        <f>SUM(L89:L107)</f>
        <v>137910.79999999999</v>
      </c>
      <c r="N107" s="15"/>
      <c r="O107" s="3"/>
    </row>
    <row r="108" spans="1:15" ht="21" customHeight="1">
      <c r="A108" s="8"/>
      <c r="B108" s="38"/>
      <c r="C108" s="39" t="s">
        <v>21</v>
      </c>
      <c r="D108" s="40" t="s">
        <v>14</v>
      </c>
      <c r="E108" s="10" t="s">
        <v>22</v>
      </c>
      <c r="F108" s="40">
        <v>2015</v>
      </c>
      <c r="G108" s="40" t="s">
        <v>167</v>
      </c>
      <c r="H108" s="41">
        <v>42130</v>
      </c>
      <c r="I108" s="41">
        <v>42130</v>
      </c>
      <c r="J108" s="42" t="s">
        <v>168</v>
      </c>
      <c r="K108" s="39" t="s">
        <v>24</v>
      </c>
      <c r="L108" s="43">
        <v>2500</v>
      </c>
      <c r="M108" s="44"/>
      <c r="N108" s="15"/>
      <c r="O108" s="3"/>
    </row>
    <row r="109" spans="1:15" ht="21" customHeight="1">
      <c r="A109" s="8"/>
      <c r="B109" s="38"/>
      <c r="C109" s="39" t="s">
        <v>136</v>
      </c>
      <c r="D109" s="40" t="s">
        <v>14</v>
      </c>
      <c r="E109" s="10" t="s">
        <v>22</v>
      </c>
      <c r="F109" s="40">
        <v>2015</v>
      </c>
      <c r="G109" s="40" t="s">
        <v>167</v>
      </c>
      <c r="H109" s="41">
        <v>42130</v>
      </c>
      <c r="I109" s="41">
        <v>42130</v>
      </c>
      <c r="J109" s="42" t="s">
        <v>169</v>
      </c>
      <c r="K109" s="9" t="s">
        <v>138</v>
      </c>
      <c r="L109" s="43">
        <v>2500</v>
      </c>
      <c r="M109" s="44"/>
      <c r="N109" s="15"/>
      <c r="O109" s="3"/>
    </row>
    <row r="110" spans="1:15" ht="21" customHeight="1">
      <c r="A110" s="8"/>
      <c r="B110" s="38"/>
      <c r="C110" s="39" t="s">
        <v>56</v>
      </c>
      <c r="D110" s="40" t="s">
        <v>14</v>
      </c>
      <c r="E110" s="10" t="s">
        <v>57</v>
      </c>
      <c r="F110" s="40">
        <v>2015</v>
      </c>
      <c r="G110" s="40" t="s">
        <v>167</v>
      </c>
      <c r="H110" s="41">
        <v>42130</v>
      </c>
      <c r="I110" s="41">
        <v>42130</v>
      </c>
      <c r="J110" s="42" t="s">
        <v>170</v>
      </c>
      <c r="K110" s="39" t="s">
        <v>59</v>
      </c>
      <c r="L110" s="43">
        <v>2000</v>
      </c>
      <c r="M110" s="44"/>
      <c r="N110" s="15"/>
      <c r="O110" s="3"/>
    </row>
    <row r="111" spans="1:15" ht="21" customHeight="1">
      <c r="A111" s="8"/>
      <c r="B111" s="38"/>
      <c r="C111" s="39" t="s">
        <v>171</v>
      </c>
      <c r="D111" s="40" t="s">
        <v>14</v>
      </c>
      <c r="E111" s="10" t="s">
        <v>15</v>
      </c>
      <c r="F111" s="40">
        <v>2015</v>
      </c>
      <c r="G111" s="40" t="s">
        <v>167</v>
      </c>
      <c r="H111" s="41">
        <v>42130</v>
      </c>
      <c r="I111" s="41">
        <v>42130</v>
      </c>
      <c r="J111" s="42" t="s">
        <v>172</v>
      </c>
      <c r="K111" s="39" t="s">
        <v>173</v>
      </c>
      <c r="L111" s="43">
        <v>2000</v>
      </c>
      <c r="M111" s="44"/>
      <c r="N111" s="15"/>
      <c r="O111" s="3"/>
    </row>
    <row r="112" spans="1:15" ht="21" customHeight="1">
      <c r="A112" s="8"/>
      <c r="B112" s="38"/>
      <c r="C112" s="39" t="s">
        <v>85</v>
      </c>
      <c r="D112" s="40" t="s">
        <v>14</v>
      </c>
      <c r="E112" s="10" t="s">
        <v>86</v>
      </c>
      <c r="F112" s="40">
        <v>2015</v>
      </c>
      <c r="G112" s="40" t="s">
        <v>167</v>
      </c>
      <c r="H112" s="41">
        <v>42130</v>
      </c>
      <c r="I112" s="41">
        <v>42130</v>
      </c>
      <c r="J112" s="42" t="s">
        <v>174</v>
      </c>
      <c r="K112" s="39" t="s">
        <v>88</v>
      </c>
      <c r="L112" s="43">
        <v>2000</v>
      </c>
      <c r="M112" s="44"/>
      <c r="N112" s="15"/>
      <c r="O112" s="3"/>
    </row>
    <row r="113" spans="1:15" ht="21" customHeight="1">
      <c r="A113" s="8"/>
      <c r="B113" s="38"/>
      <c r="C113" s="39" t="s">
        <v>64</v>
      </c>
      <c r="D113" s="40" t="s">
        <v>14</v>
      </c>
      <c r="E113" s="10" t="s">
        <v>65</v>
      </c>
      <c r="F113" s="40">
        <v>2015</v>
      </c>
      <c r="G113" s="40" t="s">
        <v>167</v>
      </c>
      <c r="H113" s="41">
        <v>42130</v>
      </c>
      <c r="I113" s="41">
        <v>42130</v>
      </c>
      <c r="J113" s="42" t="s">
        <v>175</v>
      </c>
      <c r="K113" s="39" t="s">
        <v>152</v>
      </c>
      <c r="L113" s="43">
        <v>2000</v>
      </c>
      <c r="M113" s="44"/>
      <c r="N113" s="15"/>
      <c r="O113" s="3"/>
    </row>
    <row r="114" spans="1:15" ht="21" customHeight="1">
      <c r="A114" s="8"/>
      <c r="B114" s="38"/>
      <c r="C114" s="39" t="s">
        <v>140</v>
      </c>
      <c r="D114" s="40" t="s">
        <v>14</v>
      </c>
      <c r="E114" s="10" t="s">
        <v>22</v>
      </c>
      <c r="F114" s="40">
        <v>2015</v>
      </c>
      <c r="G114" s="40" t="s">
        <v>167</v>
      </c>
      <c r="H114" s="41">
        <v>42130</v>
      </c>
      <c r="I114" s="41">
        <v>42131</v>
      </c>
      <c r="J114" s="42" t="s">
        <v>176</v>
      </c>
      <c r="K114" s="39" t="s">
        <v>152</v>
      </c>
      <c r="L114" s="43">
        <v>2500</v>
      </c>
      <c r="M114" s="44"/>
      <c r="N114" s="15"/>
      <c r="O114" s="3"/>
    </row>
    <row r="115" spans="1:15" ht="21" customHeight="1">
      <c r="A115" s="8"/>
      <c r="B115" s="38"/>
      <c r="C115" s="39" t="s">
        <v>68</v>
      </c>
      <c r="D115" s="40" t="s">
        <v>14</v>
      </c>
      <c r="E115" s="10" t="s">
        <v>61</v>
      </c>
      <c r="F115" s="40">
        <v>2015</v>
      </c>
      <c r="G115" s="40" t="s">
        <v>167</v>
      </c>
      <c r="H115" s="41">
        <v>42131</v>
      </c>
      <c r="I115" s="41">
        <v>42136</v>
      </c>
      <c r="J115" s="42" t="s">
        <v>164</v>
      </c>
      <c r="K115" s="39" t="s">
        <v>70</v>
      </c>
      <c r="L115" s="43">
        <v>1575</v>
      </c>
      <c r="M115" s="44"/>
      <c r="N115" s="15"/>
      <c r="O115" s="3"/>
    </row>
    <row r="116" spans="1:15" ht="21" customHeight="1">
      <c r="A116" s="8"/>
      <c r="B116" s="38"/>
      <c r="C116" s="39" t="s">
        <v>177</v>
      </c>
      <c r="D116" s="40" t="s">
        <v>14</v>
      </c>
      <c r="E116" s="10" t="s">
        <v>61</v>
      </c>
      <c r="F116" s="40">
        <v>2015</v>
      </c>
      <c r="G116" s="40" t="s">
        <v>167</v>
      </c>
      <c r="H116" s="41">
        <v>42135</v>
      </c>
      <c r="I116" s="41">
        <v>42136</v>
      </c>
      <c r="J116" s="42" t="s">
        <v>178</v>
      </c>
      <c r="K116" s="39" t="s">
        <v>179</v>
      </c>
      <c r="L116" s="43">
        <v>7757.99</v>
      </c>
      <c r="M116" s="44"/>
      <c r="N116" s="15"/>
      <c r="O116" s="3"/>
    </row>
    <row r="117" spans="1:15" ht="21" customHeight="1">
      <c r="A117" s="8"/>
      <c r="B117" s="38"/>
      <c r="C117" s="39" t="s">
        <v>180</v>
      </c>
      <c r="D117" s="40" t="s">
        <v>14</v>
      </c>
      <c r="E117" s="10" t="s">
        <v>15</v>
      </c>
      <c r="F117" s="40">
        <v>2015</v>
      </c>
      <c r="G117" s="40" t="s">
        <v>167</v>
      </c>
      <c r="H117" s="41">
        <v>42137</v>
      </c>
      <c r="I117" s="41">
        <v>42139</v>
      </c>
      <c r="J117" s="42" t="s">
        <v>99</v>
      </c>
      <c r="K117" s="39" t="s">
        <v>181</v>
      </c>
      <c r="L117" s="43">
        <v>2000</v>
      </c>
      <c r="M117" s="44"/>
      <c r="N117" s="15"/>
      <c r="O117" s="3"/>
    </row>
    <row r="118" spans="1:15" ht="21" customHeight="1">
      <c r="A118" s="8"/>
      <c r="B118" s="38"/>
      <c r="C118" s="39" t="s">
        <v>145</v>
      </c>
      <c r="D118" s="40" t="s">
        <v>14</v>
      </c>
      <c r="E118" s="10" t="s">
        <v>61</v>
      </c>
      <c r="F118" s="40">
        <v>2015</v>
      </c>
      <c r="G118" s="40" t="s">
        <v>167</v>
      </c>
      <c r="H118" s="41">
        <v>42137</v>
      </c>
      <c r="I118" s="41">
        <v>42138</v>
      </c>
      <c r="J118" s="42" t="s">
        <v>146</v>
      </c>
      <c r="K118" s="39" t="s">
        <v>76</v>
      </c>
      <c r="L118" s="43">
        <v>4000</v>
      </c>
      <c r="M118" s="44"/>
      <c r="N118" s="15"/>
      <c r="O118" s="3"/>
    </row>
    <row r="119" spans="1:15" ht="21" customHeight="1">
      <c r="A119" s="8"/>
      <c r="B119" s="38"/>
      <c r="C119" s="39" t="s">
        <v>182</v>
      </c>
      <c r="D119" s="40" t="s">
        <v>14</v>
      </c>
      <c r="E119" s="10" t="s">
        <v>15</v>
      </c>
      <c r="F119" s="40">
        <v>2015</v>
      </c>
      <c r="G119" s="40" t="s">
        <v>167</v>
      </c>
      <c r="H119" s="41">
        <v>42137</v>
      </c>
      <c r="I119" s="41">
        <v>42138</v>
      </c>
      <c r="J119" s="42" t="s">
        <v>172</v>
      </c>
      <c r="K119" s="39" t="s">
        <v>40</v>
      </c>
      <c r="L119" s="43">
        <v>2000</v>
      </c>
      <c r="M119" s="44"/>
      <c r="N119" s="15"/>
      <c r="O119" s="3"/>
    </row>
    <row r="120" spans="1:15" ht="21" customHeight="1">
      <c r="A120" s="8"/>
      <c r="B120" s="38"/>
      <c r="C120" s="39" t="s">
        <v>183</v>
      </c>
      <c r="D120" s="40" t="s">
        <v>14</v>
      </c>
      <c r="E120" s="10" t="s">
        <v>15</v>
      </c>
      <c r="F120" s="40">
        <v>2015</v>
      </c>
      <c r="G120" s="40" t="s">
        <v>167</v>
      </c>
      <c r="H120" s="41">
        <v>42137</v>
      </c>
      <c r="I120" s="41">
        <v>42138</v>
      </c>
      <c r="J120" s="42" t="s">
        <v>172</v>
      </c>
      <c r="K120" s="39" t="s">
        <v>40</v>
      </c>
      <c r="L120" s="43">
        <v>2000</v>
      </c>
      <c r="M120" s="44"/>
      <c r="N120" s="15"/>
      <c r="O120" s="3"/>
    </row>
    <row r="121" spans="1:15" ht="21" customHeight="1">
      <c r="A121" s="8"/>
      <c r="B121" s="38"/>
      <c r="C121" s="39" t="s">
        <v>184</v>
      </c>
      <c r="D121" s="40" t="s">
        <v>14</v>
      </c>
      <c r="E121" s="10" t="s">
        <v>15</v>
      </c>
      <c r="F121" s="40">
        <v>2015</v>
      </c>
      <c r="G121" s="40" t="s">
        <v>167</v>
      </c>
      <c r="H121" s="41">
        <v>42136</v>
      </c>
      <c r="I121" s="41">
        <v>42138</v>
      </c>
      <c r="J121" s="42" t="s">
        <v>185</v>
      </c>
      <c r="K121" s="39" t="s">
        <v>186</v>
      </c>
      <c r="L121" s="43">
        <v>2000</v>
      </c>
      <c r="M121" s="44"/>
      <c r="N121" s="15"/>
      <c r="O121" s="3"/>
    </row>
    <row r="122" spans="1:15" ht="21" customHeight="1">
      <c r="A122" s="8"/>
      <c r="B122" s="38"/>
      <c r="C122" s="39" t="s">
        <v>187</v>
      </c>
      <c r="D122" s="40" t="s">
        <v>14</v>
      </c>
      <c r="E122" s="10" t="s">
        <v>15</v>
      </c>
      <c r="F122" s="40">
        <v>2015</v>
      </c>
      <c r="G122" s="40" t="s">
        <v>167</v>
      </c>
      <c r="H122" s="41">
        <v>42136</v>
      </c>
      <c r="I122" s="41">
        <v>42138</v>
      </c>
      <c r="J122" s="42" t="s">
        <v>185</v>
      </c>
      <c r="K122" s="39" t="s">
        <v>188</v>
      </c>
      <c r="L122" s="43">
        <v>2000</v>
      </c>
      <c r="M122" s="44"/>
      <c r="N122" s="15"/>
      <c r="O122" s="3"/>
    </row>
    <row r="123" spans="1:15" ht="21" customHeight="1">
      <c r="A123" s="8"/>
      <c r="B123" s="38"/>
      <c r="C123" s="39" t="s">
        <v>189</v>
      </c>
      <c r="D123" s="40" t="s">
        <v>29</v>
      </c>
      <c r="E123" s="10" t="s">
        <v>61</v>
      </c>
      <c r="F123" s="40">
        <v>2015</v>
      </c>
      <c r="G123" s="45" t="s">
        <v>167</v>
      </c>
      <c r="H123" s="41">
        <v>42138</v>
      </c>
      <c r="I123" s="41">
        <v>42142</v>
      </c>
      <c r="J123" s="42" t="s">
        <v>190</v>
      </c>
      <c r="K123" s="39" t="s">
        <v>34</v>
      </c>
      <c r="L123" s="43">
        <v>416</v>
      </c>
      <c r="M123" s="44"/>
      <c r="N123" s="15"/>
      <c r="O123" s="3"/>
    </row>
    <row r="124" spans="1:15" ht="21" customHeight="1">
      <c r="A124" s="8"/>
      <c r="B124" s="38"/>
      <c r="C124" s="39" t="s">
        <v>191</v>
      </c>
      <c r="D124" s="40" t="s">
        <v>29</v>
      </c>
      <c r="E124" s="10" t="s">
        <v>65</v>
      </c>
      <c r="F124" s="40">
        <v>2015</v>
      </c>
      <c r="G124" s="40" t="s">
        <v>167</v>
      </c>
      <c r="H124" s="41">
        <v>42138</v>
      </c>
      <c r="I124" s="41">
        <v>42142</v>
      </c>
      <c r="J124" s="42" t="s">
        <v>192</v>
      </c>
      <c r="K124" s="39" t="s">
        <v>193</v>
      </c>
      <c r="L124" s="43">
        <v>2000</v>
      </c>
      <c r="M124" s="44"/>
      <c r="N124" s="15"/>
      <c r="O124" s="3"/>
    </row>
    <row r="125" spans="1:15" ht="21" customHeight="1">
      <c r="A125" s="8"/>
      <c r="B125" s="38"/>
      <c r="C125" s="12" t="s">
        <v>177</v>
      </c>
      <c r="D125" s="40" t="s">
        <v>14</v>
      </c>
      <c r="E125" s="10" t="s">
        <v>61</v>
      </c>
      <c r="F125" s="40">
        <v>2015</v>
      </c>
      <c r="G125" s="40" t="s">
        <v>167</v>
      </c>
      <c r="H125" s="41">
        <v>42142</v>
      </c>
      <c r="I125" s="41">
        <v>42143</v>
      </c>
      <c r="J125" s="42" t="s">
        <v>194</v>
      </c>
      <c r="K125" s="39" t="s">
        <v>179</v>
      </c>
      <c r="L125" s="43">
        <v>43925</v>
      </c>
      <c r="M125" s="44"/>
      <c r="N125" s="15"/>
      <c r="O125" s="3"/>
    </row>
    <row r="126" spans="1:15" ht="21" customHeight="1">
      <c r="A126" s="8"/>
      <c r="B126" s="38"/>
      <c r="C126" s="12" t="s">
        <v>177</v>
      </c>
      <c r="D126" s="40" t="s">
        <v>14</v>
      </c>
      <c r="E126" s="10" t="s">
        <v>61</v>
      </c>
      <c r="F126" s="40">
        <v>2015</v>
      </c>
      <c r="G126" s="40" t="s">
        <v>167</v>
      </c>
      <c r="H126" s="41">
        <v>42137</v>
      </c>
      <c r="I126" s="41">
        <v>42143</v>
      </c>
      <c r="J126" s="42" t="s">
        <v>195</v>
      </c>
      <c r="K126" s="39" t="s">
        <v>179</v>
      </c>
      <c r="L126" s="43">
        <v>6000</v>
      </c>
      <c r="M126" s="44"/>
      <c r="N126" s="15"/>
      <c r="O126" s="3"/>
    </row>
    <row r="127" spans="1:15" ht="21" customHeight="1">
      <c r="A127" s="8"/>
      <c r="B127" s="38"/>
      <c r="C127" s="12" t="s">
        <v>157</v>
      </c>
      <c r="D127" s="40" t="s">
        <v>14</v>
      </c>
      <c r="E127" s="10" t="s">
        <v>61</v>
      </c>
      <c r="F127" s="40">
        <v>2015</v>
      </c>
      <c r="G127" s="40" t="s">
        <v>167</v>
      </c>
      <c r="H127" s="41">
        <v>42143</v>
      </c>
      <c r="I127" s="41">
        <v>42144</v>
      </c>
      <c r="J127" s="42" t="s">
        <v>196</v>
      </c>
      <c r="K127" s="39" t="s">
        <v>122</v>
      </c>
      <c r="L127" s="43">
        <v>2595</v>
      </c>
      <c r="M127" s="44"/>
      <c r="N127" s="15"/>
      <c r="O127" s="3"/>
    </row>
    <row r="128" spans="1:15" ht="21" customHeight="1">
      <c r="A128" s="8"/>
      <c r="B128" s="38"/>
      <c r="C128" s="12" t="s">
        <v>197</v>
      </c>
      <c r="D128" s="40" t="s">
        <v>29</v>
      </c>
      <c r="E128" s="10" t="s">
        <v>78</v>
      </c>
      <c r="F128" s="40">
        <v>2015</v>
      </c>
      <c r="G128" s="40" t="s">
        <v>167</v>
      </c>
      <c r="H128" s="41">
        <v>42144</v>
      </c>
      <c r="I128" s="41">
        <v>42145</v>
      </c>
      <c r="J128" s="42" t="s">
        <v>198</v>
      </c>
      <c r="K128" s="39" t="s">
        <v>199</v>
      </c>
      <c r="L128" s="43">
        <v>1000</v>
      </c>
      <c r="M128" s="44"/>
      <c r="N128" s="15"/>
      <c r="O128" s="3"/>
    </row>
    <row r="129" spans="1:15" ht="21" customHeight="1">
      <c r="A129" s="8"/>
      <c r="B129" s="38"/>
      <c r="C129" s="12" t="s">
        <v>200</v>
      </c>
      <c r="D129" s="40" t="s">
        <v>14</v>
      </c>
      <c r="E129" s="10" t="s">
        <v>61</v>
      </c>
      <c r="F129" s="40">
        <v>2015</v>
      </c>
      <c r="G129" s="40" t="s">
        <v>167</v>
      </c>
      <c r="H129" s="41">
        <v>42150</v>
      </c>
      <c r="I129" s="41">
        <v>42150</v>
      </c>
      <c r="J129" s="42" t="s">
        <v>198</v>
      </c>
      <c r="K129" s="39" t="s">
        <v>76</v>
      </c>
      <c r="L129" s="43">
        <v>1000</v>
      </c>
      <c r="M129" s="44"/>
      <c r="N129" s="15"/>
      <c r="O129" s="3"/>
    </row>
    <row r="130" spans="1:15" ht="21" customHeight="1">
      <c r="A130" s="8"/>
      <c r="B130" s="38"/>
      <c r="C130" s="12" t="s">
        <v>160</v>
      </c>
      <c r="D130" s="40" t="s">
        <v>29</v>
      </c>
      <c r="E130" s="10" t="s">
        <v>61</v>
      </c>
      <c r="F130" s="40">
        <v>2015</v>
      </c>
      <c r="G130" s="40" t="s">
        <v>167</v>
      </c>
      <c r="H130" s="41">
        <v>42149</v>
      </c>
      <c r="I130" s="41">
        <v>42150</v>
      </c>
      <c r="J130" s="42" t="s">
        <v>196</v>
      </c>
      <c r="K130" s="39" t="s">
        <v>40</v>
      </c>
      <c r="L130" s="43">
        <v>2626</v>
      </c>
      <c r="M130" s="44"/>
      <c r="N130" s="15"/>
      <c r="O130" s="3"/>
    </row>
    <row r="131" spans="1:15" ht="21" customHeight="1">
      <c r="A131" s="8"/>
      <c r="B131" s="38"/>
      <c r="C131" s="39" t="s">
        <v>75</v>
      </c>
      <c r="D131" s="40" t="s">
        <v>29</v>
      </c>
      <c r="E131" s="10" t="s">
        <v>61</v>
      </c>
      <c r="F131" s="40">
        <v>2015</v>
      </c>
      <c r="G131" s="40" t="s">
        <v>167</v>
      </c>
      <c r="H131" s="41">
        <v>42145</v>
      </c>
      <c r="I131" s="41">
        <v>42150</v>
      </c>
      <c r="J131" s="42" t="s">
        <v>196</v>
      </c>
      <c r="K131" s="39" t="s">
        <v>76</v>
      </c>
      <c r="L131" s="43">
        <v>2589</v>
      </c>
      <c r="M131" s="44"/>
      <c r="N131" s="15"/>
      <c r="O131" s="3"/>
    </row>
    <row r="132" spans="1:15" ht="21" customHeight="1">
      <c r="A132" s="8"/>
      <c r="B132" s="38"/>
      <c r="C132" s="12" t="s">
        <v>201</v>
      </c>
      <c r="D132" s="40" t="s">
        <v>29</v>
      </c>
      <c r="E132" s="10" t="s">
        <v>86</v>
      </c>
      <c r="F132" s="40">
        <v>2015</v>
      </c>
      <c r="G132" s="40" t="s">
        <v>167</v>
      </c>
      <c r="H132" s="41">
        <v>42143</v>
      </c>
      <c r="I132" s="41">
        <v>42149</v>
      </c>
      <c r="J132" s="42" t="s">
        <v>202</v>
      </c>
      <c r="K132" s="39"/>
      <c r="L132" s="43">
        <v>299</v>
      </c>
      <c r="M132" s="44"/>
      <c r="N132" s="15"/>
      <c r="O132" s="3"/>
    </row>
    <row r="133" spans="1:15" ht="21" customHeight="1">
      <c r="A133" s="8"/>
      <c r="B133" s="38"/>
      <c r="C133" s="12" t="s">
        <v>203</v>
      </c>
      <c r="D133" s="40" t="s">
        <v>14</v>
      </c>
      <c r="E133" s="10" t="s">
        <v>86</v>
      </c>
      <c r="F133" s="40">
        <v>2015</v>
      </c>
      <c r="G133" s="40" t="s">
        <v>167</v>
      </c>
      <c r="H133" s="41">
        <v>42143</v>
      </c>
      <c r="I133" s="41">
        <v>42149</v>
      </c>
      <c r="J133" s="42" t="s">
        <v>202</v>
      </c>
      <c r="K133" s="39"/>
      <c r="L133" s="43">
        <v>243</v>
      </c>
      <c r="M133" s="44"/>
      <c r="N133" s="15"/>
      <c r="O133" s="3"/>
    </row>
    <row r="134" spans="1:15" ht="21" customHeight="1">
      <c r="A134" s="8"/>
      <c r="B134" s="38"/>
      <c r="C134" s="12" t="s">
        <v>204</v>
      </c>
      <c r="D134" s="40" t="s">
        <v>14</v>
      </c>
      <c r="E134" s="10" t="s">
        <v>86</v>
      </c>
      <c r="F134" s="40">
        <v>2015</v>
      </c>
      <c r="G134" s="40" t="s">
        <v>167</v>
      </c>
      <c r="H134" s="41">
        <v>42143</v>
      </c>
      <c r="I134" s="41">
        <v>42149</v>
      </c>
      <c r="J134" s="42" t="s">
        <v>202</v>
      </c>
      <c r="K134" s="39"/>
      <c r="L134" s="43">
        <v>243</v>
      </c>
      <c r="M134" s="44"/>
      <c r="N134" s="15"/>
      <c r="O134" s="3"/>
    </row>
    <row r="135" spans="1:15" ht="21" customHeight="1">
      <c r="A135" s="8"/>
      <c r="B135" s="38"/>
      <c r="C135" s="12" t="s">
        <v>205</v>
      </c>
      <c r="D135" s="40" t="s">
        <v>14</v>
      </c>
      <c r="E135" s="10" t="s">
        <v>86</v>
      </c>
      <c r="F135" s="40">
        <v>2015</v>
      </c>
      <c r="G135" s="40" t="s">
        <v>167</v>
      </c>
      <c r="H135" s="41">
        <v>42143</v>
      </c>
      <c r="I135" s="41">
        <v>42149</v>
      </c>
      <c r="J135" s="42" t="s">
        <v>202</v>
      </c>
      <c r="K135" s="39"/>
      <c r="L135" s="43">
        <v>3912.6</v>
      </c>
      <c r="M135" s="44"/>
      <c r="N135" s="15"/>
      <c r="O135" s="3"/>
    </row>
    <row r="136" spans="1:15" ht="21" customHeight="1">
      <c r="A136" s="8"/>
      <c r="B136" s="38"/>
      <c r="C136" s="12" t="s">
        <v>206</v>
      </c>
      <c r="D136" s="40" t="s">
        <v>29</v>
      </c>
      <c r="E136" s="10" t="s">
        <v>86</v>
      </c>
      <c r="F136" s="40">
        <v>2015</v>
      </c>
      <c r="G136" s="40" t="s">
        <v>167</v>
      </c>
      <c r="H136" s="41">
        <v>42143</v>
      </c>
      <c r="I136" s="41">
        <v>42149</v>
      </c>
      <c r="J136" s="42" t="s">
        <v>202</v>
      </c>
      <c r="K136" s="39"/>
      <c r="L136" s="43">
        <v>257</v>
      </c>
      <c r="M136" s="44"/>
      <c r="N136" s="15"/>
      <c r="O136" s="3"/>
    </row>
    <row r="137" spans="1:15" ht="21" customHeight="1">
      <c r="A137" s="8"/>
      <c r="B137" s="38"/>
      <c r="C137" s="12" t="s">
        <v>207</v>
      </c>
      <c r="D137" s="40" t="s">
        <v>14</v>
      </c>
      <c r="E137" s="10" t="s">
        <v>86</v>
      </c>
      <c r="F137" s="40">
        <v>2015</v>
      </c>
      <c r="G137" s="40" t="s">
        <v>167</v>
      </c>
      <c r="H137" s="41">
        <v>42143</v>
      </c>
      <c r="I137" s="41">
        <v>42149</v>
      </c>
      <c r="J137" s="42" t="s">
        <v>202</v>
      </c>
      <c r="K137" s="39"/>
      <c r="L137" s="43">
        <v>565</v>
      </c>
      <c r="M137" s="44"/>
      <c r="N137" s="15"/>
      <c r="O137" s="3"/>
    </row>
    <row r="138" spans="1:15" ht="21" customHeight="1">
      <c r="A138" s="8"/>
      <c r="B138" s="38"/>
      <c r="C138" s="12" t="s">
        <v>208</v>
      </c>
      <c r="D138" s="40" t="s">
        <v>14</v>
      </c>
      <c r="E138" s="10" t="s">
        <v>86</v>
      </c>
      <c r="F138" s="40">
        <v>2015</v>
      </c>
      <c r="G138" s="40" t="s">
        <v>167</v>
      </c>
      <c r="H138" s="41">
        <v>42143</v>
      </c>
      <c r="I138" s="41">
        <v>42149</v>
      </c>
      <c r="J138" s="42" t="s">
        <v>202</v>
      </c>
      <c r="K138" s="39"/>
      <c r="L138" s="43">
        <v>580</v>
      </c>
      <c r="M138" s="44"/>
      <c r="N138" s="15"/>
      <c r="O138" s="3"/>
    </row>
    <row r="139" spans="1:15" ht="21" customHeight="1">
      <c r="A139" s="8"/>
      <c r="B139" s="38"/>
      <c r="C139" s="12" t="s">
        <v>209</v>
      </c>
      <c r="D139" s="40" t="s">
        <v>14</v>
      </c>
      <c r="E139" s="10" t="s">
        <v>86</v>
      </c>
      <c r="F139" s="40">
        <v>2015</v>
      </c>
      <c r="G139" s="40" t="s">
        <v>167</v>
      </c>
      <c r="H139" s="41">
        <v>42143</v>
      </c>
      <c r="I139" s="41">
        <v>42149</v>
      </c>
      <c r="J139" s="42" t="s">
        <v>202</v>
      </c>
      <c r="K139" s="39"/>
      <c r="L139" s="43">
        <v>2663.29</v>
      </c>
      <c r="M139" s="44"/>
      <c r="N139" s="15"/>
      <c r="O139" s="3"/>
    </row>
    <row r="140" spans="1:15" ht="21" customHeight="1">
      <c r="A140" s="8"/>
      <c r="B140" s="38"/>
      <c r="C140" s="12" t="s">
        <v>210</v>
      </c>
      <c r="D140" s="40" t="s">
        <v>14</v>
      </c>
      <c r="E140" s="10" t="s">
        <v>86</v>
      </c>
      <c r="F140" s="40">
        <v>2015</v>
      </c>
      <c r="G140" s="40" t="s">
        <v>167</v>
      </c>
      <c r="H140" s="41">
        <v>42143</v>
      </c>
      <c r="I140" s="41">
        <v>42149</v>
      </c>
      <c r="J140" s="42" t="s">
        <v>202</v>
      </c>
      <c r="K140" s="39"/>
      <c r="L140" s="43">
        <v>332</v>
      </c>
      <c r="M140" s="44"/>
      <c r="N140" s="15"/>
      <c r="O140" s="3"/>
    </row>
    <row r="141" spans="1:15" ht="21" customHeight="1">
      <c r="A141" s="8"/>
      <c r="B141" s="38"/>
      <c r="C141" s="12" t="s">
        <v>211</v>
      </c>
      <c r="D141" s="40" t="s">
        <v>29</v>
      </c>
      <c r="E141" s="10" t="s">
        <v>86</v>
      </c>
      <c r="F141" s="40">
        <v>2015</v>
      </c>
      <c r="G141" s="40" t="s">
        <v>167</v>
      </c>
      <c r="H141" s="41">
        <v>42143</v>
      </c>
      <c r="I141" s="41">
        <v>42149</v>
      </c>
      <c r="J141" s="42" t="s">
        <v>202</v>
      </c>
      <c r="K141" s="39"/>
      <c r="L141" s="43">
        <v>332</v>
      </c>
      <c r="M141" s="44"/>
      <c r="N141" s="15"/>
      <c r="O141" s="3"/>
    </row>
    <row r="142" spans="1:15" ht="21" customHeight="1">
      <c r="A142" s="8"/>
      <c r="B142" s="38"/>
      <c r="C142" s="39" t="s">
        <v>212</v>
      </c>
      <c r="D142" s="40" t="s">
        <v>14</v>
      </c>
      <c r="E142" s="10" t="s">
        <v>61</v>
      </c>
      <c r="F142" s="40">
        <v>2015</v>
      </c>
      <c r="G142" s="40" t="s">
        <v>167</v>
      </c>
      <c r="H142" s="41">
        <v>42152</v>
      </c>
      <c r="I142" s="41">
        <v>42156</v>
      </c>
      <c r="J142" s="42" t="s">
        <v>198</v>
      </c>
      <c r="K142" s="39" t="s">
        <v>115</v>
      </c>
      <c r="L142" s="43">
        <v>1000</v>
      </c>
      <c r="M142" s="44"/>
      <c r="N142" s="15"/>
      <c r="O142" s="3"/>
    </row>
    <row r="143" spans="1:15" ht="21" customHeight="1">
      <c r="A143" s="8"/>
      <c r="B143" s="38"/>
      <c r="C143" s="39" t="s">
        <v>118</v>
      </c>
      <c r="D143" s="40" t="s">
        <v>14</v>
      </c>
      <c r="E143" s="10" t="s">
        <v>102</v>
      </c>
      <c r="F143" s="40">
        <v>2015</v>
      </c>
      <c r="G143" s="40" t="s">
        <v>167</v>
      </c>
      <c r="H143" s="41">
        <v>42183</v>
      </c>
      <c r="I143" s="41">
        <v>42156</v>
      </c>
      <c r="J143" s="42" t="s">
        <v>213</v>
      </c>
      <c r="K143" s="39" t="s">
        <v>105</v>
      </c>
      <c r="L143" s="43">
        <v>150</v>
      </c>
      <c r="M143" s="44"/>
      <c r="N143" s="15"/>
      <c r="O143" s="3"/>
    </row>
    <row r="144" spans="1:15" ht="21" customHeight="1">
      <c r="A144" s="8"/>
      <c r="B144" s="38"/>
      <c r="C144" s="39" t="s">
        <v>214</v>
      </c>
      <c r="D144" s="40" t="s">
        <v>14</v>
      </c>
      <c r="E144" s="10" t="s">
        <v>102</v>
      </c>
      <c r="F144" s="40">
        <v>2015</v>
      </c>
      <c r="G144" s="40" t="s">
        <v>167</v>
      </c>
      <c r="H144" s="41">
        <v>42183</v>
      </c>
      <c r="I144" s="41">
        <v>42156</v>
      </c>
      <c r="J144" s="42" t="s">
        <v>213</v>
      </c>
      <c r="K144" s="39"/>
      <c r="L144" s="43">
        <v>150</v>
      </c>
      <c r="M144" s="44"/>
      <c r="N144" s="15"/>
      <c r="O144" s="3"/>
    </row>
    <row r="145" spans="1:15" ht="21" customHeight="1">
      <c r="A145" s="8"/>
      <c r="B145" s="38"/>
      <c r="C145" s="39" t="s">
        <v>215</v>
      </c>
      <c r="D145" s="40" t="s">
        <v>14</v>
      </c>
      <c r="E145" s="40" t="s">
        <v>102</v>
      </c>
      <c r="F145" s="40">
        <v>2015</v>
      </c>
      <c r="G145" s="40" t="s">
        <v>167</v>
      </c>
      <c r="H145" s="41">
        <v>42183</v>
      </c>
      <c r="I145" s="41">
        <v>42156</v>
      </c>
      <c r="J145" s="42" t="s">
        <v>213</v>
      </c>
      <c r="K145" s="39" t="s">
        <v>31</v>
      </c>
      <c r="L145" s="43">
        <v>150</v>
      </c>
      <c r="M145" s="44"/>
      <c r="N145" s="15"/>
      <c r="O145" s="3"/>
    </row>
    <row r="146" spans="1:15" ht="21" customHeight="1">
      <c r="A146" s="8"/>
      <c r="B146" s="38"/>
      <c r="C146" s="39" t="s">
        <v>126</v>
      </c>
      <c r="D146" s="40" t="s">
        <v>14</v>
      </c>
      <c r="E146" s="40" t="s">
        <v>102</v>
      </c>
      <c r="F146" s="40">
        <v>2015</v>
      </c>
      <c r="G146" s="40" t="s">
        <v>167</v>
      </c>
      <c r="H146" s="41">
        <v>42183</v>
      </c>
      <c r="I146" s="41">
        <v>42156</v>
      </c>
      <c r="J146" s="42" t="s">
        <v>213</v>
      </c>
      <c r="K146" s="39" t="s">
        <v>216</v>
      </c>
      <c r="L146" s="43">
        <v>150</v>
      </c>
      <c r="M146" s="44"/>
      <c r="N146" s="15"/>
      <c r="O146" s="3"/>
    </row>
    <row r="147" spans="1:15" ht="21" customHeight="1">
      <c r="A147" s="8"/>
      <c r="B147" s="38"/>
      <c r="C147" s="39" t="s">
        <v>129</v>
      </c>
      <c r="D147" s="40" t="s">
        <v>29</v>
      </c>
      <c r="E147" s="40" t="s">
        <v>102</v>
      </c>
      <c r="F147" s="40">
        <v>2015</v>
      </c>
      <c r="G147" s="40" t="s">
        <v>167</v>
      </c>
      <c r="H147" s="41">
        <v>42183</v>
      </c>
      <c r="I147" s="41">
        <v>42156</v>
      </c>
      <c r="J147" s="42" t="s">
        <v>213</v>
      </c>
      <c r="K147" s="39" t="s">
        <v>111</v>
      </c>
      <c r="L147" s="43">
        <v>150</v>
      </c>
      <c r="M147" s="44"/>
      <c r="N147" s="15"/>
      <c r="O147" s="3"/>
    </row>
    <row r="148" spans="1:15" ht="21" customHeight="1">
      <c r="A148" s="8"/>
      <c r="B148" s="8"/>
      <c r="C148" s="46" t="s">
        <v>217</v>
      </c>
      <c r="D148" s="47" t="s">
        <v>14</v>
      </c>
      <c r="E148" s="47" t="s">
        <v>218</v>
      </c>
      <c r="F148" s="47">
        <v>2015</v>
      </c>
      <c r="G148" s="47" t="s">
        <v>167</v>
      </c>
      <c r="H148" s="48">
        <v>42129</v>
      </c>
      <c r="I148" s="48">
        <v>42166</v>
      </c>
      <c r="J148" s="49" t="s">
        <v>219</v>
      </c>
      <c r="K148" s="46"/>
      <c r="L148" s="50">
        <v>1000</v>
      </c>
      <c r="M148" s="51"/>
      <c r="N148" s="15"/>
      <c r="O148" s="3"/>
    </row>
    <row r="149" spans="1:15" ht="21" customHeight="1">
      <c r="A149" s="8"/>
      <c r="B149" s="8"/>
      <c r="C149" s="16" t="s">
        <v>220</v>
      </c>
      <c r="D149" s="17" t="s">
        <v>45</v>
      </c>
      <c r="E149" s="17" t="s">
        <v>46</v>
      </c>
      <c r="F149" s="17">
        <v>2015</v>
      </c>
      <c r="G149" s="17" t="s">
        <v>167</v>
      </c>
      <c r="H149" s="18"/>
      <c r="I149" s="18"/>
      <c r="J149" s="24" t="s">
        <v>47</v>
      </c>
      <c r="K149" s="16"/>
      <c r="L149" s="19">
        <v>672.8</v>
      </c>
      <c r="M149" s="20">
        <f>SUM(L108:L149)</f>
        <v>113833.68</v>
      </c>
      <c r="N149" s="15"/>
      <c r="O149" s="3"/>
    </row>
    <row r="150" spans="1:15" ht="21" customHeight="1">
      <c r="A150" s="8"/>
      <c r="B150" s="8"/>
      <c r="C150" s="12" t="s">
        <v>221</v>
      </c>
      <c r="D150" s="10" t="s">
        <v>14</v>
      </c>
      <c r="E150" s="10" t="s">
        <v>15</v>
      </c>
      <c r="F150" s="10">
        <v>2015</v>
      </c>
      <c r="G150" s="10" t="s">
        <v>222</v>
      </c>
      <c r="H150" s="31">
        <v>42156</v>
      </c>
      <c r="I150" s="31">
        <v>42156</v>
      </c>
      <c r="J150" s="21" t="s">
        <v>223</v>
      </c>
      <c r="K150" s="12" t="s">
        <v>27</v>
      </c>
      <c r="L150" s="13">
        <v>2000</v>
      </c>
      <c r="M150" s="22"/>
      <c r="N150" s="15"/>
      <c r="O150" s="3"/>
    </row>
    <row r="151" spans="1:15" ht="21" customHeight="1">
      <c r="A151" s="8"/>
      <c r="B151" s="8"/>
      <c r="C151" s="12" t="s">
        <v>136</v>
      </c>
      <c r="D151" s="10" t="s">
        <v>14</v>
      </c>
      <c r="E151" s="10" t="s">
        <v>22</v>
      </c>
      <c r="F151" s="10">
        <v>2015</v>
      </c>
      <c r="G151" s="10" t="s">
        <v>222</v>
      </c>
      <c r="H151" s="31">
        <v>42156</v>
      </c>
      <c r="I151" s="31">
        <v>42156</v>
      </c>
      <c r="J151" s="21" t="s">
        <v>224</v>
      </c>
      <c r="K151" s="9" t="s">
        <v>138</v>
      </c>
      <c r="L151" s="13">
        <v>2500</v>
      </c>
      <c r="M151" s="22"/>
      <c r="N151" s="15"/>
      <c r="O151" s="3"/>
    </row>
    <row r="152" spans="1:15" ht="21" customHeight="1">
      <c r="A152" s="8"/>
      <c r="B152" s="8"/>
      <c r="C152" s="12" t="s">
        <v>21</v>
      </c>
      <c r="D152" s="10" t="s">
        <v>14</v>
      </c>
      <c r="E152" s="10" t="s">
        <v>22</v>
      </c>
      <c r="F152" s="10">
        <v>2015</v>
      </c>
      <c r="G152" s="10" t="s">
        <v>222</v>
      </c>
      <c r="H152" s="31">
        <v>42156</v>
      </c>
      <c r="I152" s="31">
        <v>42156</v>
      </c>
      <c r="J152" s="21" t="s">
        <v>225</v>
      </c>
      <c r="K152" s="12" t="s">
        <v>24</v>
      </c>
      <c r="L152" s="13">
        <v>2500</v>
      </c>
      <c r="M152" s="22"/>
      <c r="N152" s="15"/>
      <c r="O152" s="3"/>
    </row>
    <row r="153" spans="1:15" ht="21" customHeight="1">
      <c r="A153" s="8"/>
      <c r="B153" s="8"/>
      <c r="C153" s="12" t="s">
        <v>136</v>
      </c>
      <c r="D153" s="10" t="s">
        <v>14</v>
      </c>
      <c r="E153" s="10" t="s">
        <v>86</v>
      </c>
      <c r="F153" s="10">
        <v>2015</v>
      </c>
      <c r="G153" s="10" t="s">
        <v>222</v>
      </c>
      <c r="H153" s="31">
        <v>42156</v>
      </c>
      <c r="I153" s="31">
        <v>42156</v>
      </c>
      <c r="J153" s="21" t="s">
        <v>226</v>
      </c>
      <c r="K153" s="9" t="s">
        <v>138</v>
      </c>
      <c r="L153" s="13">
        <v>5000</v>
      </c>
      <c r="M153" s="22"/>
      <c r="N153" s="15"/>
      <c r="O153" s="3"/>
    </row>
    <row r="154" spans="1:15" ht="21" customHeight="1">
      <c r="A154" s="8"/>
      <c r="B154" s="8"/>
      <c r="C154" s="12" t="s">
        <v>183</v>
      </c>
      <c r="D154" s="10" t="s">
        <v>14</v>
      </c>
      <c r="E154" s="10" t="s">
        <v>15</v>
      </c>
      <c r="F154" s="10">
        <v>2015</v>
      </c>
      <c r="G154" s="10" t="s">
        <v>222</v>
      </c>
      <c r="H154" s="31">
        <v>42156</v>
      </c>
      <c r="I154" s="31">
        <v>42156</v>
      </c>
      <c r="J154" s="21" t="s">
        <v>227</v>
      </c>
      <c r="K154" s="12" t="s">
        <v>40</v>
      </c>
      <c r="L154" s="13">
        <v>2000</v>
      </c>
      <c r="M154" s="22"/>
      <c r="N154" s="15"/>
      <c r="O154" s="3"/>
    </row>
    <row r="155" spans="1:15" ht="21" customHeight="1">
      <c r="A155" s="8"/>
      <c r="B155" s="8"/>
      <c r="C155" s="12" t="s">
        <v>228</v>
      </c>
      <c r="D155" s="10" t="s">
        <v>14</v>
      </c>
      <c r="E155" s="10" t="s">
        <v>15</v>
      </c>
      <c r="F155" s="10">
        <v>2015</v>
      </c>
      <c r="G155" s="10" t="s">
        <v>222</v>
      </c>
      <c r="H155" s="31">
        <v>42156</v>
      </c>
      <c r="I155" s="31">
        <v>42156</v>
      </c>
      <c r="J155" s="21" t="s">
        <v>227</v>
      </c>
      <c r="K155" s="12" t="s">
        <v>40</v>
      </c>
      <c r="L155" s="13">
        <v>2000</v>
      </c>
      <c r="M155" s="22"/>
      <c r="N155" s="15"/>
      <c r="O155" s="3"/>
    </row>
    <row r="156" spans="1:15" ht="21" customHeight="1">
      <c r="A156" s="8"/>
      <c r="B156" s="8"/>
      <c r="C156" s="12" t="s">
        <v>140</v>
      </c>
      <c r="D156" s="10" t="s">
        <v>14</v>
      </c>
      <c r="E156" s="10" t="s">
        <v>22</v>
      </c>
      <c r="F156" s="10">
        <v>2015</v>
      </c>
      <c r="G156" s="10" t="s">
        <v>222</v>
      </c>
      <c r="H156" s="31">
        <v>42156</v>
      </c>
      <c r="I156" s="31">
        <v>42156</v>
      </c>
      <c r="J156" s="21" t="s">
        <v>229</v>
      </c>
      <c r="K156" s="12" t="s">
        <v>67</v>
      </c>
      <c r="L156" s="13">
        <v>2500</v>
      </c>
      <c r="M156" s="22"/>
      <c r="N156" s="15"/>
      <c r="O156" s="3"/>
    </row>
    <row r="157" spans="1:15" ht="21" customHeight="1">
      <c r="A157" s="8"/>
      <c r="B157" s="8"/>
      <c r="C157" s="12" t="s">
        <v>180</v>
      </c>
      <c r="D157" s="10" t="s">
        <v>14</v>
      </c>
      <c r="E157" s="10" t="s">
        <v>15</v>
      </c>
      <c r="F157" s="10">
        <v>2015</v>
      </c>
      <c r="G157" s="10" t="s">
        <v>222</v>
      </c>
      <c r="H157" s="31">
        <v>42156</v>
      </c>
      <c r="I157" s="31">
        <v>42156</v>
      </c>
      <c r="J157" s="21" t="s">
        <v>91</v>
      </c>
      <c r="K157" s="12" t="s">
        <v>181</v>
      </c>
      <c r="L157" s="13">
        <v>2000</v>
      </c>
      <c r="M157" s="22"/>
      <c r="N157" s="15"/>
      <c r="O157" s="3"/>
    </row>
    <row r="158" spans="1:15" ht="21" customHeight="1">
      <c r="A158" s="8"/>
      <c r="B158" s="8"/>
      <c r="C158" s="12" t="s">
        <v>171</v>
      </c>
      <c r="D158" s="10" t="s">
        <v>14</v>
      </c>
      <c r="E158" s="10" t="s">
        <v>15</v>
      </c>
      <c r="F158" s="10">
        <v>2015</v>
      </c>
      <c r="G158" s="10" t="s">
        <v>222</v>
      </c>
      <c r="H158" s="31">
        <v>42156</v>
      </c>
      <c r="I158" s="31">
        <v>42156</v>
      </c>
      <c r="J158" s="21" t="s">
        <v>227</v>
      </c>
      <c r="K158" s="12" t="s">
        <v>173</v>
      </c>
      <c r="L158" s="13">
        <v>2000</v>
      </c>
      <c r="M158" s="22"/>
      <c r="N158" s="15"/>
      <c r="O158" s="3"/>
    </row>
    <row r="159" spans="1:15" ht="21" customHeight="1">
      <c r="A159" s="8"/>
      <c r="B159" s="8"/>
      <c r="C159" s="12" t="s">
        <v>230</v>
      </c>
      <c r="D159" s="10" t="s">
        <v>14</v>
      </c>
      <c r="E159" s="10" t="s">
        <v>22</v>
      </c>
      <c r="F159" s="10">
        <v>2015</v>
      </c>
      <c r="G159" s="10" t="s">
        <v>222</v>
      </c>
      <c r="H159" s="31">
        <v>42156</v>
      </c>
      <c r="I159" s="31">
        <v>42157</v>
      </c>
      <c r="J159" s="21" t="s">
        <v>231</v>
      </c>
      <c r="K159" s="12" t="s">
        <v>173</v>
      </c>
      <c r="L159" s="13">
        <v>2500</v>
      </c>
      <c r="M159" s="22"/>
      <c r="N159" s="15"/>
      <c r="O159" s="3"/>
    </row>
    <row r="160" spans="1:15" ht="21" customHeight="1">
      <c r="A160" s="8"/>
      <c r="B160" s="8"/>
      <c r="C160" s="12" t="s">
        <v>191</v>
      </c>
      <c r="D160" s="10" t="s">
        <v>29</v>
      </c>
      <c r="E160" s="10" t="s">
        <v>22</v>
      </c>
      <c r="F160" s="10">
        <v>2015</v>
      </c>
      <c r="G160" s="10" t="s">
        <v>222</v>
      </c>
      <c r="H160" s="31">
        <v>42156</v>
      </c>
      <c r="I160" s="31">
        <v>42157</v>
      </c>
      <c r="J160" s="21" t="s">
        <v>232</v>
      </c>
      <c r="K160" s="12" t="s">
        <v>193</v>
      </c>
      <c r="L160" s="13">
        <v>2000</v>
      </c>
      <c r="M160" s="22"/>
      <c r="N160" s="15"/>
      <c r="O160" s="3"/>
    </row>
    <row r="161" spans="1:15" ht="21" customHeight="1">
      <c r="A161" s="8"/>
      <c r="B161" s="8"/>
      <c r="C161" s="12" t="s">
        <v>184</v>
      </c>
      <c r="D161" s="10" t="s">
        <v>14</v>
      </c>
      <c r="E161" s="10" t="s">
        <v>15</v>
      </c>
      <c r="F161" s="10">
        <v>2015</v>
      </c>
      <c r="G161" s="10" t="s">
        <v>222</v>
      </c>
      <c r="H161" s="31">
        <v>42156</v>
      </c>
      <c r="I161" s="31">
        <v>42157</v>
      </c>
      <c r="J161" s="21" t="s">
        <v>233</v>
      </c>
      <c r="K161" s="12" t="s">
        <v>186</v>
      </c>
      <c r="L161" s="13">
        <v>2000</v>
      </c>
      <c r="M161" s="22"/>
      <c r="N161" s="15"/>
      <c r="O161" s="3"/>
    </row>
    <row r="162" spans="1:15" ht="21" customHeight="1">
      <c r="A162" s="8"/>
      <c r="B162" s="8"/>
      <c r="C162" s="12" t="s">
        <v>187</v>
      </c>
      <c r="D162" s="10" t="s">
        <v>14</v>
      </c>
      <c r="E162" s="10" t="s">
        <v>15</v>
      </c>
      <c r="F162" s="10">
        <v>2015</v>
      </c>
      <c r="G162" s="10" t="s">
        <v>222</v>
      </c>
      <c r="H162" s="31">
        <v>42156</v>
      </c>
      <c r="I162" s="31">
        <v>42157</v>
      </c>
      <c r="J162" s="21" t="s">
        <v>233</v>
      </c>
      <c r="K162" s="12" t="s">
        <v>188</v>
      </c>
      <c r="L162" s="13">
        <v>2000</v>
      </c>
      <c r="M162" s="22"/>
      <c r="N162" s="15"/>
      <c r="O162" s="3"/>
    </row>
    <row r="163" spans="1:15" ht="21" customHeight="1">
      <c r="A163" s="8"/>
      <c r="B163" s="8"/>
      <c r="C163" s="12" t="s">
        <v>234</v>
      </c>
      <c r="D163" s="10" t="s">
        <v>14</v>
      </c>
      <c r="E163" s="10" t="s">
        <v>22</v>
      </c>
      <c r="F163" s="10">
        <v>2015</v>
      </c>
      <c r="G163" s="10" t="s">
        <v>222</v>
      </c>
      <c r="H163" s="31">
        <v>42156</v>
      </c>
      <c r="I163" s="31">
        <v>42157</v>
      </c>
      <c r="J163" s="21" t="s">
        <v>231</v>
      </c>
      <c r="K163" s="12" t="s">
        <v>173</v>
      </c>
      <c r="L163" s="13">
        <v>2500</v>
      </c>
      <c r="M163" s="22"/>
      <c r="N163" s="15"/>
      <c r="O163" s="3"/>
    </row>
    <row r="164" spans="1:15" ht="21" customHeight="1">
      <c r="A164" s="8"/>
      <c r="B164" s="8"/>
      <c r="C164" s="12" t="s">
        <v>235</v>
      </c>
      <c r="D164" s="10" t="s">
        <v>29</v>
      </c>
      <c r="E164" s="10" t="s">
        <v>22</v>
      </c>
      <c r="F164" s="10">
        <v>2015</v>
      </c>
      <c r="G164" s="10" t="s">
        <v>222</v>
      </c>
      <c r="H164" s="31">
        <v>42156</v>
      </c>
      <c r="I164" s="31">
        <v>42157</v>
      </c>
      <c r="J164" s="21" t="s">
        <v>236</v>
      </c>
      <c r="K164" s="12" t="s">
        <v>173</v>
      </c>
      <c r="L164" s="13">
        <v>2500</v>
      </c>
      <c r="M164" s="22"/>
      <c r="N164" s="15"/>
      <c r="O164" s="3"/>
    </row>
    <row r="165" spans="1:15" ht="21" customHeight="1">
      <c r="A165" s="8"/>
      <c r="B165" s="8"/>
      <c r="C165" s="12" t="s">
        <v>237</v>
      </c>
      <c r="D165" s="10" t="s">
        <v>14</v>
      </c>
      <c r="E165" s="10" t="s">
        <v>78</v>
      </c>
      <c r="F165" s="10">
        <v>2015</v>
      </c>
      <c r="G165" s="10" t="s">
        <v>222</v>
      </c>
      <c r="H165" s="31">
        <v>42156</v>
      </c>
      <c r="I165" s="31">
        <v>42158</v>
      </c>
      <c r="J165" s="21" t="s">
        <v>198</v>
      </c>
      <c r="K165" s="12" t="s">
        <v>34</v>
      </c>
      <c r="L165" s="13">
        <v>1000</v>
      </c>
      <c r="M165" s="22"/>
      <c r="N165" s="15"/>
      <c r="O165" s="3"/>
    </row>
    <row r="166" spans="1:15" ht="21" customHeight="1">
      <c r="A166" s="8"/>
      <c r="B166" s="8"/>
      <c r="C166" s="12" t="s">
        <v>238</v>
      </c>
      <c r="D166" s="10" t="s">
        <v>14</v>
      </c>
      <c r="E166" s="10" t="s">
        <v>22</v>
      </c>
      <c r="F166" s="10">
        <v>2015</v>
      </c>
      <c r="G166" s="10" t="s">
        <v>222</v>
      </c>
      <c r="H166" s="31">
        <v>42159</v>
      </c>
      <c r="I166" s="31">
        <v>42164</v>
      </c>
      <c r="J166" s="21" t="s">
        <v>239</v>
      </c>
      <c r="K166" s="12" t="s">
        <v>88</v>
      </c>
      <c r="L166" s="13">
        <v>11300</v>
      </c>
      <c r="M166" s="22"/>
      <c r="N166" s="15"/>
      <c r="O166" s="3"/>
    </row>
    <row r="167" spans="1:15" ht="21" customHeight="1">
      <c r="A167" s="8"/>
      <c r="B167" s="8"/>
      <c r="C167" s="12" t="s">
        <v>118</v>
      </c>
      <c r="D167" s="10" t="s">
        <v>14</v>
      </c>
      <c r="E167" s="10" t="s">
        <v>102</v>
      </c>
      <c r="F167" s="10">
        <v>2015</v>
      </c>
      <c r="G167" s="10" t="s">
        <v>222</v>
      </c>
      <c r="H167" s="31">
        <v>42156</v>
      </c>
      <c r="I167" s="31">
        <v>42163</v>
      </c>
      <c r="J167" s="21" t="s">
        <v>198</v>
      </c>
      <c r="K167" s="12" t="s">
        <v>105</v>
      </c>
      <c r="L167" s="13">
        <v>1000</v>
      </c>
      <c r="M167" s="22"/>
      <c r="N167" s="15"/>
      <c r="O167" s="3"/>
    </row>
    <row r="168" spans="1:15" ht="21" customHeight="1">
      <c r="A168" s="8"/>
      <c r="B168" s="8"/>
      <c r="C168" s="12" t="s">
        <v>240</v>
      </c>
      <c r="D168" s="10" t="s">
        <v>29</v>
      </c>
      <c r="E168" s="10" t="s">
        <v>15</v>
      </c>
      <c r="F168" s="10">
        <v>2015</v>
      </c>
      <c r="G168" s="10" t="s">
        <v>222</v>
      </c>
      <c r="H168" s="31">
        <v>42160</v>
      </c>
      <c r="I168" s="31">
        <v>42163</v>
      </c>
      <c r="J168" s="21" t="s">
        <v>223</v>
      </c>
      <c r="K168" s="12" t="s">
        <v>241</v>
      </c>
      <c r="L168" s="13">
        <v>2000</v>
      </c>
      <c r="M168" s="22"/>
      <c r="N168" s="15"/>
      <c r="O168" s="3"/>
    </row>
    <row r="169" spans="1:15" ht="21" customHeight="1">
      <c r="A169" s="8"/>
      <c r="B169" s="8"/>
      <c r="C169" s="12" t="s">
        <v>160</v>
      </c>
      <c r="D169" s="10" t="s">
        <v>29</v>
      </c>
      <c r="E169" s="10" t="s">
        <v>61</v>
      </c>
      <c r="F169" s="10">
        <v>2015</v>
      </c>
      <c r="G169" s="10" t="s">
        <v>222</v>
      </c>
      <c r="H169" s="31">
        <v>42160</v>
      </c>
      <c r="I169" s="31">
        <v>42163</v>
      </c>
      <c r="J169" s="21" t="s">
        <v>242</v>
      </c>
      <c r="K169" s="12" t="s">
        <v>40</v>
      </c>
      <c r="L169" s="13">
        <v>5950</v>
      </c>
      <c r="M169" s="22"/>
      <c r="N169" s="15"/>
      <c r="O169" s="3"/>
    </row>
    <row r="170" spans="1:15" ht="21" customHeight="1">
      <c r="A170" s="8"/>
      <c r="B170" s="8"/>
      <c r="C170" s="12" t="s">
        <v>75</v>
      </c>
      <c r="D170" s="10" t="s">
        <v>29</v>
      </c>
      <c r="E170" s="10" t="s">
        <v>61</v>
      </c>
      <c r="F170" s="10">
        <v>2015</v>
      </c>
      <c r="G170" s="10" t="s">
        <v>222</v>
      </c>
      <c r="H170" s="31">
        <v>42160</v>
      </c>
      <c r="I170" s="31">
        <v>42163</v>
      </c>
      <c r="J170" s="21" t="s">
        <v>242</v>
      </c>
      <c r="K170" s="12" t="s">
        <v>76</v>
      </c>
      <c r="L170" s="13">
        <v>5950</v>
      </c>
      <c r="M170" s="22"/>
      <c r="N170" s="15"/>
      <c r="O170" s="3"/>
    </row>
    <row r="171" spans="1:15" ht="21" customHeight="1">
      <c r="A171" s="8"/>
      <c r="B171" s="8"/>
      <c r="C171" s="12" t="s">
        <v>243</v>
      </c>
      <c r="D171" s="10" t="s">
        <v>14</v>
      </c>
      <c r="E171" s="10" t="s">
        <v>61</v>
      </c>
      <c r="F171" s="10">
        <v>2015</v>
      </c>
      <c r="G171" s="10" t="s">
        <v>222</v>
      </c>
      <c r="H171" s="31">
        <v>42162</v>
      </c>
      <c r="I171" s="31">
        <v>42164</v>
      </c>
      <c r="J171" s="21" t="s">
        <v>164</v>
      </c>
      <c r="K171" s="12" t="s">
        <v>37</v>
      </c>
      <c r="L171" s="13">
        <v>900</v>
      </c>
      <c r="M171" s="22"/>
      <c r="N171" s="15"/>
      <c r="O171" s="3"/>
    </row>
    <row r="172" spans="1:15" ht="21" customHeight="1">
      <c r="A172" s="8"/>
      <c r="B172" s="8"/>
      <c r="C172" s="12" t="s">
        <v>244</v>
      </c>
      <c r="D172" s="10" t="s">
        <v>14</v>
      </c>
      <c r="E172" s="10" t="s">
        <v>61</v>
      </c>
      <c r="F172" s="10">
        <v>2015</v>
      </c>
      <c r="G172" s="10" t="s">
        <v>222</v>
      </c>
      <c r="H172" s="31">
        <v>42163</v>
      </c>
      <c r="I172" s="31">
        <v>42164</v>
      </c>
      <c r="J172" s="21" t="s">
        <v>245</v>
      </c>
      <c r="K172" s="12" t="s">
        <v>76</v>
      </c>
      <c r="L172" s="13">
        <v>2000</v>
      </c>
      <c r="M172" s="22"/>
      <c r="N172" s="15"/>
      <c r="O172" s="3"/>
    </row>
    <row r="173" spans="1:15" ht="21" customHeight="1">
      <c r="A173" s="8"/>
      <c r="B173" s="8"/>
      <c r="C173" s="12" t="s">
        <v>244</v>
      </c>
      <c r="D173" s="10" t="s">
        <v>14</v>
      </c>
      <c r="E173" s="10" t="s">
        <v>61</v>
      </c>
      <c r="F173" s="10">
        <v>2015</v>
      </c>
      <c r="G173" s="10" t="s">
        <v>222</v>
      </c>
      <c r="H173" s="31">
        <v>42163</v>
      </c>
      <c r="I173" s="31">
        <v>42164</v>
      </c>
      <c r="J173" s="21" t="s">
        <v>246</v>
      </c>
      <c r="K173" s="12" t="s">
        <v>76</v>
      </c>
      <c r="L173" s="13">
        <v>1313.5</v>
      </c>
      <c r="M173" s="22"/>
      <c r="N173" s="15"/>
      <c r="O173" s="3"/>
    </row>
    <row r="174" spans="1:15" ht="21" customHeight="1">
      <c r="A174" s="8"/>
      <c r="B174" s="8"/>
      <c r="C174" s="12" t="s">
        <v>238</v>
      </c>
      <c r="D174" s="10" t="s">
        <v>14</v>
      </c>
      <c r="E174" s="10" t="s">
        <v>22</v>
      </c>
      <c r="F174" s="10">
        <v>2015</v>
      </c>
      <c r="G174" s="10" t="s">
        <v>222</v>
      </c>
      <c r="H174" s="31">
        <v>42170</v>
      </c>
      <c r="I174" s="31">
        <v>42170</v>
      </c>
      <c r="J174" s="21" t="s">
        <v>247</v>
      </c>
      <c r="K174" s="12" t="s">
        <v>88</v>
      </c>
      <c r="L174" s="13">
        <v>2500</v>
      </c>
      <c r="M174" s="22"/>
      <c r="N174" s="15"/>
      <c r="O174" s="3"/>
    </row>
    <row r="175" spans="1:15" ht="21" customHeight="1">
      <c r="A175" s="8"/>
      <c r="B175" s="8"/>
      <c r="C175" s="12" t="s">
        <v>248</v>
      </c>
      <c r="D175" s="10" t="s">
        <v>14</v>
      </c>
      <c r="E175" s="10" t="s">
        <v>22</v>
      </c>
      <c r="F175" s="10">
        <v>2015</v>
      </c>
      <c r="G175" s="10" t="s">
        <v>222</v>
      </c>
      <c r="H175" s="31">
        <v>42164</v>
      </c>
      <c r="I175" s="31">
        <v>42166</v>
      </c>
      <c r="J175" s="21" t="s">
        <v>247</v>
      </c>
      <c r="K175" s="12" t="s">
        <v>88</v>
      </c>
      <c r="L175" s="13">
        <v>2500</v>
      </c>
      <c r="M175" s="22"/>
      <c r="N175" s="15"/>
      <c r="O175" s="3"/>
    </row>
    <row r="176" spans="1:15" ht="21" customHeight="1">
      <c r="A176" s="8"/>
      <c r="B176" s="8"/>
      <c r="C176" s="12" t="s">
        <v>217</v>
      </c>
      <c r="D176" s="10" t="s">
        <v>14</v>
      </c>
      <c r="E176" s="10" t="s">
        <v>218</v>
      </c>
      <c r="F176" s="10">
        <v>2015</v>
      </c>
      <c r="G176" s="10" t="s">
        <v>222</v>
      </c>
      <c r="H176" s="31">
        <v>42129</v>
      </c>
      <c r="I176" s="31">
        <v>42166</v>
      </c>
      <c r="J176" s="21" t="s">
        <v>249</v>
      </c>
      <c r="K176" s="12"/>
      <c r="L176" s="13">
        <v>1000</v>
      </c>
      <c r="M176" s="22"/>
      <c r="N176" s="15"/>
      <c r="O176" s="3"/>
    </row>
    <row r="177" spans="1:15" ht="21" customHeight="1">
      <c r="A177" s="8"/>
      <c r="B177" s="8"/>
      <c r="C177" s="12" t="s">
        <v>250</v>
      </c>
      <c r="D177" s="10" t="s">
        <v>14</v>
      </c>
      <c r="E177" s="10" t="s">
        <v>78</v>
      </c>
      <c r="F177" s="10">
        <v>2015</v>
      </c>
      <c r="G177" s="10" t="s">
        <v>222</v>
      </c>
      <c r="H177" s="31">
        <v>42164</v>
      </c>
      <c r="I177" s="31">
        <v>42166</v>
      </c>
      <c r="J177" s="21" t="s">
        <v>198</v>
      </c>
      <c r="K177" s="12" t="s">
        <v>251</v>
      </c>
      <c r="L177" s="13">
        <v>1000</v>
      </c>
      <c r="M177" s="22"/>
      <c r="N177" s="15"/>
      <c r="O177" s="3"/>
    </row>
    <row r="178" spans="1:15" ht="21" customHeight="1">
      <c r="A178" s="8"/>
      <c r="B178" s="8"/>
      <c r="C178" s="12" t="s">
        <v>163</v>
      </c>
      <c r="D178" s="10" t="s">
        <v>14</v>
      </c>
      <c r="E178" s="10" t="s">
        <v>61</v>
      </c>
      <c r="F178" s="10">
        <v>2015</v>
      </c>
      <c r="G178" s="10" t="s">
        <v>222</v>
      </c>
      <c r="H178" s="31">
        <v>42174</v>
      </c>
      <c r="I178" s="31">
        <v>42179</v>
      </c>
      <c r="J178" s="21" t="s">
        <v>146</v>
      </c>
      <c r="K178" s="12" t="s">
        <v>199</v>
      </c>
      <c r="L178" s="13">
        <v>6000</v>
      </c>
      <c r="M178" s="22"/>
      <c r="N178" s="15"/>
      <c r="O178" s="3"/>
    </row>
    <row r="179" spans="1:15" ht="21" customHeight="1">
      <c r="A179" s="8"/>
      <c r="B179" s="8"/>
      <c r="C179" s="12" t="s">
        <v>252</v>
      </c>
      <c r="D179" s="10" t="s">
        <v>14</v>
      </c>
      <c r="E179" s="10" t="s">
        <v>218</v>
      </c>
      <c r="F179" s="10">
        <v>2015</v>
      </c>
      <c r="G179" s="10" t="s">
        <v>222</v>
      </c>
      <c r="H179" s="31">
        <v>42177</v>
      </c>
      <c r="I179" s="31">
        <v>42178</v>
      </c>
      <c r="J179" s="21" t="s">
        <v>253</v>
      </c>
      <c r="K179" s="12"/>
      <c r="L179" s="13">
        <v>9000</v>
      </c>
      <c r="M179" s="22"/>
      <c r="N179" s="15"/>
      <c r="O179" s="3"/>
    </row>
    <row r="180" spans="1:15" ht="21" customHeight="1">
      <c r="A180" s="8"/>
      <c r="B180" s="8"/>
      <c r="C180" s="12" t="s">
        <v>254</v>
      </c>
      <c r="D180" s="10" t="s">
        <v>29</v>
      </c>
      <c r="E180" s="10" t="s">
        <v>218</v>
      </c>
      <c r="F180" s="10">
        <v>2015</v>
      </c>
      <c r="G180" s="10" t="s">
        <v>222</v>
      </c>
      <c r="H180" s="31">
        <v>42177</v>
      </c>
      <c r="I180" s="31">
        <v>42178</v>
      </c>
      <c r="J180" s="21" t="s">
        <v>253</v>
      </c>
      <c r="K180" s="12"/>
      <c r="L180" s="13">
        <v>9000</v>
      </c>
      <c r="M180" s="22"/>
      <c r="N180" s="15"/>
      <c r="O180" s="3"/>
    </row>
    <row r="181" spans="1:15" ht="21" customHeight="1">
      <c r="A181" s="8"/>
      <c r="B181" s="8"/>
      <c r="C181" s="12" t="s">
        <v>255</v>
      </c>
      <c r="D181" s="10" t="s">
        <v>29</v>
      </c>
      <c r="E181" s="10" t="s">
        <v>218</v>
      </c>
      <c r="F181" s="10">
        <v>2015</v>
      </c>
      <c r="G181" s="10" t="s">
        <v>222</v>
      </c>
      <c r="H181" s="31">
        <v>42177</v>
      </c>
      <c r="I181" s="31">
        <v>42178</v>
      </c>
      <c r="J181" s="21" t="s">
        <v>253</v>
      </c>
      <c r="K181" s="12"/>
      <c r="L181" s="13">
        <v>9000</v>
      </c>
      <c r="M181" s="22"/>
      <c r="N181" s="15"/>
      <c r="O181" s="3"/>
    </row>
    <row r="182" spans="1:15" ht="21" customHeight="1">
      <c r="A182" s="8"/>
      <c r="B182" s="8"/>
      <c r="C182" s="12" t="s">
        <v>256</v>
      </c>
      <c r="D182" s="10" t="s">
        <v>29</v>
      </c>
      <c r="E182" s="10" t="s">
        <v>218</v>
      </c>
      <c r="F182" s="10">
        <v>2015</v>
      </c>
      <c r="G182" s="10" t="s">
        <v>222</v>
      </c>
      <c r="H182" s="31">
        <v>42177</v>
      </c>
      <c r="I182" s="31">
        <v>42178</v>
      </c>
      <c r="J182" s="21" t="s">
        <v>253</v>
      </c>
      <c r="K182" s="12"/>
      <c r="L182" s="13">
        <v>9000</v>
      </c>
      <c r="M182" s="22"/>
      <c r="N182" s="15"/>
      <c r="O182" s="3"/>
    </row>
    <row r="183" spans="1:15" ht="21" customHeight="1">
      <c r="A183" s="8"/>
      <c r="B183" s="8"/>
      <c r="C183" s="12" t="s">
        <v>217</v>
      </c>
      <c r="D183" s="10" t="s">
        <v>14</v>
      </c>
      <c r="E183" s="10" t="s">
        <v>218</v>
      </c>
      <c r="F183" s="10">
        <v>2015</v>
      </c>
      <c r="G183" s="10" t="s">
        <v>222</v>
      </c>
      <c r="H183" s="31">
        <v>42177</v>
      </c>
      <c r="I183" s="31">
        <v>42178</v>
      </c>
      <c r="J183" s="21" t="s">
        <v>253</v>
      </c>
      <c r="K183" s="12"/>
      <c r="L183" s="13">
        <v>9000</v>
      </c>
      <c r="M183" s="22"/>
      <c r="N183" s="15"/>
      <c r="O183" s="3"/>
    </row>
    <row r="184" spans="1:15" ht="21" customHeight="1">
      <c r="A184" s="8"/>
      <c r="B184" s="8"/>
      <c r="C184" s="12" t="s">
        <v>257</v>
      </c>
      <c r="D184" s="10" t="s">
        <v>14</v>
      </c>
      <c r="E184" s="10" t="s">
        <v>218</v>
      </c>
      <c r="F184" s="10">
        <v>2015</v>
      </c>
      <c r="G184" s="10" t="s">
        <v>222</v>
      </c>
      <c r="H184" s="31">
        <v>42177</v>
      </c>
      <c r="I184" s="31">
        <v>42178</v>
      </c>
      <c r="J184" s="21" t="s">
        <v>253</v>
      </c>
      <c r="K184" s="12"/>
      <c r="L184" s="13">
        <v>9000</v>
      </c>
      <c r="M184" s="22"/>
      <c r="N184" s="15"/>
      <c r="O184" s="3"/>
    </row>
    <row r="185" spans="1:15" ht="21" customHeight="1">
      <c r="A185" s="8"/>
      <c r="B185" s="8"/>
      <c r="C185" s="12" t="s">
        <v>258</v>
      </c>
      <c r="D185" s="10" t="s">
        <v>29</v>
      </c>
      <c r="E185" s="10" t="s">
        <v>218</v>
      </c>
      <c r="F185" s="10">
        <v>2015</v>
      </c>
      <c r="G185" s="10" t="s">
        <v>222</v>
      </c>
      <c r="H185" s="31">
        <v>42177</v>
      </c>
      <c r="I185" s="31">
        <v>42178</v>
      </c>
      <c r="J185" s="21" t="s">
        <v>253</v>
      </c>
      <c r="K185" s="12"/>
      <c r="L185" s="13">
        <v>9000</v>
      </c>
      <c r="M185" s="22"/>
      <c r="N185" s="15"/>
      <c r="O185" s="3"/>
    </row>
    <row r="186" spans="1:15" ht="21" customHeight="1">
      <c r="A186" s="8"/>
      <c r="B186" s="8"/>
      <c r="C186" s="12" t="s">
        <v>259</v>
      </c>
      <c r="D186" s="10" t="s">
        <v>14</v>
      </c>
      <c r="E186" s="10" t="s">
        <v>218</v>
      </c>
      <c r="F186" s="10">
        <v>2015</v>
      </c>
      <c r="G186" s="10" t="s">
        <v>222</v>
      </c>
      <c r="H186" s="31">
        <v>42177</v>
      </c>
      <c r="I186" s="31">
        <v>42178</v>
      </c>
      <c r="J186" s="21" t="s">
        <v>253</v>
      </c>
      <c r="K186" s="12"/>
      <c r="L186" s="13">
        <v>9000</v>
      </c>
      <c r="M186" s="22"/>
      <c r="N186" s="15"/>
      <c r="O186" s="3"/>
    </row>
    <row r="187" spans="1:15" ht="21" customHeight="1">
      <c r="A187" s="8"/>
      <c r="B187" s="8"/>
      <c r="C187" s="12" t="s">
        <v>260</v>
      </c>
      <c r="D187" s="10" t="s">
        <v>29</v>
      </c>
      <c r="E187" s="10" t="s">
        <v>218</v>
      </c>
      <c r="F187" s="10">
        <v>2015</v>
      </c>
      <c r="G187" s="10" t="s">
        <v>222</v>
      </c>
      <c r="H187" s="31">
        <v>42177</v>
      </c>
      <c r="I187" s="31">
        <v>42178</v>
      </c>
      <c r="J187" s="21" t="s">
        <v>253</v>
      </c>
      <c r="K187" s="12"/>
      <c r="L187" s="13">
        <v>9000</v>
      </c>
      <c r="M187" s="22"/>
      <c r="N187" s="15"/>
      <c r="O187" s="3"/>
    </row>
    <row r="188" spans="1:15" ht="21" customHeight="1">
      <c r="A188" s="8"/>
      <c r="B188" s="8"/>
      <c r="C188" s="12" t="s">
        <v>261</v>
      </c>
      <c r="D188" s="10" t="s">
        <v>14</v>
      </c>
      <c r="E188" s="10" t="s">
        <v>218</v>
      </c>
      <c r="F188" s="10">
        <v>2015</v>
      </c>
      <c r="G188" s="10" t="s">
        <v>222</v>
      </c>
      <c r="H188" s="31">
        <v>42177</v>
      </c>
      <c r="I188" s="31">
        <v>42178</v>
      </c>
      <c r="J188" s="21" t="s">
        <v>253</v>
      </c>
      <c r="K188" s="12"/>
      <c r="L188" s="13">
        <v>9000</v>
      </c>
      <c r="M188" s="22"/>
      <c r="N188" s="15"/>
      <c r="O188" s="3"/>
    </row>
    <row r="189" spans="1:15" ht="21" customHeight="1">
      <c r="A189" s="8"/>
      <c r="B189" s="8"/>
      <c r="C189" s="12" t="s">
        <v>262</v>
      </c>
      <c r="D189" s="10" t="s">
        <v>14</v>
      </c>
      <c r="E189" s="10" t="s">
        <v>218</v>
      </c>
      <c r="F189" s="10">
        <v>2015</v>
      </c>
      <c r="G189" s="10" t="s">
        <v>222</v>
      </c>
      <c r="H189" s="31">
        <v>42177</v>
      </c>
      <c r="I189" s="31">
        <v>42178</v>
      </c>
      <c r="J189" s="21" t="s">
        <v>253</v>
      </c>
      <c r="K189" s="12"/>
      <c r="L189" s="13">
        <v>9000</v>
      </c>
      <c r="M189" s="22"/>
      <c r="N189" s="15"/>
      <c r="O189" s="3"/>
    </row>
    <row r="190" spans="1:15" ht="21" customHeight="1">
      <c r="A190" s="8"/>
      <c r="B190" s="8"/>
      <c r="C190" s="12" t="s">
        <v>263</v>
      </c>
      <c r="D190" s="10" t="s">
        <v>14</v>
      </c>
      <c r="E190" s="10" t="s">
        <v>218</v>
      </c>
      <c r="F190" s="10">
        <v>2015</v>
      </c>
      <c r="G190" s="10" t="s">
        <v>222</v>
      </c>
      <c r="H190" s="31">
        <v>42177</v>
      </c>
      <c r="I190" s="31">
        <v>42178</v>
      </c>
      <c r="J190" s="21" t="s">
        <v>253</v>
      </c>
      <c r="K190" s="12"/>
      <c r="L190" s="13">
        <v>9000</v>
      </c>
      <c r="M190" s="22"/>
      <c r="N190" s="15"/>
      <c r="O190" s="3"/>
    </row>
    <row r="191" spans="1:15" ht="21" customHeight="1">
      <c r="A191" s="8"/>
      <c r="B191" s="8"/>
      <c r="C191" s="12" t="s">
        <v>264</v>
      </c>
      <c r="D191" s="10" t="s">
        <v>29</v>
      </c>
      <c r="E191" s="10" t="s">
        <v>218</v>
      </c>
      <c r="F191" s="10">
        <v>2015</v>
      </c>
      <c r="G191" s="10" t="s">
        <v>222</v>
      </c>
      <c r="H191" s="31">
        <v>42177</v>
      </c>
      <c r="I191" s="31">
        <v>42178</v>
      </c>
      <c r="J191" s="21" t="s">
        <v>253</v>
      </c>
      <c r="K191" s="12"/>
      <c r="L191" s="13">
        <v>9000</v>
      </c>
      <c r="M191" s="22"/>
      <c r="N191" s="15"/>
      <c r="O191" s="3"/>
    </row>
    <row r="192" spans="1:15" ht="21" customHeight="1">
      <c r="A192" s="8"/>
      <c r="B192" s="8"/>
      <c r="C192" s="12" t="s">
        <v>265</v>
      </c>
      <c r="D192" s="10" t="s">
        <v>14</v>
      </c>
      <c r="E192" s="10" t="s">
        <v>218</v>
      </c>
      <c r="F192" s="10">
        <v>2015</v>
      </c>
      <c r="G192" s="10" t="s">
        <v>222</v>
      </c>
      <c r="H192" s="31">
        <v>42177</v>
      </c>
      <c r="I192" s="31">
        <v>42178</v>
      </c>
      <c r="J192" s="21" t="s">
        <v>253</v>
      </c>
      <c r="K192" s="12"/>
      <c r="L192" s="13">
        <v>9000</v>
      </c>
      <c r="M192" s="22"/>
      <c r="N192" s="15"/>
      <c r="O192" s="3"/>
    </row>
    <row r="193" spans="1:15" ht="21" customHeight="1">
      <c r="A193" s="8"/>
      <c r="B193" s="8"/>
      <c r="C193" s="12" t="s">
        <v>266</v>
      </c>
      <c r="D193" s="10" t="s">
        <v>29</v>
      </c>
      <c r="E193" s="10" t="s">
        <v>218</v>
      </c>
      <c r="F193" s="10">
        <v>2015</v>
      </c>
      <c r="G193" s="10" t="s">
        <v>222</v>
      </c>
      <c r="H193" s="31">
        <v>42177</v>
      </c>
      <c r="I193" s="31">
        <v>42178</v>
      </c>
      <c r="J193" s="21" t="s">
        <v>253</v>
      </c>
      <c r="K193" s="12"/>
      <c r="L193" s="13">
        <v>9000</v>
      </c>
      <c r="M193" s="22"/>
      <c r="N193" s="15"/>
      <c r="O193" s="3"/>
    </row>
    <row r="194" spans="1:15" ht="21" customHeight="1">
      <c r="A194" s="8"/>
      <c r="B194" s="8"/>
      <c r="C194" s="9" t="s">
        <v>71</v>
      </c>
      <c r="D194" s="25" t="s">
        <v>14</v>
      </c>
      <c r="E194" s="25" t="s">
        <v>61</v>
      </c>
      <c r="F194" s="25">
        <v>2015</v>
      </c>
      <c r="G194" s="25" t="s">
        <v>222</v>
      </c>
      <c r="H194" s="26">
        <v>42179</v>
      </c>
      <c r="I194" s="26">
        <v>42180</v>
      </c>
      <c r="J194" s="27" t="s">
        <v>267</v>
      </c>
      <c r="K194" s="9" t="s">
        <v>72</v>
      </c>
      <c r="L194" s="28">
        <v>4000</v>
      </c>
      <c r="M194" s="29"/>
      <c r="N194" s="15"/>
      <c r="O194" s="3"/>
    </row>
    <row r="195" spans="1:15" ht="21" customHeight="1">
      <c r="A195" s="8"/>
      <c r="B195" s="8"/>
      <c r="C195" s="9" t="s">
        <v>73</v>
      </c>
      <c r="D195" s="25" t="s">
        <v>29</v>
      </c>
      <c r="E195" s="25" t="s">
        <v>61</v>
      </c>
      <c r="F195" s="25">
        <v>2015</v>
      </c>
      <c r="G195" s="25" t="s">
        <v>222</v>
      </c>
      <c r="H195" s="26">
        <v>42179</v>
      </c>
      <c r="I195" s="26">
        <v>42181</v>
      </c>
      <c r="J195" s="27" t="s">
        <v>267</v>
      </c>
      <c r="K195" s="9" t="s">
        <v>72</v>
      </c>
      <c r="L195" s="28">
        <v>4000</v>
      </c>
      <c r="M195" s="29"/>
      <c r="N195" s="15"/>
      <c r="O195" s="3"/>
    </row>
    <row r="196" spans="1:15" ht="21" customHeight="1">
      <c r="A196" s="8"/>
      <c r="B196" s="8"/>
      <c r="C196" s="9" t="s">
        <v>107</v>
      </c>
      <c r="D196" s="25" t="s">
        <v>14</v>
      </c>
      <c r="E196" s="25" t="s">
        <v>102</v>
      </c>
      <c r="F196" s="25">
        <v>2015</v>
      </c>
      <c r="G196" s="25" t="s">
        <v>222</v>
      </c>
      <c r="H196" s="26">
        <v>42173</v>
      </c>
      <c r="I196" s="26">
        <v>42180</v>
      </c>
      <c r="J196" s="27" t="s">
        <v>198</v>
      </c>
      <c r="K196" s="9" t="s">
        <v>109</v>
      </c>
      <c r="L196" s="28">
        <v>1000</v>
      </c>
      <c r="M196" s="29"/>
      <c r="N196" s="15"/>
      <c r="O196" s="3"/>
    </row>
    <row r="197" spans="1:15" ht="21" customHeight="1">
      <c r="A197" s="8"/>
      <c r="B197" s="8"/>
      <c r="C197" s="9" t="s">
        <v>268</v>
      </c>
      <c r="D197" s="25" t="s">
        <v>14</v>
      </c>
      <c r="E197" s="25" t="s">
        <v>218</v>
      </c>
      <c r="F197" s="25">
        <v>2015</v>
      </c>
      <c r="G197" s="25" t="s">
        <v>222</v>
      </c>
      <c r="H197" s="26">
        <v>42181</v>
      </c>
      <c r="I197" s="26">
        <v>42185</v>
      </c>
      <c r="J197" s="27" t="s">
        <v>253</v>
      </c>
      <c r="K197" s="9"/>
      <c r="L197" s="28">
        <v>6000</v>
      </c>
      <c r="M197" s="29"/>
      <c r="N197" s="15"/>
      <c r="O197" s="3"/>
    </row>
    <row r="198" spans="1:15" ht="21" customHeight="1">
      <c r="A198" s="8"/>
      <c r="B198" s="8"/>
      <c r="C198" s="9" t="s">
        <v>269</v>
      </c>
      <c r="D198" s="25" t="s">
        <v>14</v>
      </c>
      <c r="E198" s="25" t="s">
        <v>218</v>
      </c>
      <c r="F198" s="25">
        <v>2015</v>
      </c>
      <c r="G198" s="25" t="s">
        <v>222</v>
      </c>
      <c r="H198" s="26">
        <v>42181</v>
      </c>
      <c r="I198" s="26">
        <v>42185</v>
      </c>
      <c r="J198" s="27" t="s">
        <v>253</v>
      </c>
      <c r="K198" s="9"/>
      <c r="L198" s="28">
        <v>9000</v>
      </c>
      <c r="M198" s="29"/>
      <c r="N198" s="15"/>
      <c r="O198" s="3"/>
    </row>
    <row r="199" spans="1:15" ht="21" customHeight="1">
      <c r="A199" s="8"/>
      <c r="B199" s="8"/>
      <c r="C199" s="16" t="s">
        <v>270</v>
      </c>
      <c r="D199" s="17" t="s">
        <v>45</v>
      </c>
      <c r="E199" s="17" t="s">
        <v>46</v>
      </c>
      <c r="F199" s="17">
        <v>2015</v>
      </c>
      <c r="G199" s="17" t="s">
        <v>222</v>
      </c>
      <c r="H199" s="18"/>
      <c r="I199" s="18"/>
      <c r="J199" s="24" t="s">
        <v>47</v>
      </c>
      <c r="K199" s="16"/>
      <c r="L199" s="19">
        <v>2308.4</v>
      </c>
      <c r="M199" s="20">
        <f>SUM(L150:L199)</f>
        <v>241721.9</v>
      </c>
      <c r="N199" s="15"/>
      <c r="O199" s="3"/>
    </row>
    <row r="200" spans="1:15" ht="21" customHeight="1">
      <c r="A200" s="8"/>
      <c r="B200" s="8"/>
      <c r="C200" s="9" t="s">
        <v>235</v>
      </c>
      <c r="D200" s="25" t="s">
        <v>29</v>
      </c>
      <c r="E200" s="25" t="s">
        <v>22</v>
      </c>
      <c r="F200" s="25">
        <v>2015</v>
      </c>
      <c r="G200" s="25" t="s">
        <v>271</v>
      </c>
      <c r="H200" s="26">
        <v>42186</v>
      </c>
      <c r="I200" s="26">
        <v>42186</v>
      </c>
      <c r="J200" s="27" t="s">
        <v>272</v>
      </c>
      <c r="K200" s="9" t="s">
        <v>173</v>
      </c>
      <c r="L200" s="28">
        <v>2500</v>
      </c>
      <c r="M200" s="52"/>
      <c r="N200" s="15"/>
      <c r="O200" s="3"/>
    </row>
    <row r="201" spans="1:15" ht="21" customHeight="1">
      <c r="A201" s="8"/>
      <c r="B201" s="8"/>
      <c r="C201" s="9" t="s">
        <v>171</v>
      </c>
      <c r="D201" s="25" t="s">
        <v>14</v>
      </c>
      <c r="E201" s="25" t="s">
        <v>15</v>
      </c>
      <c r="F201" s="25">
        <v>2015</v>
      </c>
      <c r="G201" s="25" t="s">
        <v>271</v>
      </c>
      <c r="H201" s="26">
        <v>42186</v>
      </c>
      <c r="I201" s="26">
        <v>42186</v>
      </c>
      <c r="J201" s="27" t="s">
        <v>273</v>
      </c>
      <c r="K201" s="9" t="s">
        <v>173</v>
      </c>
      <c r="L201" s="28">
        <v>2000</v>
      </c>
      <c r="M201" s="52"/>
      <c r="N201" s="15"/>
      <c r="O201" s="3"/>
    </row>
    <row r="202" spans="1:15" ht="21" customHeight="1">
      <c r="A202" s="8"/>
      <c r="B202" s="8"/>
      <c r="C202" s="9" t="s">
        <v>191</v>
      </c>
      <c r="D202" s="25" t="s">
        <v>29</v>
      </c>
      <c r="E202" s="25" t="s">
        <v>65</v>
      </c>
      <c r="F202" s="25">
        <v>2015</v>
      </c>
      <c r="G202" s="25" t="s">
        <v>271</v>
      </c>
      <c r="H202" s="26">
        <v>42186</v>
      </c>
      <c r="I202" s="26">
        <v>42186</v>
      </c>
      <c r="J202" s="27" t="s">
        <v>274</v>
      </c>
      <c r="K202" s="9" t="s">
        <v>193</v>
      </c>
      <c r="L202" s="28">
        <v>2000</v>
      </c>
      <c r="M202" s="52"/>
      <c r="N202" s="15"/>
      <c r="O202" s="3"/>
    </row>
    <row r="203" spans="1:15" ht="21" customHeight="1">
      <c r="A203" s="8"/>
      <c r="B203" s="8"/>
      <c r="C203" s="9" t="s">
        <v>184</v>
      </c>
      <c r="D203" s="25" t="s">
        <v>14</v>
      </c>
      <c r="E203" s="25" t="s">
        <v>15</v>
      </c>
      <c r="F203" s="25">
        <v>2015</v>
      </c>
      <c r="G203" s="25" t="s">
        <v>271</v>
      </c>
      <c r="H203" s="26">
        <v>42186</v>
      </c>
      <c r="I203" s="26">
        <v>42186</v>
      </c>
      <c r="J203" s="27" t="s">
        <v>275</v>
      </c>
      <c r="K203" s="9" t="s">
        <v>186</v>
      </c>
      <c r="L203" s="28">
        <v>2000</v>
      </c>
      <c r="M203" s="52"/>
      <c r="N203" s="15"/>
      <c r="O203" s="3"/>
    </row>
    <row r="204" spans="1:15" ht="21" customHeight="1">
      <c r="A204" s="8"/>
      <c r="B204" s="8"/>
      <c r="C204" s="9" t="s">
        <v>248</v>
      </c>
      <c r="D204" s="25" t="s">
        <v>14</v>
      </c>
      <c r="E204" s="25" t="s">
        <v>22</v>
      </c>
      <c r="F204" s="25">
        <v>2015</v>
      </c>
      <c r="G204" s="25" t="s">
        <v>271</v>
      </c>
      <c r="H204" s="26">
        <v>42186</v>
      </c>
      <c r="I204" s="26">
        <v>42186</v>
      </c>
      <c r="J204" s="27" t="s">
        <v>276</v>
      </c>
      <c r="K204" s="9" t="s">
        <v>88</v>
      </c>
      <c r="L204" s="28">
        <v>2500</v>
      </c>
      <c r="M204" s="52"/>
      <c r="N204" s="15"/>
      <c r="O204" s="3"/>
    </row>
    <row r="205" spans="1:15" ht="21" customHeight="1">
      <c r="A205" s="8"/>
      <c r="B205" s="8"/>
      <c r="C205" s="9" t="s">
        <v>140</v>
      </c>
      <c r="D205" s="25" t="s">
        <v>14</v>
      </c>
      <c r="E205" s="25" t="s">
        <v>22</v>
      </c>
      <c r="F205" s="25">
        <v>2015</v>
      </c>
      <c r="G205" s="25" t="s">
        <v>271</v>
      </c>
      <c r="H205" s="26">
        <v>42186</v>
      </c>
      <c r="I205" s="26">
        <v>42186</v>
      </c>
      <c r="J205" s="27" t="s">
        <v>277</v>
      </c>
      <c r="K205" s="9" t="s">
        <v>152</v>
      </c>
      <c r="L205" s="28">
        <v>2500</v>
      </c>
      <c r="M205" s="52"/>
      <c r="N205" s="15"/>
      <c r="O205" s="3"/>
    </row>
    <row r="206" spans="1:15" ht="21" customHeight="1">
      <c r="A206" s="8"/>
      <c r="B206" s="8"/>
      <c r="C206" s="9" t="s">
        <v>234</v>
      </c>
      <c r="D206" s="25" t="s">
        <v>14</v>
      </c>
      <c r="E206" s="25" t="s">
        <v>22</v>
      </c>
      <c r="F206" s="25">
        <v>2015</v>
      </c>
      <c r="G206" s="25" t="s">
        <v>271</v>
      </c>
      <c r="H206" s="26">
        <v>42186</v>
      </c>
      <c r="I206" s="26">
        <v>42186</v>
      </c>
      <c r="J206" s="27" t="s">
        <v>272</v>
      </c>
      <c r="K206" s="9" t="s">
        <v>173</v>
      </c>
      <c r="L206" s="28">
        <v>2500</v>
      </c>
      <c r="M206" s="52"/>
      <c r="N206" s="15"/>
      <c r="O206" s="3"/>
    </row>
    <row r="207" spans="1:15" ht="21" customHeight="1">
      <c r="A207" s="8"/>
      <c r="B207" s="8"/>
      <c r="C207" s="9" t="s">
        <v>278</v>
      </c>
      <c r="D207" s="25" t="s">
        <v>14</v>
      </c>
      <c r="E207" s="25" t="s">
        <v>65</v>
      </c>
      <c r="F207" s="25">
        <v>2015</v>
      </c>
      <c r="G207" s="25" t="s">
        <v>271</v>
      </c>
      <c r="H207" s="26">
        <v>42186</v>
      </c>
      <c r="I207" s="26">
        <v>42186</v>
      </c>
      <c r="J207" s="27" t="s">
        <v>279</v>
      </c>
      <c r="K207" s="9" t="s">
        <v>96</v>
      </c>
      <c r="L207" s="28">
        <v>2000</v>
      </c>
      <c r="M207" s="52"/>
      <c r="N207" s="15"/>
      <c r="O207" s="3"/>
    </row>
    <row r="208" spans="1:15" ht="21" customHeight="1">
      <c r="A208" s="8"/>
      <c r="B208" s="8"/>
      <c r="C208" s="9" t="s">
        <v>280</v>
      </c>
      <c r="D208" s="25" t="s">
        <v>29</v>
      </c>
      <c r="E208" s="25" t="s">
        <v>65</v>
      </c>
      <c r="F208" s="25">
        <v>2015</v>
      </c>
      <c r="G208" s="25" t="s">
        <v>271</v>
      </c>
      <c r="H208" s="26">
        <v>42186</v>
      </c>
      <c r="I208" s="26">
        <v>42186</v>
      </c>
      <c r="J208" s="27" t="s">
        <v>281</v>
      </c>
      <c r="K208" s="9" t="s">
        <v>199</v>
      </c>
      <c r="L208" s="28">
        <v>2000</v>
      </c>
      <c r="M208" s="52"/>
      <c r="N208" s="15"/>
      <c r="O208" s="3"/>
    </row>
    <row r="209" spans="1:15" ht="21" customHeight="1">
      <c r="A209" s="8"/>
      <c r="B209" s="8"/>
      <c r="C209" s="9" t="s">
        <v>282</v>
      </c>
      <c r="D209" s="25" t="s">
        <v>14</v>
      </c>
      <c r="E209" s="25" t="s">
        <v>283</v>
      </c>
      <c r="F209" s="25">
        <v>2015</v>
      </c>
      <c r="G209" s="25" t="s">
        <v>271</v>
      </c>
      <c r="H209" s="26">
        <v>42186</v>
      </c>
      <c r="I209" s="26">
        <v>42186</v>
      </c>
      <c r="J209" s="27" t="s">
        <v>284</v>
      </c>
      <c r="K209" s="9" t="s">
        <v>285</v>
      </c>
      <c r="L209" s="28">
        <v>2000</v>
      </c>
      <c r="M209" s="52"/>
      <c r="N209" s="15"/>
      <c r="O209" s="3"/>
    </row>
    <row r="210" spans="1:15" ht="21" customHeight="1">
      <c r="A210" s="8"/>
      <c r="B210" s="8"/>
      <c r="C210" s="9" t="s">
        <v>183</v>
      </c>
      <c r="D210" s="25" t="s">
        <v>14</v>
      </c>
      <c r="E210" s="25" t="s">
        <v>15</v>
      </c>
      <c r="F210" s="25">
        <v>2015</v>
      </c>
      <c r="G210" s="25" t="s">
        <v>271</v>
      </c>
      <c r="H210" s="26">
        <v>42186</v>
      </c>
      <c r="I210" s="26">
        <v>42186</v>
      </c>
      <c r="J210" s="27" t="s">
        <v>286</v>
      </c>
      <c r="K210" s="9" t="s">
        <v>40</v>
      </c>
      <c r="L210" s="28">
        <v>2000</v>
      </c>
      <c r="M210" s="52"/>
      <c r="N210" s="15"/>
      <c r="O210" s="3"/>
    </row>
    <row r="211" spans="1:15" ht="21" customHeight="1">
      <c r="A211" s="8"/>
      <c r="B211" s="8"/>
      <c r="C211" s="9" t="s">
        <v>182</v>
      </c>
      <c r="D211" s="25" t="s">
        <v>14</v>
      </c>
      <c r="E211" s="25" t="s">
        <v>15</v>
      </c>
      <c r="F211" s="25">
        <v>2015</v>
      </c>
      <c r="G211" s="25" t="s">
        <v>271</v>
      </c>
      <c r="H211" s="26">
        <v>42186</v>
      </c>
      <c r="I211" s="26">
        <v>42186</v>
      </c>
      <c r="J211" s="27" t="s">
        <v>286</v>
      </c>
      <c r="K211" s="9" t="s">
        <v>40</v>
      </c>
      <c r="L211" s="28">
        <v>2000</v>
      </c>
      <c r="M211" s="52"/>
      <c r="N211" s="15"/>
      <c r="O211" s="3"/>
    </row>
    <row r="212" spans="1:15" ht="21" customHeight="1">
      <c r="A212" s="8"/>
      <c r="B212" s="8"/>
      <c r="C212" s="9" t="s">
        <v>240</v>
      </c>
      <c r="D212" s="25" t="s">
        <v>29</v>
      </c>
      <c r="E212" s="25" t="s">
        <v>15</v>
      </c>
      <c r="F212" s="25">
        <v>2015</v>
      </c>
      <c r="G212" s="25" t="s">
        <v>271</v>
      </c>
      <c r="H212" s="26">
        <v>42186</v>
      </c>
      <c r="I212" s="26">
        <v>42186</v>
      </c>
      <c r="J212" s="27" t="s">
        <v>287</v>
      </c>
      <c r="K212" s="9" t="s">
        <v>241</v>
      </c>
      <c r="L212" s="28">
        <v>2000</v>
      </c>
      <c r="M212" s="52"/>
      <c r="N212" s="15"/>
      <c r="O212" s="3"/>
    </row>
    <row r="213" spans="1:15" ht="21" customHeight="1">
      <c r="A213" s="8"/>
      <c r="B213" s="8"/>
      <c r="C213" s="9" t="s">
        <v>187</v>
      </c>
      <c r="D213" s="25" t="s">
        <v>14</v>
      </c>
      <c r="E213" s="25" t="s">
        <v>15</v>
      </c>
      <c r="F213" s="25">
        <v>2015</v>
      </c>
      <c r="G213" s="25" t="s">
        <v>271</v>
      </c>
      <c r="H213" s="26">
        <v>42186</v>
      </c>
      <c r="I213" s="26">
        <v>42186</v>
      </c>
      <c r="J213" s="27" t="s">
        <v>288</v>
      </c>
      <c r="K213" s="9" t="s">
        <v>188</v>
      </c>
      <c r="L213" s="28">
        <v>2000</v>
      </c>
      <c r="M213" s="52"/>
      <c r="N213" s="15"/>
      <c r="O213" s="3"/>
    </row>
    <row r="214" spans="1:15" ht="21" customHeight="1">
      <c r="A214" s="8"/>
      <c r="B214" s="8"/>
      <c r="C214" s="9" t="s">
        <v>238</v>
      </c>
      <c r="D214" s="25" t="s">
        <v>14</v>
      </c>
      <c r="E214" s="25" t="s">
        <v>22</v>
      </c>
      <c r="F214" s="25">
        <v>2015</v>
      </c>
      <c r="G214" s="25" t="s">
        <v>271</v>
      </c>
      <c r="H214" s="26">
        <v>42186</v>
      </c>
      <c r="I214" s="26">
        <v>42186</v>
      </c>
      <c r="J214" s="27" t="s">
        <v>276</v>
      </c>
      <c r="K214" s="9" t="s">
        <v>88</v>
      </c>
      <c r="L214" s="28">
        <v>2500</v>
      </c>
      <c r="M214" s="52"/>
      <c r="N214" s="15"/>
      <c r="O214" s="3"/>
    </row>
    <row r="215" spans="1:15" ht="21" customHeight="1">
      <c r="A215" s="8"/>
      <c r="B215" s="8"/>
      <c r="C215" s="9" t="s">
        <v>64</v>
      </c>
      <c r="D215" s="25" t="s">
        <v>14</v>
      </c>
      <c r="E215" s="25" t="s">
        <v>22</v>
      </c>
      <c r="F215" s="25">
        <v>2015</v>
      </c>
      <c r="G215" s="25" t="s">
        <v>271</v>
      </c>
      <c r="H215" s="26">
        <v>42186</v>
      </c>
      <c r="I215" s="26">
        <v>42186</v>
      </c>
      <c r="J215" s="27" t="s">
        <v>289</v>
      </c>
      <c r="K215" s="9" t="s">
        <v>290</v>
      </c>
      <c r="L215" s="28">
        <v>2500</v>
      </c>
      <c r="M215" s="52"/>
      <c r="N215" s="15"/>
      <c r="O215" s="3"/>
    </row>
    <row r="216" spans="1:15" ht="21" customHeight="1">
      <c r="A216" s="8"/>
      <c r="B216" s="8"/>
      <c r="C216" s="9" t="s">
        <v>291</v>
      </c>
      <c r="D216" s="25" t="s">
        <v>14</v>
      </c>
      <c r="E216" s="25" t="s">
        <v>65</v>
      </c>
      <c r="F216" s="25">
        <v>2015</v>
      </c>
      <c r="G216" s="25" t="s">
        <v>271</v>
      </c>
      <c r="H216" s="26">
        <v>42186</v>
      </c>
      <c r="I216" s="26">
        <v>42186</v>
      </c>
      <c r="J216" s="27" t="s">
        <v>292</v>
      </c>
      <c r="K216" s="9" t="s">
        <v>293</v>
      </c>
      <c r="L216" s="28">
        <v>2000</v>
      </c>
      <c r="M216" s="52"/>
      <c r="N216" s="15"/>
      <c r="O216" s="3"/>
    </row>
    <row r="217" spans="1:15" ht="21" customHeight="1">
      <c r="A217" s="8"/>
      <c r="B217" s="8"/>
      <c r="C217" s="9" t="s">
        <v>294</v>
      </c>
      <c r="D217" s="25" t="s">
        <v>14</v>
      </c>
      <c r="E217" s="25" t="s">
        <v>15</v>
      </c>
      <c r="F217" s="25">
        <v>2015</v>
      </c>
      <c r="G217" s="25" t="s">
        <v>271</v>
      </c>
      <c r="H217" s="26">
        <v>42186</v>
      </c>
      <c r="I217" s="26">
        <v>42186</v>
      </c>
      <c r="J217" s="27" t="s">
        <v>295</v>
      </c>
      <c r="K217" s="9" t="s">
        <v>159</v>
      </c>
      <c r="L217" s="28">
        <v>2000</v>
      </c>
      <c r="M217" s="52"/>
      <c r="N217" s="15"/>
      <c r="O217" s="3"/>
    </row>
    <row r="218" spans="1:15" ht="21" customHeight="1">
      <c r="A218" s="8"/>
      <c r="B218" s="8"/>
      <c r="C218" s="9" t="s">
        <v>296</v>
      </c>
      <c r="D218" s="25" t="s">
        <v>14</v>
      </c>
      <c r="E218" s="25" t="s">
        <v>15</v>
      </c>
      <c r="F218" s="25">
        <v>2015</v>
      </c>
      <c r="G218" s="25" t="s">
        <v>271</v>
      </c>
      <c r="H218" s="26">
        <v>42186</v>
      </c>
      <c r="I218" s="26">
        <v>42186</v>
      </c>
      <c r="J218" s="27" t="s">
        <v>295</v>
      </c>
      <c r="K218" s="9" t="s">
        <v>159</v>
      </c>
      <c r="L218" s="28">
        <v>2000</v>
      </c>
      <c r="M218" s="52"/>
      <c r="N218" s="15"/>
      <c r="O218" s="3"/>
    </row>
    <row r="219" spans="1:15" ht="21" customHeight="1">
      <c r="A219" s="8"/>
      <c r="B219" s="8"/>
      <c r="C219" s="9" t="s">
        <v>136</v>
      </c>
      <c r="D219" s="25" t="s">
        <v>14</v>
      </c>
      <c r="E219" s="25" t="s">
        <v>22</v>
      </c>
      <c r="F219" s="25">
        <v>2015</v>
      </c>
      <c r="G219" s="25" t="s">
        <v>271</v>
      </c>
      <c r="H219" s="26">
        <v>42186</v>
      </c>
      <c r="I219" s="26">
        <v>42188</v>
      </c>
      <c r="J219" s="27" t="s">
        <v>297</v>
      </c>
      <c r="K219" s="9" t="s">
        <v>138</v>
      </c>
      <c r="L219" s="28">
        <v>2500</v>
      </c>
      <c r="M219" s="52"/>
      <c r="N219" s="15"/>
      <c r="O219" s="3"/>
    </row>
    <row r="220" spans="1:15" ht="21" customHeight="1">
      <c r="A220" s="8"/>
      <c r="B220" s="8"/>
      <c r="C220" s="9" t="s">
        <v>136</v>
      </c>
      <c r="D220" s="25" t="s">
        <v>14</v>
      </c>
      <c r="E220" s="25" t="s">
        <v>86</v>
      </c>
      <c r="F220" s="25">
        <v>2015</v>
      </c>
      <c r="G220" s="25" t="s">
        <v>271</v>
      </c>
      <c r="H220" s="26">
        <v>42186</v>
      </c>
      <c r="I220" s="26">
        <v>42188</v>
      </c>
      <c r="J220" s="27" t="s">
        <v>298</v>
      </c>
      <c r="K220" s="9" t="s">
        <v>138</v>
      </c>
      <c r="L220" s="28">
        <v>5000</v>
      </c>
      <c r="M220" s="52"/>
      <c r="N220" s="15"/>
      <c r="O220" s="3"/>
    </row>
    <row r="221" spans="1:15" ht="21" customHeight="1">
      <c r="A221" s="8"/>
      <c r="B221" s="8"/>
      <c r="C221" s="9" t="s">
        <v>221</v>
      </c>
      <c r="D221" s="25" t="s">
        <v>14</v>
      </c>
      <c r="E221" s="25" t="s">
        <v>15</v>
      </c>
      <c r="F221" s="25">
        <v>2015</v>
      </c>
      <c r="G221" s="25" t="s">
        <v>271</v>
      </c>
      <c r="H221" s="26">
        <v>42186</v>
      </c>
      <c r="I221" s="26">
        <v>42192</v>
      </c>
      <c r="J221" s="27" t="s">
        <v>83</v>
      </c>
      <c r="K221" s="9" t="s">
        <v>27</v>
      </c>
      <c r="L221" s="28">
        <v>2000</v>
      </c>
      <c r="M221" s="52"/>
      <c r="N221" s="15"/>
      <c r="O221" s="3"/>
    </row>
    <row r="222" spans="1:15" ht="21" customHeight="1">
      <c r="A222" s="8"/>
      <c r="B222" s="8"/>
      <c r="C222" s="9" t="s">
        <v>68</v>
      </c>
      <c r="D222" s="25" t="s">
        <v>14</v>
      </c>
      <c r="E222" s="25" t="s">
        <v>61</v>
      </c>
      <c r="F222" s="25">
        <v>2015</v>
      </c>
      <c r="G222" s="25" t="s">
        <v>271</v>
      </c>
      <c r="H222" s="26">
        <v>42188</v>
      </c>
      <c r="I222" s="26">
        <v>42192</v>
      </c>
      <c r="J222" s="27" t="s">
        <v>299</v>
      </c>
      <c r="K222" s="9" t="s">
        <v>70</v>
      </c>
      <c r="L222" s="28">
        <v>4000</v>
      </c>
      <c r="M222" s="52"/>
      <c r="N222" s="15"/>
      <c r="O222" s="3"/>
    </row>
    <row r="223" spans="1:15" ht="21" customHeight="1">
      <c r="A223" s="8"/>
      <c r="B223" s="8"/>
      <c r="C223" s="9" t="s">
        <v>300</v>
      </c>
      <c r="D223" s="25" t="s">
        <v>14</v>
      </c>
      <c r="E223" s="25" t="s">
        <v>57</v>
      </c>
      <c r="F223" s="25">
        <v>2015</v>
      </c>
      <c r="G223" s="25" t="s">
        <v>271</v>
      </c>
      <c r="H223" s="26">
        <v>42193</v>
      </c>
      <c r="I223" s="26">
        <v>42194</v>
      </c>
      <c r="J223" s="27" t="s">
        <v>301</v>
      </c>
      <c r="K223" s="9" t="s">
        <v>31</v>
      </c>
      <c r="L223" s="28">
        <v>1100</v>
      </c>
      <c r="M223" s="52"/>
      <c r="N223" s="15"/>
      <c r="O223" s="3"/>
    </row>
    <row r="224" spans="1:15" ht="21" customHeight="1">
      <c r="A224" s="8"/>
      <c r="B224" s="8"/>
      <c r="C224" s="9" t="s">
        <v>302</v>
      </c>
      <c r="D224" s="25" t="s">
        <v>29</v>
      </c>
      <c r="E224" s="25" t="s">
        <v>86</v>
      </c>
      <c r="F224" s="25">
        <v>2015</v>
      </c>
      <c r="G224" s="25" t="s">
        <v>271</v>
      </c>
      <c r="H224" s="26">
        <v>42192</v>
      </c>
      <c r="I224" s="26">
        <v>42193</v>
      </c>
      <c r="J224" s="27" t="s">
        <v>303</v>
      </c>
      <c r="K224" s="9" t="s">
        <v>40</v>
      </c>
      <c r="L224" s="28">
        <v>2000</v>
      </c>
      <c r="M224" s="52"/>
      <c r="N224" s="15"/>
      <c r="O224" s="3"/>
    </row>
    <row r="225" spans="1:15" ht="21" customHeight="1">
      <c r="A225" s="8"/>
      <c r="B225" s="8"/>
      <c r="C225" s="9" t="s">
        <v>304</v>
      </c>
      <c r="D225" s="25" t="s">
        <v>14</v>
      </c>
      <c r="E225" s="25" t="s">
        <v>86</v>
      </c>
      <c r="F225" s="25">
        <v>2015</v>
      </c>
      <c r="G225" s="25" t="s">
        <v>271</v>
      </c>
      <c r="H225" s="26">
        <v>42192</v>
      </c>
      <c r="I225" s="26">
        <v>42193</v>
      </c>
      <c r="J225" s="27" t="s">
        <v>305</v>
      </c>
      <c r="K225" s="9" t="s">
        <v>31</v>
      </c>
      <c r="L225" s="28">
        <v>2000</v>
      </c>
      <c r="M225" s="52"/>
      <c r="N225" s="15"/>
      <c r="O225" s="3"/>
    </row>
    <row r="226" spans="1:15" ht="21" customHeight="1">
      <c r="A226" s="8"/>
      <c r="B226" s="8"/>
      <c r="C226" s="9" t="s">
        <v>306</v>
      </c>
      <c r="D226" s="25" t="s">
        <v>14</v>
      </c>
      <c r="E226" s="25" t="s">
        <v>86</v>
      </c>
      <c r="F226" s="25">
        <v>2015</v>
      </c>
      <c r="G226" s="25" t="s">
        <v>271</v>
      </c>
      <c r="H226" s="26">
        <v>42192</v>
      </c>
      <c r="I226" s="26">
        <v>42193</v>
      </c>
      <c r="J226" s="27" t="s">
        <v>305</v>
      </c>
      <c r="K226" s="9" t="s">
        <v>31</v>
      </c>
      <c r="L226" s="28">
        <v>2000</v>
      </c>
      <c r="M226" s="52"/>
      <c r="N226" s="15"/>
      <c r="O226" s="3"/>
    </row>
    <row r="227" spans="1:15" ht="21" customHeight="1">
      <c r="A227" s="8"/>
      <c r="B227" s="8"/>
      <c r="C227" s="9" t="s">
        <v>256</v>
      </c>
      <c r="D227" s="25" t="s">
        <v>29</v>
      </c>
      <c r="E227" s="25" t="s">
        <v>218</v>
      </c>
      <c r="F227" s="25">
        <v>2015</v>
      </c>
      <c r="G227" s="25" t="s">
        <v>271</v>
      </c>
      <c r="H227" s="26">
        <v>42187</v>
      </c>
      <c r="I227" s="26">
        <v>42195</v>
      </c>
      <c r="J227" s="27" t="s">
        <v>307</v>
      </c>
      <c r="K227" s="9"/>
      <c r="L227" s="28">
        <v>5547.5</v>
      </c>
      <c r="M227" s="52"/>
      <c r="N227" s="15"/>
      <c r="O227" s="3"/>
    </row>
    <row r="228" spans="1:15" ht="21" customHeight="1">
      <c r="A228" s="8"/>
      <c r="B228" s="8"/>
      <c r="C228" s="9" t="s">
        <v>51</v>
      </c>
      <c r="D228" s="25" t="s">
        <v>14</v>
      </c>
      <c r="E228" s="25" t="s">
        <v>218</v>
      </c>
      <c r="F228" s="25">
        <v>2015</v>
      </c>
      <c r="G228" s="25" t="s">
        <v>271</v>
      </c>
      <c r="H228" s="26">
        <v>42191</v>
      </c>
      <c r="I228" s="26">
        <v>42198</v>
      </c>
      <c r="J228" s="27" t="s">
        <v>308</v>
      </c>
      <c r="K228" s="9"/>
      <c r="L228" s="28">
        <v>226.2</v>
      </c>
      <c r="M228" s="52"/>
      <c r="N228" s="15"/>
      <c r="O228" s="3"/>
    </row>
    <row r="229" spans="1:15" ht="21" customHeight="1">
      <c r="A229" s="8"/>
      <c r="B229" s="8"/>
      <c r="C229" s="9" t="s">
        <v>268</v>
      </c>
      <c r="D229" s="25" t="s">
        <v>14</v>
      </c>
      <c r="E229" s="25" t="s">
        <v>218</v>
      </c>
      <c r="F229" s="25">
        <v>2015</v>
      </c>
      <c r="G229" s="25" t="s">
        <v>271</v>
      </c>
      <c r="H229" s="26">
        <v>42191</v>
      </c>
      <c r="I229" s="26">
        <v>42198</v>
      </c>
      <c r="J229" s="27" t="s">
        <v>308</v>
      </c>
      <c r="K229" s="9"/>
      <c r="L229" s="28">
        <v>226.2</v>
      </c>
      <c r="M229" s="52"/>
      <c r="N229" s="15"/>
      <c r="O229" s="3"/>
    </row>
    <row r="230" spans="1:15" ht="21" customHeight="1">
      <c r="A230" s="8"/>
      <c r="B230" s="8"/>
      <c r="C230" s="9" t="s">
        <v>19</v>
      </c>
      <c r="D230" s="25" t="s">
        <v>14</v>
      </c>
      <c r="E230" s="25" t="s">
        <v>218</v>
      </c>
      <c r="F230" s="25">
        <v>2015</v>
      </c>
      <c r="G230" s="25" t="s">
        <v>271</v>
      </c>
      <c r="H230" s="26">
        <v>42191</v>
      </c>
      <c r="I230" s="26">
        <v>42198</v>
      </c>
      <c r="J230" s="27" t="s">
        <v>308</v>
      </c>
      <c r="K230" s="9"/>
      <c r="L230" s="28">
        <v>226.2</v>
      </c>
      <c r="M230" s="52"/>
      <c r="N230" s="15"/>
      <c r="O230" s="3"/>
    </row>
    <row r="231" spans="1:15" ht="21" customHeight="1">
      <c r="A231" s="8"/>
      <c r="B231" s="8"/>
      <c r="C231" s="9" t="s">
        <v>309</v>
      </c>
      <c r="D231" s="25" t="s">
        <v>14</v>
      </c>
      <c r="E231" s="25" t="s">
        <v>218</v>
      </c>
      <c r="F231" s="25">
        <v>2015</v>
      </c>
      <c r="G231" s="25" t="s">
        <v>271</v>
      </c>
      <c r="H231" s="26">
        <v>42191</v>
      </c>
      <c r="I231" s="26">
        <v>42198</v>
      </c>
      <c r="J231" s="27" t="s">
        <v>308</v>
      </c>
      <c r="K231" s="9"/>
      <c r="L231" s="28">
        <v>226.2</v>
      </c>
      <c r="M231" s="52"/>
      <c r="N231" s="15"/>
      <c r="O231" s="3"/>
    </row>
    <row r="232" spans="1:15" ht="21" customHeight="1">
      <c r="A232" s="8"/>
      <c r="B232" s="8"/>
      <c r="C232" s="9" t="s">
        <v>210</v>
      </c>
      <c r="D232" s="25" t="s">
        <v>14</v>
      </c>
      <c r="E232" s="25" t="s">
        <v>218</v>
      </c>
      <c r="F232" s="25">
        <v>2015</v>
      </c>
      <c r="G232" s="25" t="s">
        <v>271</v>
      </c>
      <c r="H232" s="26">
        <v>42191</v>
      </c>
      <c r="I232" s="26">
        <v>42198</v>
      </c>
      <c r="J232" s="27" t="s">
        <v>308</v>
      </c>
      <c r="K232" s="9"/>
      <c r="L232" s="28">
        <v>226.2</v>
      </c>
      <c r="M232" s="52"/>
      <c r="N232" s="15"/>
      <c r="O232" s="3"/>
    </row>
    <row r="233" spans="1:15" ht="21" customHeight="1">
      <c r="A233" s="8"/>
      <c r="B233" s="8"/>
      <c r="C233" s="9" t="s">
        <v>310</v>
      </c>
      <c r="D233" s="25" t="s">
        <v>14</v>
      </c>
      <c r="E233" s="25" t="s">
        <v>218</v>
      </c>
      <c r="F233" s="25">
        <v>2015</v>
      </c>
      <c r="G233" s="25" t="s">
        <v>271</v>
      </c>
      <c r="H233" s="26">
        <v>42191</v>
      </c>
      <c r="I233" s="26">
        <v>42198</v>
      </c>
      <c r="J233" s="27" t="s">
        <v>308</v>
      </c>
      <c r="K233" s="9"/>
      <c r="L233" s="28">
        <v>226.2</v>
      </c>
      <c r="M233" s="52"/>
      <c r="N233" s="15"/>
      <c r="O233" s="3"/>
    </row>
    <row r="234" spans="1:15" ht="21" customHeight="1">
      <c r="A234" s="8"/>
      <c r="B234" s="8"/>
      <c r="C234" s="9" t="s">
        <v>311</v>
      </c>
      <c r="D234" s="25" t="s">
        <v>14</v>
      </c>
      <c r="E234" s="25" t="s">
        <v>218</v>
      </c>
      <c r="F234" s="25">
        <v>2015</v>
      </c>
      <c r="G234" s="25" t="s">
        <v>271</v>
      </c>
      <c r="H234" s="26">
        <v>42191</v>
      </c>
      <c r="I234" s="26">
        <v>42198</v>
      </c>
      <c r="J234" s="27" t="s">
        <v>308</v>
      </c>
      <c r="K234" s="9"/>
      <c r="L234" s="28">
        <v>226.2</v>
      </c>
      <c r="M234" s="52"/>
      <c r="N234" s="15"/>
      <c r="O234" s="3"/>
    </row>
    <row r="235" spans="1:15" ht="21" customHeight="1">
      <c r="A235" s="8"/>
      <c r="B235" s="8"/>
      <c r="C235" s="9" t="s">
        <v>13</v>
      </c>
      <c r="D235" s="25" t="s">
        <v>14</v>
      </c>
      <c r="E235" s="25" t="s">
        <v>218</v>
      </c>
      <c r="F235" s="25">
        <v>2015</v>
      </c>
      <c r="G235" s="25" t="s">
        <v>271</v>
      </c>
      <c r="H235" s="26">
        <v>42191</v>
      </c>
      <c r="I235" s="26">
        <v>42198</v>
      </c>
      <c r="J235" s="27" t="s">
        <v>308</v>
      </c>
      <c r="K235" s="9"/>
      <c r="L235" s="28">
        <v>226.2</v>
      </c>
      <c r="M235" s="52"/>
      <c r="N235" s="15"/>
      <c r="O235" s="3"/>
    </row>
    <row r="236" spans="1:15" ht="21" customHeight="1">
      <c r="A236" s="8"/>
      <c r="B236" s="8"/>
      <c r="C236" s="9" t="s">
        <v>312</v>
      </c>
      <c r="D236" s="25" t="s">
        <v>29</v>
      </c>
      <c r="E236" s="25" t="s">
        <v>218</v>
      </c>
      <c r="F236" s="25">
        <v>2015</v>
      </c>
      <c r="G236" s="25" t="s">
        <v>271</v>
      </c>
      <c r="H236" s="26">
        <v>42191</v>
      </c>
      <c r="I236" s="26">
        <v>42198</v>
      </c>
      <c r="J236" s="27" t="s">
        <v>308</v>
      </c>
      <c r="K236" s="9"/>
      <c r="L236" s="28">
        <v>226.2</v>
      </c>
      <c r="M236" s="52"/>
      <c r="N236" s="15"/>
      <c r="O236" s="3"/>
    </row>
    <row r="237" spans="1:15" ht="21" customHeight="1">
      <c r="A237" s="8"/>
      <c r="B237" s="8"/>
      <c r="C237" s="9" t="s">
        <v>313</v>
      </c>
      <c r="D237" s="25" t="s">
        <v>14</v>
      </c>
      <c r="E237" s="25" t="s">
        <v>218</v>
      </c>
      <c r="F237" s="25">
        <v>2015</v>
      </c>
      <c r="G237" s="25" t="s">
        <v>271</v>
      </c>
      <c r="H237" s="26">
        <v>42191</v>
      </c>
      <c r="I237" s="26">
        <v>42198</v>
      </c>
      <c r="J237" s="27" t="s">
        <v>308</v>
      </c>
      <c r="K237" s="9"/>
      <c r="L237" s="28">
        <v>226.2</v>
      </c>
      <c r="M237" s="52"/>
      <c r="N237" s="15"/>
      <c r="O237" s="3"/>
    </row>
    <row r="238" spans="1:15" ht="21" customHeight="1">
      <c r="A238" s="8"/>
      <c r="B238" s="8"/>
      <c r="C238" s="9" t="s">
        <v>314</v>
      </c>
      <c r="D238" s="25" t="s">
        <v>14</v>
      </c>
      <c r="E238" s="25" t="s">
        <v>218</v>
      </c>
      <c r="F238" s="25">
        <v>2015</v>
      </c>
      <c r="G238" s="25" t="s">
        <v>271</v>
      </c>
      <c r="H238" s="26">
        <v>42191</v>
      </c>
      <c r="I238" s="26">
        <v>42198</v>
      </c>
      <c r="J238" s="27" t="s">
        <v>308</v>
      </c>
      <c r="K238" s="9"/>
      <c r="L238" s="28">
        <v>226.2</v>
      </c>
      <c r="M238" s="52"/>
      <c r="N238" s="15"/>
      <c r="O238" s="3"/>
    </row>
    <row r="239" spans="1:15" ht="21" customHeight="1">
      <c r="A239" s="8"/>
      <c r="B239" s="8"/>
      <c r="C239" s="9" t="s">
        <v>315</v>
      </c>
      <c r="D239" s="25" t="s">
        <v>29</v>
      </c>
      <c r="E239" s="25" t="s">
        <v>218</v>
      </c>
      <c r="F239" s="25">
        <v>2015</v>
      </c>
      <c r="G239" s="25" t="s">
        <v>271</v>
      </c>
      <c r="H239" s="26">
        <v>42191</v>
      </c>
      <c r="I239" s="26">
        <v>42198</v>
      </c>
      <c r="J239" s="27" t="s">
        <v>308</v>
      </c>
      <c r="K239" s="9"/>
      <c r="L239" s="28">
        <v>226.2</v>
      </c>
      <c r="M239" s="52"/>
      <c r="N239" s="15"/>
      <c r="O239" s="3"/>
    </row>
    <row r="240" spans="1:15" ht="21" customHeight="1">
      <c r="A240" s="8"/>
      <c r="B240" s="8"/>
      <c r="C240" s="9" t="s">
        <v>230</v>
      </c>
      <c r="D240" s="25" t="s">
        <v>14</v>
      </c>
      <c r="E240" s="25" t="s">
        <v>22</v>
      </c>
      <c r="F240" s="25">
        <v>2015</v>
      </c>
      <c r="G240" s="25" t="s">
        <v>271</v>
      </c>
      <c r="H240" s="26">
        <v>42186</v>
      </c>
      <c r="I240" s="26">
        <v>42198</v>
      </c>
      <c r="J240" s="27" t="s">
        <v>272</v>
      </c>
      <c r="K240" s="9" t="s">
        <v>173</v>
      </c>
      <c r="L240" s="28">
        <v>2500</v>
      </c>
      <c r="M240" s="52"/>
      <c r="N240" s="15"/>
      <c r="O240" s="3"/>
    </row>
    <row r="241" spans="1:15" ht="21" customHeight="1">
      <c r="A241" s="8"/>
      <c r="B241" s="8"/>
      <c r="C241" s="9" t="s">
        <v>51</v>
      </c>
      <c r="D241" s="25" t="s">
        <v>14</v>
      </c>
      <c r="E241" s="25" t="s">
        <v>218</v>
      </c>
      <c r="F241" s="25">
        <v>2015</v>
      </c>
      <c r="G241" s="25" t="s">
        <v>271</v>
      </c>
      <c r="H241" s="26">
        <v>42191</v>
      </c>
      <c r="I241" s="26">
        <v>42198</v>
      </c>
      <c r="J241" s="27" t="s">
        <v>316</v>
      </c>
      <c r="K241" s="9"/>
      <c r="L241" s="28">
        <v>213.15</v>
      </c>
      <c r="M241" s="52"/>
      <c r="N241" s="15"/>
      <c r="O241" s="3"/>
    </row>
    <row r="242" spans="1:15" ht="21" customHeight="1">
      <c r="A242" s="8"/>
      <c r="B242" s="8"/>
      <c r="C242" s="9" t="s">
        <v>268</v>
      </c>
      <c r="D242" s="25" t="s">
        <v>14</v>
      </c>
      <c r="E242" s="25" t="s">
        <v>218</v>
      </c>
      <c r="F242" s="25">
        <v>2015</v>
      </c>
      <c r="G242" s="25" t="s">
        <v>271</v>
      </c>
      <c r="H242" s="26">
        <v>42191</v>
      </c>
      <c r="I242" s="26">
        <v>42198</v>
      </c>
      <c r="J242" s="27" t="s">
        <v>316</v>
      </c>
      <c r="K242" s="9"/>
      <c r="L242" s="28">
        <v>213.15</v>
      </c>
      <c r="M242" s="52"/>
      <c r="N242" s="15"/>
      <c r="O242" s="3"/>
    </row>
    <row r="243" spans="1:15" ht="21" customHeight="1">
      <c r="A243" s="8"/>
      <c r="B243" s="8"/>
      <c r="C243" s="9" t="s">
        <v>19</v>
      </c>
      <c r="D243" s="25" t="s">
        <v>14</v>
      </c>
      <c r="E243" s="25" t="s">
        <v>218</v>
      </c>
      <c r="F243" s="25">
        <v>2015</v>
      </c>
      <c r="G243" s="25" t="s">
        <v>271</v>
      </c>
      <c r="H243" s="26">
        <v>42191</v>
      </c>
      <c r="I243" s="26">
        <v>42198</v>
      </c>
      <c r="J243" s="27" t="s">
        <v>316</v>
      </c>
      <c r="K243" s="9"/>
      <c r="L243" s="28">
        <v>213.15</v>
      </c>
      <c r="M243" s="52"/>
      <c r="N243" s="15"/>
      <c r="O243" s="3"/>
    </row>
    <row r="244" spans="1:15" ht="21" customHeight="1">
      <c r="A244" s="8"/>
      <c r="B244" s="8"/>
      <c r="C244" s="9" t="s">
        <v>309</v>
      </c>
      <c r="D244" s="25" t="s">
        <v>14</v>
      </c>
      <c r="E244" s="25" t="s">
        <v>218</v>
      </c>
      <c r="F244" s="25">
        <v>2015</v>
      </c>
      <c r="G244" s="25" t="s">
        <v>271</v>
      </c>
      <c r="H244" s="26">
        <v>42191</v>
      </c>
      <c r="I244" s="26">
        <v>42198</v>
      </c>
      <c r="J244" s="27" t="s">
        <v>316</v>
      </c>
      <c r="K244" s="9"/>
      <c r="L244" s="28">
        <v>213.15</v>
      </c>
      <c r="M244" s="52"/>
      <c r="N244" s="15"/>
      <c r="O244" s="3"/>
    </row>
    <row r="245" spans="1:15" ht="21" customHeight="1">
      <c r="A245" s="8"/>
      <c r="B245" s="8"/>
      <c r="C245" s="9" t="s">
        <v>210</v>
      </c>
      <c r="D245" s="25" t="s">
        <v>14</v>
      </c>
      <c r="E245" s="25" t="s">
        <v>218</v>
      </c>
      <c r="F245" s="25">
        <v>2015</v>
      </c>
      <c r="G245" s="25" t="s">
        <v>271</v>
      </c>
      <c r="H245" s="26">
        <v>42191</v>
      </c>
      <c r="I245" s="26">
        <v>42198</v>
      </c>
      <c r="J245" s="27" t="s">
        <v>316</v>
      </c>
      <c r="K245" s="9"/>
      <c r="L245" s="28">
        <v>213.15</v>
      </c>
      <c r="M245" s="52"/>
      <c r="N245" s="15"/>
      <c r="O245" s="3"/>
    </row>
    <row r="246" spans="1:15" ht="21" customHeight="1">
      <c r="A246" s="8"/>
      <c r="B246" s="8"/>
      <c r="C246" s="9" t="s">
        <v>310</v>
      </c>
      <c r="D246" s="25" t="s">
        <v>14</v>
      </c>
      <c r="E246" s="25" t="s">
        <v>218</v>
      </c>
      <c r="F246" s="25">
        <v>2015</v>
      </c>
      <c r="G246" s="25" t="s">
        <v>271</v>
      </c>
      <c r="H246" s="26">
        <v>42191</v>
      </c>
      <c r="I246" s="26">
        <v>42198</v>
      </c>
      <c r="J246" s="27" t="s">
        <v>316</v>
      </c>
      <c r="K246" s="9"/>
      <c r="L246" s="28">
        <v>213.15</v>
      </c>
      <c r="M246" s="52"/>
      <c r="N246" s="15"/>
      <c r="O246" s="3"/>
    </row>
    <row r="247" spans="1:15" ht="21" customHeight="1">
      <c r="A247" s="8"/>
      <c r="B247" s="8"/>
      <c r="C247" s="9" t="s">
        <v>311</v>
      </c>
      <c r="D247" s="25" t="s">
        <v>14</v>
      </c>
      <c r="E247" s="25" t="s">
        <v>218</v>
      </c>
      <c r="F247" s="25">
        <v>2015</v>
      </c>
      <c r="G247" s="25" t="s">
        <v>271</v>
      </c>
      <c r="H247" s="26">
        <v>42191</v>
      </c>
      <c r="I247" s="26">
        <v>42198</v>
      </c>
      <c r="J247" s="27" t="s">
        <v>316</v>
      </c>
      <c r="K247" s="9"/>
      <c r="L247" s="28">
        <v>213.15</v>
      </c>
      <c r="M247" s="52"/>
      <c r="N247" s="15"/>
      <c r="O247" s="3"/>
    </row>
    <row r="248" spans="1:15" ht="21" customHeight="1">
      <c r="A248" s="8"/>
      <c r="B248" s="8"/>
      <c r="C248" s="9" t="s">
        <v>13</v>
      </c>
      <c r="D248" s="25" t="s">
        <v>14</v>
      </c>
      <c r="E248" s="25" t="s">
        <v>218</v>
      </c>
      <c r="F248" s="25">
        <v>2015</v>
      </c>
      <c r="G248" s="25" t="s">
        <v>271</v>
      </c>
      <c r="H248" s="26">
        <v>42191</v>
      </c>
      <c r="I248" s="26">
        <v>42198</v>
      </c>
      <c r="J248" s="27" t="s">
        <v>316</v>
      </c>
      <c r="K248" s="9"/>
      <c r="L248" s="28">
        <v>213.15</v>
      </c>
      <c r="M248" s="52"/>
      <c r="N248" s="15"/>
      <c r="O248" s="3"/>
    </row>
    <row r="249" spans="1:15" ht="21" customHeight="1">
      <c r="A249" s="8"/>
      <c r="B249" s="8"/>
      <c r="C249" s="9" t="s">
        <v>312</v>
      </c>
      <c r="D249" s="25" t="s">
        <v>29</v>
      </c>
      <c r="E249" s="25" t="s">
        <v>218</v>
      </c>
      <c r="F249" s="25">
        <v>2015</v>
      </c>
      <c r="G249" s="25" t="s">
        <v>271</v>
      </c>
      <c r="H249" s="26">
        <v>42191</v>
      </c>
      <c r="I249" s="26">
        <v>42198</v>
      </c>
      <c r="J249" s="27" t="s">
        <v>316</v>
      </c>
      <c r="K249" s="9"/>
      <c r="L249" s="28">
        <v>213.15</v>
      </c>
      <c r="M249" s="52"/>
      <c r="N249" s="15"/>
      <c r="O249" s="3"/>
    </row>
    <row r="250" spans="1:15" ht="21" customHeight="1">
      <c r="A250" s="8"/>
      <c r="B250" s="8"/>
      <c r="C250" s="9" t="s">
        <v>313</v>
      </c>
      <c r="D250" s="25" t="s">
        <v>14</v>
      </c>
      <c r="E250" s="25" t="s">
        <v>218</v>
      </c>
      <c r="F250" s="25">
        <v>2015</v>
      </c>
      <c r="G250" s="25" t="s">
        <v>271</v>
      </c>
      <c r="H250" s="26">
        <v>42191</v>
      </c>
      <c r="I250" s="26">
        <v>42198</v>
      </c>
      <c r="J250" s="27" t="s">
        <v>316</v>
      </c>
      <c r="K250" s="9"/>
      <c r="L250" s="28">
        <v>213.15</v>
      </c>
      <c r="M250" s="52"/>
      <c r="N250" s="15"/>
      <c r="O250" s="3"/>
    </row>
    <row r="251" spans="1:15" ht="21" customHeight="1">
      <c r="A251" s="8"/>
      <c r="B251" s="8"/>
      <c r="C251" s="9" t="s">
        <v>314</v>
      </c>
      <c r="D251" s="25" t="s">
        <v>14</v>
      </c>
      <c r="E251" s="25" t="s">
        <v>218</v>
      </c>
      <c r="F251" s="25">
        <v>2015</v>
      </c>
      <c r="G251" s="25" t="s">
        <v>271</v>
      </c>
      <c r="H251" s="26">
        <v>42191</v>
      </c>
      <c r="I251" s="26">
        <v>42198</v>
      </c>
      <c r="J251" s="27" t="s">
        <v>316</v>
      </c>
      <c r="K251" s="9"/>
      <c r="L251" s="28">
        <v>213.15</v>
      </c>
      <c r="M251" s="52"/>
      <c r="N251" s="15"/>
      <c r="O251" s="3"/>
    </row>
    <row r="252" spans="1:15" ht="21" customHeight="1">
      <c r="A252" s="8"/>
      <c r="B252" s="8"/>
      <c r="C252" s="9" t="s">
        <v>315</v>
      </c>
      <c r="D252" s="25" t="s">
        <v>29</v>
      </c>
      <c r="E252" s="25" t="s">
        <v>218</v>
      </c>
      <c r="F252" s="25">
        <v>2015</v>
      </c>
      <c r="G252" s="25" t="s">
        <v>271</v>
      </c>
      <c r="H252" s="26">
        <v>42191</v>
      </c>
      <c r="I252" s="26">
        <v>42198</v>
      </c>
      <c r="J252" s="27" t="s">
        <v>316</v>
      </c>
      <c r="K252" s="9"/>
      <c r="L252" s="28">
        <v>213.15</v>
      </c>
      <c r="M252" s="52"/>
      <c r="N252" s="15"/>
      <c r="O252" s="3"/>
    </row>
    <row r="253" spans="1:15" ht="21" customHeight="1">
      <c r="A253" s="8"/>
      <c r="B253" s="8"/>
      <c r="C253" s="9" t="s">
        <v>317</v>
      </c>
      <c r="D253" s="25" t="s">
        <v>14</v>
      </c>
      <c r="E253" s="25" t="s">
        <v>78</v>
      </c>
      <c r="F253" s="25">
        <v>2015</v>
      </c>
      <c r="G253" s="25" t="s">
        <v>271</v>
      </c>
      <c r="H253" s="26">
        <v>42188</v>
      </c>
      <c r="I253" s="26">
        <v>42199</v>
      </c>
      <c r="J253" s="27" t="s">
        <v>299</v>
      </c>
      <c r="K253" s="9" t="s">
        <v>318</v>
      </c>
      <c r="L253" s="28">
        <v>4000</v>
      </c>
      <c r="M253" s="52"/>
      <c r="N253" s="15"/>
      <c r="O253" s="3"/>
    </row>
    <row r="254" spans="1:15" ht="21" customHeight="1">
      <c r="A254" s="8"/>
      <c r="B254" s="8"/>
      <c r="C254" s="9" t="s">
        <v>250</v>
      </c>
      <c r="D254" s="25" t="s">
        <v>14</v>
      </c>
      <c r="E254" s="25" t="s">
        <v>78</v>
      </c>
      <c r="F254" s="25">
        <v>2015</v>
      </c>
      <c r="G254" s="25" t="s">
        <v>271</v>
      </c>
      <c r="H254" s="26">
        <v>42200</v>
      </c>
      <c r="I254" s="26">
        <v>42201</v>
      </c>
      <c r="J254" s="27" t="s">
        <v>299</v>
      </c>
      <c r="K254" s="9" t="s">
        <v>251</v>
      </c>
      <c r="L254" s="28">
        <v>4000</v>
      </c>
      <c r="M254" s="52"/>
      <c r="N254" s="15"/>
      <c r="O254" s="3"/>
    </row>
    <row r="255" spans="1:15" ht="21" customHeight="1">
      <c r="A255" s="8"/>
      <c r="B255" s="8"/>
      <c r="C255" s="9" t="s">
        <v>319</v>
      </c>
      <c r="D255" s="25" t="s">
        <v>29</v>
      </c>
      <c r="E255" s="25" t="s">
        <v>61</v>
      </c>
      <c r="F255" s="25">
        <v>2015</v>
      </c>
      <c r="G255" s="25" t="s">
        <v>271</v>
      </c>
      <c r="H255" s="26">
        <v>42200</v>
      </c>
      <c r="I255" s="26">
        <v>42201</v>
      </c>
      <c r="J255" s="27" t="s">
        <v>320</v>
      </c>
      <c r="K255" s="9" t="s">
        <v>321</v>
      </c>
      <c r="L255" s="28">
        <v>4000</v>
      </c>
      <c r="M255" s="52"/>
      <c r="N255" s="15"/>
      <c r="O255" s="3"/>
    </row>
    <row r="256" spans="1:15" ht="21" customHeight="1">
      <c r="A256" s="8"/>
      <c r="B256" s="8"/>
      <c r="C256" s="16" t="s">
        <v>322</v>
      </c>
      <c r="D256" s="17" t="s">
        <v>45</v>
      </c>
      <c r="E256" s="17" t="s">
        <v>46</v>
      </c>
      <c r="F256" s="17">
        <v>2015</v>
      </c>
      <c r="G256" s="17" t="s">
        <v>271</v>
      </c>
      <c r="H256" s="18"/>
      <c r="I256" s="18"/>
      <c r="J256" s="24" t="s">
        <v>47</v>
      </c>
      <c r="K256" s="16"/>
      <c r="L256" s="19">
        <v>1310.8</v>
      </c>
      <c r="M256" s="20">
        <f>SUM(L200:L256)</f>
        <v>88230.499999999898</v>
      </c>
      <c r="N256" s="15"/>
      <c r="O256" s="3"/>
    </row>
    <row r="257" spans="1:15" ht="21" customHeight="1">
      <c r="A257" s="8"/>
      <c r="B257" s="8"/>
      <c r="C257" s="12" t="s">
        <v>300</v>
      </c>
      <c r="D257" s="10" t="s">
        <v>14</v>
      </c>
      <c r="E257" s="10" t="s">
        <v>57</v>
      </c>
      <c r="F257" s="10">
        <v>2015</v>
      </c>
      <c r="G257" s="10" t="s">
        <v>323</v>
      </c>
      <c r="H257" s="31">
        <v>42219</v>
      </c>
      <c r="I257" s="31">
        <v>42219</v>
      </c>
      <c r="J257" s="21" t="s">
        <v>324</v>
      </c>
      <c r="K257" s="12" t="s">
        <v>31</v>
      </c>
      <c r="L257" s="13">
        <v>1100</v>
      </c>
      <c r="M257" s="53"/>
      <c r="N257" s="15"/>
      <c r="O257" s="3"/>
    </row>
    <row r="258" spans="1:15" ht="21" customHeight="1">
      <c r="A258" s="8"/>
      <c r="B258" s="8"/>
      <c r="C258" s="12" t="s">
        <v>56</v>
      </c>
      <c r="D258" s="10" t="s">
        <v>14</v>
      </c>
      <c r="E258" s="10" t="s">
        <v>22</v>
      </c>
      <c r="F258" s="10">
        <v>2015</v>
      </c>
      <c r="G258" s="10" t="s">
        <v>323</v>
      </c>
      <c r="H258" s="31">
        <v>42219</v>
      </c>
      <c r="I258" s="31">
        <v>42219</v>
      </c>
      <c r="J258" s="21" t="s">
        <v>325</v>
      </c>
      <c r="K258" s="12" t="s">
        <v>59</v>
      </c>
      <c r="L258" s="13">
        <v>2500</v>
      </c>
      <c r="M258" s="53"/>
      <c r="N258" s="15"/>
      <c r="O258" s="3"/>
    </row>
    <row r="259" spans="1:15" ht="21" customHeight="1">
      <c r="A259" s="8"/>
      <c r="B259" s="8"/>
      <c r="C259" s="12" t="s">
        <v>302</v>
      </c>
      <c r="D259" s="10" t="s">
        <v>29</v>
      </c>
      <c r="E259" s="10" t="s">
        <v>86</v>
      </c>
      <c r="F259" s="10">
        <v>2015</v>
      </c>
      <c r="G259" s="10" t="s">
        <v>323</v>
      </c>
      <c r="H259" s="31">
        <v>42219</v>
      </c>
      <c r="I259" s="31">
        <v>42219</v>
      </c>
      <c r="J259" s="21" t="s">
        <v>326</v>
      </c>
      <c r="K259" s="12" t="s">
        <v>40</v>
      </c>
      <c r="L259" s="13">
        <v>2000</v>
      </c>
      <c r="M259" s="53"/>
      <c r="N259" s="15"/>
      <c r="O259" s="3"/>
    </row>
    <row r="260" spans="1:15" ht="21" customHeight="1">
      <c r="A260" s="8"/>
      <c r="B260" s="8"/>
      <c r="C260" s="12" t="s">
        <v>235</v>
      </c>
      <c r="D260" s="10" t="s">
        <v>29</v>
      </c>
      <c r="E260" s="10" t="s">
        <v>22</v>
      </c>
      <c r="F260" s="10">
        <v>2015</v>
      </c>
      <c r="G260" s="10" t="s">
        <v>323</v>
      </c>
      <c r="H260" s="31">
        <v>42219</v>
      </c>
      <c r="I260" s="31">
        <v>42219</v>
      </c>
      <c r="J260" s="21" t="s">
        <v>327</v>
      </c>
      <c r="K260" s="12" t="s">
        <v>173</v>
      </c>
      <c r="L260" s="13">
        <v>2500</v>
      </c>
      <c r="M260" s="53"/>
      <c r="N260" s="15"/>
      <c r="O260" s="3"/>
    </row>
    <row r="261" spans="1:15" ht="21" customHeight="1">
      <c r="A261" s="8"/>
      <c r="B261" s="8"/>
      <c r="C261" s="12" t="s">
        <v>234</v>
      </c>
      <c r="D261" s="10" t="s">
        <v>14</v>
      </c>
      <c r="E261" s="10" t="s">
        <v>22</v>
      </c>
      <c r="F261" s="10">
        <v>2015</v>
      </c>
      <c r="G261" s="10" t="s">
        <v>323</v>
      </c>
      <c r="H261" s="31">
        <v>42219</v>
      </c>
      <c r="I261" s="31">
        <v>42219</v>
      </c>
      <c r="J261" s="21" t="s">
        <v>328</v>
      </c>
      <c r="K261" s="12" t="s">
        <v>173</v>
      </c>
      <c r="L261" s="13">
        <v>2500</v>
      </c>
      <c r="M261" s="53"/>
      <c r="N261" s="15"/>
      <c r="O261" s="3"/>
    </row>
    <row r="262" spans="1:15" ht="21" customHeight="1">
      <c r="A262" s="8"/>
      <c r="B262" s="8"/>
      <c r="C262" s="12" t="s">
        <v>230</v>
      </c>
      <c r="D262" s="10" t="s">
        <v>14</v>
      </c>
      <c r="E262" s="10" t="s">
        <v>22</v>
      </c>
      <c r="F262" s="10">
        <v>2015</v>
      </c>
      <c r="G262" s="10" t="s">
        <v>323</v>
      </c>
      <c r="H262" s="31">
        <v>42219</v>
      </c>
      <c r="I262" s="31">
        <v>42219</v>
      </c>
      <c r="J262" s="21" t="s">
        <v>328</v>
      </c>
      <c r="K262" s="12" t="s">
        <v>173</v>
      </c>
      <c r="L262" s="13">
        <v>2500</v>
      </c>
      <c r="M262" s="53"/>
      <c r="N262" s="15"/>
      <c r="O262" s="3"/>
    </row>
    <row r="263" spans="1:15" ht="21" customHeight="1">
      <c r="A263" s="8"/>
      <c r="B263" s="8"/>
      <c r="C263" s="12" t="s">
        <v>184</v>
      </c>
      <c r="D263" s="10" t="s">
        <v>14</v>
      </c>
      <c r="E263" s="10" t="s">
        <v>15</v>
      </c>
      <c r="F263" s="10">
        <v>2015</v>
      </c>
      <c r="G263" s="10" t="s">
        <v>323</v>
      </c>
      <c r="H263" s="31">
        <v>42219</v>
      </c>
      <c r="I263" s="31">
        <v>42219</v>
      </c>
      <c r="J263" s="21" t="s">
        <v>329</v>
      </c>
      <c r="K263" s="12" t="s">
        <v>186</v>
      </c>
      <c r="L263" s="13">
        <v>2000</v>
      </c>
      <c r="M263" s="53"/>
      <c r="N263" s="15"/>
      <c r="O263" s="3"/>
    </row>
    <row r="264" spans="1:15" ht="21" customHeight="1">
      <c r="A264" s="8"/>
      <c r="B264" s="8"/>
      <c r="C264" s="12" t="s">
        <v>136</v>
      </c>
      <c r="D264" s="10" t="s">
        <v>14</v>
      </c>
      <c r="E264" s="10" t="s">
        <v>22</v>
      </c>
      <c r="F264" s="10">
        <v>2015</v>
      </c>
      <c r="G264" s="10" t="s">
        <v>323</v>
      </c>
      <c r="H264" s="31">
        <v>42219</v>
      </c>
      <c r="I264" s="31">
        <v>42219</v>
      </c>
      <c r="J264" s="21" t="s">
        <v>330</v>
      </c>
      <c r="K264" s="9" t="s">
        <v>138</v>
      </c>
      <c r="L264" s="13">
        <v>2500</v>
      </c>
      <c r="M264" s="53"/>
      <c r="N264" s="15"/>
      <c r="O264" s="3"/>
    </row>
    <row r="265" spans="1:15" ht="21" customHeight="1">
      <c r="A265" s="8"/>
      <c r="B265" s="8"/>
      <c r="C265" s="12" t="s">
        <v>331</v>
      </c>
      <c r="D265" s="10" t="s">
        <v>14</v>
      </c>
      <c r="E265" s="10" t="s">
        <v>102</v>
      </c>
      <c r="F265" s="10">
        <v>2015</v>
      </c>
      <c r="G265" s="10" t="s">
        <v>323</v>
      </c>
      <c r="H265" s="31">
        <v>42201</v>
      </c>
      <c r="I265" s="31">
        <v>42219</v>
      </c>
      <c r="J265" s="21" t="s">
        <v>332</v>
      </c>
      <c r="K265" s="12" t="s">
        <v>321</v>
      </c>
      <c r="L265" s="13">
        <v>350</v>
      </c>
      <c r="M265" s="53"/>
      <c r="N265" s="15"/>
      <c r="O265" s="3"/>
    </row>
    <row r="266" spans="1:15" ht="21" customHeight="1">
      <c r="A266" s="8"/>
      <c r="B266" s="8"/>
      <c r="C266" s="12" t="s">
        <v>248</v>
      </c>
      <c r="D266" s="10" t="s">
        <v>14</v>
      </c>
      <c r="E266" s="10" t="s">
        <v>22</v>
      </c>
      <c r="F266" s="10">
        <v>2015</v>
      </c>
      <c r="G266" s="10" t="s">
        <v>323</v>
      </c>
      <c r="H266" s="31">
        <v>42220</v>
      </c>
      <c r="I266" s="31">
        <v>42221</v>
      </c>
      <c r="J266" s="21" t="s">
        <v>333</v>
      </c>
      <c r="K266" s="12" t="s">
        <v>88</v>
      </c>
      <c r="L266" s="13">
        <v>2500</v>
      </c>
      <c r="M266" s="53"/>
      <c r="N266" s="15"/>
      <c r="O266" s="3"/>
    </row>
    <row r="267" spans="1:15" ht="21" customHeight="1">
      <c r="A267" s="8"/>
      <c r="B267" s="8"/>
      <c r="C267" s="12" t="s">
        <v>310</v>
      </c>
      <c r="D267" s="10" t="s">
        <v>14</v>
      </c>
      <c r="E267" s="10" t="s">
        <v>78</v>
      </c>
      <c r="F267" s="10">
        <v>2015</v>
      </c>
      <c r="G267" s="10" t="s">
        <v>323</v>
      </c>
      <c r="H267" s="31">
        <v>42220</v>
      </c>
      <c r="I267" s="31">
        <v>42221</v>
      </c>
      <c r="J267" s="21" t="s">
        <v>334</v>
      </c>
      <c r="K267" s="12" t="s">
        <v>199</v>
      </c>
      <c r="L267" s="13">
        <v>9463.5</v>
      </c>
      <c r="M267" s="53"/>
      <c r="N267" s="15"/>
      <c r="O267" s="3"/>
    </row>
    <row r="268" spans="1:15" ht="21" customHeight="1">
      <c r="A268" s="8"/>
      <c r="B268" s="8"/>
      <c r="C268" s="12" t="s">
        <v>110</v>
      </c>
      <c r="D268" s="10" t="s">
        <v>14</v>
      </c>
      <c r="E268" s="10" t="s">
        <v>102</v>
      </c>
      <c r="F268" s="10">
        <v>2015</v>
      </c>
      <c r="G268" s="10" t="s">
        <v>323</v>
      </c>
      <c r="H268" s="31">
        <v>42220</v>
      </c>
      <c r="I268" s="31">
        <v>42221</v>
      </c>
      <c r="J268" s="21" t="s">
        <v>299</v>
      </c>
      <c r="K268" s="12" t="s">
        <v>111</v>
      </c>
      <c r="L268" s="13">
        <v>4000</v>
      </c>
      <c r="M268" s="53"/>
      <c r="N268" s="15"/>
      <c r="O268" s="3"/>
    </row>
    <row r="269" spans="1:15" ht="21" customHeight="1">
      <c r="A269" s="8"/>
      <c r="B269" s="8"/>
      <c r="C269" s="12" t="s">
        <v>191</v>
      </c>
      <c r="D269" s="10" t="s">
        <v>29</v>
      </c>
      <c r="E269" s="10" t="s">
        <v>65</v>
      </c>
      <c r="F269" s="10">
        <v>2015</v>
      </c>
      <c r="G269" s="10" t="s">
        <v>323</v>
      </c>
      <c r="H269" s="31">
        <v>42219</v>
      </c>
      <c r="I269" s="31">
        <v>42221</v>
      </c>
      <c r="J269" s="21" t="s">
        <v>335</v>
      </c>
      <c r="K269" s="12" t="s">
        <v>193</v>
      </c>
      <c r="L269" s="13">
        <v>2000</v>
      </c>
      <c r="M269" s="53"/>
      <c r="N269" s="15"/>
      <c r="O269" s="3"/>
    </row>
    <row r="270" spans="1:15" ht="21" customHeight="1">
      <c r="A270" s="8"/>
      <c r="B270" s="8"/>
      <c r="C270" s="12" t="s">
        <v>212</v>
      </c>
      <c r="D270" s="10" t="s">
        <v>14</v>
      </c>
      <c r="E270" s="10" t="s">
        <v>61</v>
      </c>
      <c r="F270" s="10">
        <v>2015</v>
      </c>
      <c r="G270" s="10" t="s">
        <v>323</v>
      </c>
      <c r="H270" s="31">
        <v>42220</v>
      </c>
      <c r="I270" s="31">
        <v>42226</v>
      </c>
      <c r="J270" s="21" t="s">
        <v>299</v>
      </c>
      <c r="K270" s="12" t="s">
        <v>115</v>
      </c>
      <c r="L270" s="13">
        <v>4000</v>
      </c>
      <c r="M270" s="53"/>
      <c r="N270" s="15"/>
      <c r="O270" s="3"/>
    </row>
    <row r="271" spans="1:15" ht="21" customHeight="1">
      <c r="A271" s="8"/>
      <c r="B271" s="8"/>
      <c r="C271" s="12" t="s">
        <v>187</v>
      </c>
      <c r="D271" s="10" t="s">
        <v>14</v>
      </c>
      <c r="E271" s="10" t="s">
        <v>15</v>
      </c>
      <c r="F271" s="10">
        <v>2015</v>
      </c>
      <c r="G271" s="10" t="s">
        <v>323</v>
      </c>
      <c r="H271" s="31">
        <v>42219</v>
      </c>
      <c r="I271" s="31">
        <v>42222</v>
      </c>
      <c r="J271" s="21" t="s">
        <v>144</v>
      </c>
      <c r="K271" s="12" t="s">
        <v>188</v>
      </c>
      <c r="L271" s="13">
        <v>2000</v>
      </c>
      <c r="M271" s="53"/>
      <c r="N271" s="15"/>
      <c r="O271" s="3"/>
    </row>
    <row r="272" spans="1:15" ht="21" customHeight="1">
      <c r="A272" s="8"/>
      <c r="B272" s="8"/>
      <c r="C272" s="12" t="s">
        <v>336</v>
      </c>
      <c r="D272" s="10" t="s">
        <v>14</v>
      </c>
      <c r="E272" s="10" t="s">
        <v>22</v>
      </c>
      <c r="F272" s="10">
        <v>2015</v>
      </c>
      <c r="G272" s="10" t="s">
        <v>323</v>
      </c>
      <c r="H272" s="31">
        <v>42222</v>
      </c>
      <c r="I272" s="31">
        <v>42227</v>
      </c>
      <c r="J272" s="21" t="s">
        <v>337</v>
      </c>
      <c r="K272" s="12" t="s">
        <v>63</v>
      </c>
      <c r="L272" s="13">
        <v>2500</v>
      </c>
      <c r="M272" s="53"/>
      <c r="N272" s="15"/>
      <c r="O272" s="3"/>
    </row>
    <row r="273" spans="1:15" ht="21" customHeight="1">
      <c r="A273" s="8"/>
      <c r="B273" s="8"/>
      <c r="C273" s="12" t="s">
        <v>64</v>
      </c>
      <c r="D273" s="10" t="s">
        <v>14</v>
      </c>
      <c r="E273" s="10" t="s">
        <v>22</v>
      </c>
      <c r="F273" s="10">
        <v>2015</v>
      </c>
      <c r="G273" s="10" t="s">
        <v>323</v>
      </c>
      <c r="H273" s="31">
        <v>42219</v>
      </c>
      <c r="I273" s="31">
        <v>42227</v>
      </c>
      <c r="J273" s="21" t="s">
        <v>338</v>
      </c>
      <c r="K273" s="12" t="s">
        <v>290</v>
      </c>
      <c r="L273" s="13">
        <v>2500</v>
      </c>
      <c r="M273" s="53"/>
      <c r="N273" s="15"/>
      <c r="O273" s="3"/>
    </row>
    <row r="274" spans="1:15" ht="21" customHeight="1">
      <c r="A274" s="8"/>
      <c r="B274" s="8"/>
      <c r="C274" s="12" t="s">
        <v>339</v>
      </c>
      <c r="D274" s="10" t="s">
        <v>29</v>
      </c>
      <c r="E274" s="10" t="s">
        <v>65</v>
      </c>
      <c r="F274" s="10">
        <v>2015</v>
      </c>
      <c r="G274" s="10" t="s">
        <v>323</v>
      </c>
      <c r="H274" s="31">
        <v>42222</v>
      </c>
      <c r="I274" s="31">
        <v>42227</v>
      </c>
      <c r="J274" s="21" t="s">
        <v>340</v>
      </c>
      <c r="K274" s="12" t="s">
        <v>59</v>
      </c>
      <c r="L274" s="13">
        <v>2000</v>
      </c>
      <c r="M274" s="53"/>
      <c r="N274" s="15"/>
      <c r="O274" s="3"/>
    </row>
    <row r="275" spans="1:15" ht="21" customHeight="1">
      <c r="A275" s="8"/>
      <c r="B275" s="8"/>
      <c r="C275" s="12" t="s">
        <v>125</v>
      </c>
      <c r="D275" s="10" t="s">
        <v>14</v>
      </c>
      <c r="E275" s="10" t="s">
        <v>102</v>
      </c>
      <c r="F275" s="10">
        <v>2015</v>
      </c>
      <c r="G275" s="10" t="s">
        <v>323</v>
      </c>
      <c r="H275" s="31">
        <v>42221</v>
      </c>
      <c r="I275" s="31">
        <v>42227</v>
      </c>
      <c r="J275" s="21" t="s">
        <v>299</v>
      </c>
      <c r="K275" s="12" t="s">
        <v>111</v>
      </c>
      <c r="L275" s="13">
        <v>4000</v>
      </c>
      <c r="M275" s="53"/>
      <c r="N275" s="15"/>
      <c r="O275" s="3"/>
    </row>
    <row r="276" spans="1:15" ht="21" customHeight="1">
      <c r="A276" s="8"/>
      <c r="B276" s="8"/>
      <c r="C276" s="12" t="s">
        <v>341</v>
      </c>
      <c r="D276" s="10" t="s">
        <v>14</v>
      </c>
      <c r="E276" s="10" t="s">
        <v>22</v>
      </c>
      <c r="F276" s="10">
        <v>2015</v>
      </c>
      <c r="G276" s="10" t="s">
        <v>323</v>
      </c>
      <c r="H276" s="31">
        <v>42222</v>
      </c>
      <c r="I276" s="31">
        <v>42227</v>
      </c>
      <c r="J276" s="21" t="s">
        <v>342</v>
      </c>
      <c r="K276" s="12" t="s">
        <v>31</v>
      </c>
      <c r="L276" s="13">
        <v>2500</v>
      </c>
      <c r="M276" s="53"/>
      <c r="N276" s="15"/>
      <c r="O276" s="3"/>
    </row>
    <row r="277" spans="1:15" ht="21" customHeight="1">
      <c r="A277" s="8"/>
      <c r="B277" s="8"/>
      <c r="C277" s="12" t="s">
        <v>343</v>
      </c>
      <c r="D277" s="10" t="s">
        <v>29</v>
      </c>
      <c r="E277" s="10" t="s">
        <v>15</v>
      </c>
      <c r="F277" s="10">
        <v>2015</v>
      </c>
      <c r="G277" s="10" t="s">
        <v>323</v>
      </c>
      <c r="H277" s="31">
        <v>42222</v>
      </c>
      <c r="I277" s="31">
        <v>42227</v>
      </c>
      <c r="J277" s="21" t="s">
        <v>344</v>
      </c>
      <c r="K277" s="12" t="s">
        <v>345</v>
      </c>
      <c r="L277" s="13">
        <v>2000</v>
      </c>
      <c r="M277" s="53"/>
      <c r="N277" s="15"/>
      <c r="O277" s="3"/>
    </row>
    <row r="278" spans="1:15" ht="21" customHeight="1">
      <c r="A278" s="8"/>
      <c r="B278" s="8"/>
      <c r="C278" s="12" t="s">
        <v>346</v>
      </c>
      <c r="D278" s="10" t="s">
        <v>14</v>
      </c>
      <c r="E278" s="10" t="s">
        <v>65</v>
      </c>
      <c r="F278" s="10">
        <v>2015</v>
      </c>
      <c r="G278" s="10" t="s">
        <v>323</v>
      </c>
      <c r="H278" s="31">
        <v>42222</v>
      </c>
      <c r="I278" s="31">
        <v>42227</v>
      </c>
      <c r="J278" s="21" t="s">
        <v>340</v>
      </c>
      <c r="K278" s="12" t="s">
        <v>40</v>
      </c>
      <c r="L278" s="13">
        <v>2000</v>
      </c>
      <c r="M278" s="53"/>
      <c r="N278" s="15"/>
      <c r="O278" s="3"/>
    </row>
    <row r="279" spans="1:15" ht="21" customHeight="1">
      <c r="A279" s="8"/>
      <c r="B279" s="8"/>
      <c r="C279" s="12" t="s">
        <v>347</v>
      </c>
      <c r="D279" s="10" t="s">
        <v>14</v>
      </c>
      <c r="E279" s="10" t="s">
        <v>65</v>
      </c>
      <c r="F279" s="10">
        <v>2015</v>
      </c>
      <c r="G279" s="10" t="s">
        <v>323</v>
      </c>
      <c r="H279" s="31">
        <v>42222</v>
      </c>
      <c r="I279" s="31">
        <v>42227</v>
      </c>
      <c r="J279" s="21" t="s">
        <v>340</v>
      </c>
      <c r="K279" s="12" t="s">
        <v>40</v>
      </c>
      <c r="L279" s="13">
        <v>2000</v>
      </c>
      <c r="M279" s="53"/>
      <c r="N279" s="15"/>
      <c r="O279" s="3"/>
    </row>
    <row r="280" spans="1:15" ht="21" customHeight="1">
      <c r="A280" s="8"/>
      <c r="B280" s="8"/>
      <c r="C280" s="12" t="s">
        <v>145</v>
      </c>
      <c r="D280" s="10" t="s">
        <v>14</v>
      </c>
      <c r="E280" s="10" t="s">
        <v>61</v>
      </c>
      <c r="F280" s="10">
        <v>2015</v>
      </c>
      <c r="G280" s="10" t="s">
        <v>323</v>
      </c>
      <c r="H280" s="31">
        <v>42229</v>
      </c>
      <c r="I280" s="31">
        <v>42233</v>
      </c>
      <c r="J280" s="21" t="s">
        <v>348</v>
      </c>
      <c r="K280" s="12" t="s">
        <v>76</v>
      </c>
      <c r="L280" s="13">
        <v>4000</v>
      </c>
      <c r="M280" s="53"/>
      <c r="N280" s="15"/>
      <c r="O280" s="3"/>
    </row>
    <row r="281" spans="1:15" ht="21" customHeight="1">
      <c r="A281" s="8"/>
      <c r="B281" s="8"/>
      <c r="C281" s="12" t="s">
        <v>349</v>
      </c>
      <c r="D281" s="10" t="s">
        <v>29</v>
      </c>
      <c r="E281" s="10" t="s">
        <v>15</v>
      </c>
      <c r="F281" s="10">
        <v>2015</v>
      </c>
      <c r="G281" s="10" t="s">
        <v>323</v>
      </c>
      <c r="H281" s="31">
        <v>42222</v>
      </c>
      <c r="I281" s="31">
        <v>42237</v>
      </c>
      <c r="J281" s="21" t="s">
        <v>344</v>
      </c>
      <c r="K281" s="12" t="s">
        <v>345</v>
      </c>
      <c r="L281" s="13">
        <v>2000</v>
      </c>
      <c r="M281" s="53"/>
      <c r="N281" s="15"/>
      <c r="O281" s="3"/>
    </row>
    <row r="282" spans="1:15" ht="21" customHeight="1">
      <c r="A282" s="8"/>
      <c r="B282" s="8"/>
      <c r="C282" s="12" t="s">
        <v>243</v>
      </c>
      <c r="D282" s="10" t="s">
        <v>14</v>
      </c>
      <c r="E282" s="10" t="s">
        <v>61</v>
      </c>
      <c r="F282" s="10">
        <v>2015</v>
      </c>
      <c r="G282" s="10" t="s">
        <v>323</v>
      </c>
      <c r="H282" s="31">
        <v>42240</v>
      </c>
      <c r="I282" s="31">
        <v>42247</v>
      </c>
      <c r="J282" s="21" t="s">
        <v>350</v>
      </c>
      <c r="K282" s="12" t="s">
        <v>37</v>
      </c>
      <c r="L282" s="13">
        <v>12000</v>
      </c>
      <c r="M282" s="53"/>
      <c r="N282" s="15"/>
      <c r="O282" s="3"/>
    </row>
    <row r="283" spans="1:15" ht="21" customHeight="1">
      <c r="A283" s="8"/>
      <c r="B283" s="8"/>
      <c r="C283" s="12" t="s">
        <v>351</v>
      </c>
      <c r="D283" s="10" t="s">
        <v>29</v>
      </c>
      <c r="E283" s="10" t="s">
        <v>61</v>
      </c>
      <c r="F283" s="10">
        <v>2015</v>
      </c>
      <c r="G283" s="10" t="s">
        <v>323</v>
      </c>
      <c r="H283" s="31">
        <v>42240</v>
      </c>
      <c r="I283" s="31">
        <v>42247</v>
      </c>
      <c r="J283" s="21" t="s">
        <v>350</v>
      </c>
      <c r="K283" s="12" t="s">
        <v>352</v>
      </c>
      <c r="L283" s="13">
        <v>7500</v>
      </c>
      <c r="M283" s="53"/>
      <c r="N283" s="15"/>
      <c r="O283" s="3"/>
    </row>
    <row r="284" spans="1:15" ht="21" customHeight="1">
      <c r="A284" s="8"/>
      <c r="B284" s="8"/>
      <c r="C284" s="12" t="s">
        <v>353</v>
      </c>
      <c r="D284" s="10" t="s">
        <v>29</v>
      </c>
      <c r="E284" s="10" t="s">
        <v>78</v>
      </c>
      <c r="F284" s="10">
        <v>2015</v>
      </c>
      <c r="G284" s="10" t="s">
        <v>323</v>
      </c>
      <c r="H284" s="31">
        <v>42240</v>
      </c>
      <c r="I284" s="31">
        <v>42247</v>
      </c>
      <c r="J284" s="21" t="s">
        <v>350</v>
      </c>
      <c r="K284" s="12" t="s">
        <v>199</v>
      </c>
      <c r="L284" s="13">
        <v>11000</v>
      </c>
      <c r="M284" s="53"/>
      <c r="N284" s="15"/>
      <c r="O284" s="3"/>
    </row>
    <row r="285" spans="1:15" ht="21" customHeight="1">
      <c r="A285" s="8"/>
      <c r="B285" s="8"/>
      <c r="C285" s="12" t="s">
        <v>268</v>
      </c>
      <c r="D285" s="10" t="s">
        <v>14</v>
      </c>
      <c r="E285" s="10" t="s">
        <v>218</v>
      </c>
      <c r="F285" s="10">
        <v>2015</v>
      </c>
      <c r="G285" s="10" t="s">
        <v>323</v>
      </c>
      <c r="H285" s="31">
        <v>42240</v>
      </c>
      <c r="I285" s="31">
        <v>42242</v>
      </c>
      <c r="J285" s="21" t="s">
        <v>354</v>
      </c>
      <c r="K285" s="12"/>
      <c r="L285" s="13">
        <v>232</v>
      </c>
      <c r="M285" s="53"/>
      <c r="N285" s="15"/>
      <c r="O285" s="3"/>
    </row>
    <row r="286" spans="1:15" ht="21" customHeight="1">
      <c r="A286" s="8"/>
      <c r="B286" s="8"/>
      <c r="C286" s="12" t="s">
        <v>19</v>
      </c>
      <c r="D286" s="10" t="s">
        <v>14</v>
      </c>
      <c r="E286" s="10" t="s">
        <v>218</v>
      </c>
      <c r="F286" s="10">
        <v>2015</v>
      </c>
      <c r="G286" s="10" t="s">
        <v>323</v>
      </c>
      <c r="H286" s="31">
        <v>42240</v>
      </c>
      <c r="I286" s="31">
        <v>42242</v>
      </c>
      <c r="J286" s="21" t="s">
        <v>354</v>
      </c>
      <c r="K286" s="12"/>
      <c r="L286" s="13">
        <v>232</v>
      </c>
      <c r="M286" s="53"/>
      <c r="N286" s="15"/>
      <c r="O286" s="3"/>
    </row>
    <row r="287" spans="1:15" ht="21" customHeight="1">
      <c r="A287" s="8"/>
      <c r="B287" s="8"/>
      <c r="C287" s="12" t="s">
        <v>309</v>
      </c>
      <c r="D287" s="10" t="s">
        <v>14</v>
      </c>
      <c r="E287" s="10" t="s">
        <v>218</v>
      </c>
      <c r="F287" s="10">
        <v>2015</v>
      </c>
      <c r="G287" s="10" t="s">
        <v>323</v>
      </c>
      <c r="H287" s="31">
        <v>42240</v>
      </c>
      <c r="I287" s="31">
        <v>42242</v>
      </c>
      <c r="J287" s="21" t="s">
        <v>354</v>
      </c>
      <c r="K287" s="12"/>
      <c r="L287" s="13">
        <v>232</v>
      </c>
      <c r="M287" s="53"/>
      <c r="N287" s="15"/>
      <c r="O287" s="3"/>
    </row>
    <row r="288" spans="1:15" ht="21" customHeight="1">
      <c r="A288" s="8"/>
      <c r="B288" s="8"/>
      <c r="C288" s="12" t="s">
        <v>210</v>
      </c>
      <c r="D288" s="10" t="s">
        <v>14</v>
      </c>
      <c r="E288" s="10" t="s">
        <v>218</v>
      </c>
      <c r="F288" s="10">
        <v>2015</v>
      </c>
      <c r="G288" s="10" t="s">
        <v>323</v>
      </c>
      <c r="H288" s="31">
        <v>42240</v>
      </c>
      <c r="I288" s="31">
        <v>42242</v>
      </c>
      <c r="J288" s="21" t="s">
        <v>354</v>
      </c>
      <c r="K288" s="12"/>
      <c r="L288" s="13">
        <v>232</v>
      </c>
      <c r="M288" s="53"/>
      <c r="N288" s="15"/>
      <c r="O288" s="3"/>
    </row>
    <row r="289" spans="1:15" ht="21" customHeight="1">
      <c r="A289" s="8"/>
      <c r="B289" s="8"/>
      <c r="C289" s="12" t="s">
        <v>311</v>
      </c>
      <c r="D289" s="10" t="s">
        <v>14</v>
      </c>
      <c r="E289" s="10" t="s">
        <v>218</v>
      </c>
      <c r="F289" s="10">
        <v>2015</v>
      </c>
      <c r="G289" s="10" t="s">
        <v>323</v>
      </c>
      <c r="H289" s="31">
        <v>42240</v>
      </c>
      <c r="I289" s="31">
        <v>42242</v>
      </c>
      <c r="J289" s="21" t="s">
        <v>354</v>
      </c>
      <c r="K289" s="12"/>
      <c r="L289" s="13">
        <v>232</v>
      </c>
      <c r="M289" s="53"/>
      <c r="N289" s="15"/>
      <c r="O289" s="3"/>
    </row>
    <row r="290" spans="1:15" ht="21" customHeight="1">
      <c r="A290" s="8"/>
      <c r="B290" s="8"/>
      <c r="C290" s="12" t="s">
        <v>13</v>
      </c>
      <c r="D290" s="10" t="s">
        <v>14</v>
      </c>
      <c r="E290" s="10" t="s">
        <v>218</v>
      </c>
      <c r="F290" s="10">
        <v>2015</v>
      </c>
      <c r="G290" s="10" t="s">
        <v>323</v>
      </c>
      <c r="H290" s="31">
        <v>42240</v>
      </c>
      <c r="I290" s="31">
        <v>42242</v>
      </c>
      <c r="J290" s="21" t="s">
        <v>354</v>
      </c>
      <c r="K290" s="12"/>
      <c r="L290" s="13">
        <v>232</v>
      </c>
      <c r="M290" s="53"/>
      <c r="N290" s="15"/>
      <c r="O290" s="3"/>
    </row>
    <row r="291" spans="1:15" ht="21" customHeight="1">
      <c r="A291" s="8"/>
      <c r="B291" s="8"/>
      <c r="C291" s="12" t="s">
        <v>312</v>
      </c>
      <c r="D291" s="10" t="s">
        <v>29</v>
      </c>
      <c r="E291" s="10" t="s">
        <v>218</v>
      </c>
      <c r="F291" s="10">
        <v>2015</v>
      </c>
      <c r="G291" s="10" t="s">
        <v>323</v>
      </c>
      <c r="H291" s="31">
        <v>42240</v>
      </c>
      <c r="I291" s="31">
        <v>42242</v>
      </c>
      <c r="J291" s="21" t="s">
        <v>354</v>
      </c>
      <c r="K291" s="12"/>
      <c r="L291" s="13">
        <v>232</v>
      </c>
      <c r="M291" s="53"/>
      <c r="N291" s="15"/>
      <c r="O291" s="3"/>
    </row>
    <row r="292" spans="1:15" ht="21" customHeight="1">
      <c r="A292" s="8"/>
      <c r="B292" s="8"/>
      <c r="C292" s="12" t="s">
        <v>313</v>
      </c>
      <c r="D292" s="10" t="s">
        <v>14</v>
      </c>
      <c r="E292" s="10" t="s">
        <v>218</v>
      </c>
      <c r="F292" s="10">
        <v>2015</v>
      </c>
      <c r="G292" s="10" t="s">
        <v>323</v>
      </c>
      <c r="H292" s="31">
        <v>42240</v>
      </c>
      <c r="I292" s="31">
        <v>42242</v>
      </c>
      <c r="J292" s="21" t="s">
        <v>354</v>
      </c>
      <c r="K292" s="12"/>
      <c r="L292" s="13">
        <v>232</v>
      </c>
      <c r="M292" s="53"/>
      <c r="N292" s="15"/>
      <c r="O292" s="3"/>
    </row>
    <row r="293" spans="1:15" ht="21" customHeight="1">
      <c r="A293" s="8"/>
      <c r="B293" s="8"/>
      <c r="C293" s="12" t="s">
        <v>315</v>
      </c>
      <c r="D293" s="10" t="s">
        <v>29</v>
      </c>
      <c r="E293" s="10" t="s">
        <v>218</v>
      </c>
      <c r="F293" s="10">
        <v>2015</v>
      </c>
      <c r="G293" s="10" t="s">
        <v>323</v>
      </c>
      <c r="H293" s="31">
        <v>42240</v>
      </c>
      <c r="I293" s="31">
        <v>42242</v>
      </c>
      <c r="J293" s="21" t="s">
        <v>354</v>
      </c>
      <c r="K293" s="12"/>
      <c r="L293" s="13">
        <v>232</v>
      </c>
      <c r="M293" s="53"/>
      <c r="N293" s="15"/>
      <c r="O293" s="3"/>
    </row>
    <row r="294" spans="1:15" ht="21" customHeight="1">
      <c r="A294" s="8"/>
      <c r="B294" s="8"/>
      <c r="C294" s="12" t="s">
        <v>268</v>
      </c>
      <c r="D294" s="10" t="s">
        <v>14</v>
      </c>
      <c r="E294" s="10" t="s">
        <v>218</v>
      </c>
      <c r="F294" s="10">
        <v>2015</v>
      </c>
      <c r="G294" s="10" t="s">
        <v>323</v>
      </c>
      <c r="H294" s="31">
        <v>42240</v>
      </c>
      <c r="I294" s="31">
        <v>42242</v>
      </c>
      <c r="J294" s="21" t="s">
        <v>355</v>
      </c>
      <c r="K294" s="12"/>
      <c r="L294" s="13">
        <v>249.4</v>
      </c>
      <c r="M294" s="52"/>
      <c r="N294" s="15"/>
      <c r="O294" s="3"/>
    </row>
    <row r="295" spans="1:15" ht="21" customHeight="1">
      <c r="A295" s="8"/>
      <c r="B295" s="8"/>
      <c r="C295" s="12" t="s">
        <v>19</v>
      </c>
      <c r="D295" s="10" t="s">
        <v>14</v>
      </c>
      <c r="E295" s="10" t="s">
        <v>218</v>
      </c>
      <c r="F295" s="10">
        <v>2015</v>
      </c>
      <c r="G295" s="10" t="s">
        <v>323</v>
      </c>
      <c r="H295" s="31">
        <v>42240</v>
      </c>
      <c r="I295" s="31">
        <v>42242</v>
      </c>
      <c r="J295" s="21" t="s">
        <v>355</v>
      </c>
      <c r="K295" s="12"/>
      <c r="L295" s="13">
        <v>249.4</v>
      </c>
      <c r="M295" s="52"/>
      <c r="N295" s="15"/>
      <c r="O295" s="3"/>
    </row>
    <row r="296" spans="1:15" ht="21" customHeight="1">
      <c r="A296" s="8"/>
      <c r="B296" s="8"/>
      <c r="C296" s="12" t="s">
        <v>309</v>
      </c>
      <c r="D296" s="10" t="s">
        <v>14</v>
      </c>
      <c r="E296" s="10" t="s">
        <v>218</v>
      </c>
      <c r="F296" s="10">
        <v>2015</v>
      </c>
      <c r="G296" s="10" t="s">
        <v>323</v>
      </c>
      <c r="H296" s="31">
        <v>42240</v>
      </c>
      <c r="I296" s="31">
        <v>42242</v>
      </c>
      <c r="J296" s="21" t="s">
        <v>355</v>
      </c>
      <c r="K296" s="12"/>
      <c r="L296" s="13">
        <v>249.4</v>
      </c>
      <c r="M296" s="52"/>
      <c r="N296" s="15"/>
      <c r="O296" s="3"/>
    </row>
    <row r="297" spans="1:15" ht="21" customHeight="1">
      <c r="A297" s="8"/>
      <c r="B297" s="8"/>
      <c r="C297" s="12" t="s">
        <v>210</v>
      </c>
      <c r="D297" s="10" t="s">
        <v>14</v>
      </c>
      <c r="E297" s="10" t="s">
        <v>218</v>
      </c>
      <c r="F297" s="10">
        <v>2015</v>
      </c>
      <c r="G297" s="10" t="s">
        <v>323</v>
      </c>
      <c r="H297" s="31">
        <v>42240</v>
      </c>
      <c r="I297" s="31">
        <v>42242</v>
      </c>
      <c r="J297" s="21" t="s">
        <v>355</v>
      </c>
      <c r="K297" s="12"/>
      <c r="L297" s="13">
        <v>249.4</v>
      </c>
      <c r="M297" s="52"/>
      <c r="N297" s="15"/>
      <c r="O297" s="3"/>
    </row>
    <row r="298" spans="1:15" ht="21" customHeight="1">
      <c r="A298" s="8"/>
      <c r="B298" s="8"/>
      <c r="C298" s="12" t="s">
        <v>311</v>
      </c>
      <c r="D298" s="10" t="s">
        <v>14</v>
      </c>
      <c r="E298" s="10" t="s">
        <v>218</v>
      </c>
      <c r="F298" s="10">
        <v>2015</v>
      </c>
      <c r="G298" s="10" t="s">
        <v>323</v>
      </c>
      <c r="H298" s="31">
        <v>42240</v>
      </c>
      <c r="I298" s="31">
        <v>42242</v>
      </c>
      <c r="J298" s="21" t="s">
        <v>355</v>
      </c>
      <c r="K298" s="12"/>
      <c r="L298" s="13">
        <v>249.4</v>
      </c>
      <c r="M298" s="52"/>
      <c r="N298" s="15"/>
      <c r="O298" s="3"/>
    </row>
    <row r="299" spans="1:15" ht="21" customHeight="1">
      <c r="A299" s="8"/>
      <c r="B299" s="8"/>
      <c r="C299" s="12" t="s">
        <v>13</v>
      </c>
      <c r="D299" s="10" t="s">
        <v>14</v>
      </c>
      <c r="E299" s="10" t="s">
        <v>218</v>
      </c>
      <c r="F299" s="10">
        <v>2015</v>
      </c>
      <c r="G299" s="10" t="s">
        <v>323</v>
      </c>
      <c r="H299" s="31">
        <v>42240</v>
      </c>
      <c r="I299" s="31">
        <v>42242</v>
      </c>
      <c r="J299" s="21" t="s">
        <v>355</v>
      </c>
      <c r="K299" s="12"/>
      <c r="L299" s="13">
        <v>249.4</v>
      </c>
      <c r="M299" s="52"/>
      <c r="N299" s="15"/>
      <c r="O299" s="3"/>
    </row>
    <row r="300" spans="1:15" ht="21" customHeight="1">
      <c r="A300" s="8"/>
      <c r="B300" s="8"/>
      <c r="C300" s="12" t="s">
        <v>312</v>
      </c>
      <c r="D300" s="10" t="s">
        <v>29</v>
      </c>
      <c r="E300" s="10" t="s">
        <v>218</v>
      </c>
      <c r="F300" s="10">
        <v>2015</v>
      </c>
      <c r="G300" s="10" t="s">
        <v>323</v>
      </c>
      <c r="H300" s="31">
        <v>42240</v>
      </c>
      <c r="I300" s="31">
        <v>42242</v>
      </c>
      <c r="J300" s="21" t="s">
        <v>355</v>
      </c>
      <c r="K300" s="12"/>
      <c r="L300" s="13">
        <v>249.4</v>
      </c>
      <c r="M300" s="52"/>
      <c r="N300" s="15"/>
      <c r="O300" s="3"/>
    </row>
    <row r="301" spans="1:15" ht="21" customHeight="1">
      <c r="A301" s="8"/>
      <c r="B301" s="8"/>
      <c r="C301" s="12" t="s">
        <v>313</v>
      </c>
      <c r="D301" s="10" t="s">
        <v>14</v>
      </c>
      <c r="E301" s="10" t="s">
        <v>218</v>
      </c>
      <c r="F301" s="10">
        <v>2015</v>
      </c>
      <c r="G301" s="10" t="s">
        <v>323</v>
      </c>
      <c r="H301" s="31">
        <v>42240</v>
      </c>
      <c r="I301" s="31">
        <v>42242</v>
      </c>
      <c r="J301" s="21" t="s">
        <v>355</v>
      </c>
      <c r="K301" s="12"/>
      <c r="L301" s="13">
        <v>249.4</v>
      </c>
      <c r="M301" s="52"/>
      <c r="N301" s="15"/>
      <c r="O301" s="3"/>
    </row>
    <row r="302" spans="1:15" ht="21" customHeight="1">
      <c r="A302" s="8"/>
      <c r="B302" s="8"/>
      <c r="C302" s="12" t="s">
        <v>315</v>
      </c>
      <c r="D302" s="10" t="s">
        <v>29</v>
      </c>
      <c r="E302" s="10" t="s">
        <v>218</v>
      </c>
      <c r="F302" s="10">
        <v>2015</v>
      </c>
      <c r="G302" s="10" t="s">
        <v>323</v>
      </c>
      <c r="H302" s="31">
        <v>42240</v>
      </c>
      <c r="I302" s="31">
        <v>42242</v>
      </c>
      <c r="J302" s="21" t="s">
        <v>355</v>
      </c>
      <c r="K302" s="12"/>
      <c r="L302" s="13">
        <v>249.4</v>
      </c>
      <c r="M302" s="52"/>
      <c r="N302" s="15"/>
      <c r="O302" s="3"/>
    </row>
    <row r="303" spans="1:15" ht="21" customHeight="1">
      <c r="A303" s="8"/>
      <c r="B303" s="8"/>
      <c r="C303" s="12" t="s">
        <v>268</v>
      </c>
      <c r="D303" s="10" t="s">
        <v>14</v>
      </c>
      <c r="E303" s="10" t="s">
        <v>218</v>
      </c>
      <c r="F303" s="10">
        <v>2015</v>
      </c>
      <c r="G303" s="10" t="s">
        <v>323</v>
      </c>
      <c r="H303" s="31">
        <v>42240</v>
      </c>
      <c r="I303" s="31">
        <v>42242</v>
      </c>
      <c r="J303" s="21" t="s">
        <v>356</v>
      </c>
      <c r="K303" s="9"/>
      <c r="L303" s="28">
        <v>249.4</v>
      </c>
      <c r="M303" s="52"/>
      <c r="N303" s="15"/>
      <c r="O303" s="3"/>
    </row>
    <row r="304" spans="1:15" ht="21" customHeight="1">
      <c r="A304" s="8"/>
      <c r="B304" s="8"/>
      <c r="C304" s="12" t="s">
        <v>19</v>
      </c>
      <c r="D304" s="10" t="s">
        <v>14</v>
      </c>
      <c r="E304" s="10" t="s">
        <v>218</v>
      </c>
      <c r="F304" s="10">
        <v>2015</v>
      </c>
      <c r="G304" s="10" t="s">
        <v>323</v>
      </c>
      <c r="H304" s="31">
        <v>42240</v>
      </c>
      <c r="I304" s="31">
        <v>42242</v>
      </c>
      <c r="J304" s="21" t="s">
        <v>356</v>
      </c>
      <c r="K304" s="9"/>
      <c r="L304" s="28">
        <v>249.4</v>
      </c>
      <c r="M304" s="52"/>
      <c r="N304" s="15"/>
      <c r="O304" s="3"/>
    </row>
    <row r="305" spans="1:15" ht="21" customHeight="1">
      <c r="A305" s="8"/>
      <c r="B305" s="8"/>
      <c r="C305" s="12" t="s">
        <v>309</v>
      </c>
      <c r="D305" s="10" t="s">
        <v>14</v>
      </c>
      <c r="E305" s="10" t="s">
        <v>218</v>
      </c>
      <c r="F305" s="10">
        <v>2015</v>
      </c>
      <c r="G305" s="10" t="s">
        <v>323</v>
      </c>
      <c r="H305" s="31">
        <v>42240</v>
      </c>
      <c r="I305" s="31">
        <v>42242</v>
      </c>
      <c r="J305" s="21" t="s">
        <v>356</v>
      </c>
      <c r="K305" s="9"/>
      <c r="L305" s="28">
        <v>249.4</v>
      </c>
      <c r="M305" s="52"/>
      <c r="N305" s="15"/>
      <c r="O305" s="3"/>
    </row>
    <row r="306" spans="1:15" ht="21" customHeight="1">
      <c r="A306" s="8"/>
      <c r="B306" s="8"/>
      <c r="C306" s="12" t="s">
        <v>210</v>
      </c>
      <c r="D306" s="10" t="s">
        <v>14</v>
      </c>
      <c r="E306" s="10" t="s">
        <v>218</v>
      </c>
      <c r="F306" s="10">
        <v>2015</v>
      </c>
      <c r="G306" s="10" t="s">
        <v>323</v>
      </c>
      <c r="H306" s="31">
        <v>42240</v>
      </c>
      <c r="I306" s="31">
        <v>42242</v>
      </c>
      <c r="J306" s="21" t="s">
        <v>356</v>
      </c>
      <c r="K306" s="9"/>
      <c r="L306" s="28">
        <v>249.4</v>
      </c>
      <c r="M306" s="52"/>
      <c r="N306" s="15"/>
      <c r="O306" s="3"/>
    </row>
    <row r="307" spans="1:15" ht="21" customHeight="1">
      <c r="A307" s="8"/>
      <c r="B307" s="8"/>
      <c r="C307" s="12" t="s">
        <v>311</v>
      </c>
      <c r="D307" s="10" t="s">
        <v>14</v>
      </c>
      <c r="E307" s="10" t="s">
        <v>218</v>
      </c>
      <c r="F307" s="10">
        <v>2015</v>
      </c>
      <c r="G307" s="10" t="s">
        <v>323</v>
      </c>
      <c r="H307" s="31">
        <v>42240</v>
      </c>
      <c r="I307" s="31">
        <v>42242</v>
      </c>
      <c r="J307" s="21" t="s">
        <v>356</v>
      </c>
      <c r="K307" s="9"/>
      <c r="L307" s="28">
        <v>249.4</v>
      </c>
      <c r="M307" s="52"/>
      <c r="N307" s="15"/>
      <c r="O307" s="3"/>
    </row>
    <row r="308" spans="1:15" ht="21" customHeight="1">
      <c r="A308" s="8"/>
      <c r="B308" s="8"/>
      <c r="C308" s="12" t="s">
        <v>13</v>
      </c>
      <c r="D308" s="10" t="s">
        <v>14</v>
      </c>
      <c r="E308" s="10" t="s">
        <v>218</v>
      </c>
      <c r="F308" s="10">
        <v>2015</v>
      </c>
      <c r="G308" s="10" t="s">
        <v>323</v>
      </c>
      <c r="H308" s="31">
        <v>42240</v>
      </c>
      <c r="I308" s="31">
        <v>42242</v>
      </c>
      <c r="J308" s="21" t="s">
        <v>356</v>
      </c>
      <c r="K308" s="9"/>
      <c r="L308" s="28">
        <v>249.4</v>
      </c>
      <c r="M308" s="52"/>
      <c r="N308" s="15"/>
      <c r="O308" s="3"/>
    </row>
    <row r="309" spans="1:15" ht="21" customHeight="1">
      <c r="A309" s="8"/>
      <c r="B309" s="8"/>
      <c r="C309" s="12" t="s">
        <v>312</v>
      </c>
      <c r="D309" s="10" t="s">
        <v>29</v>
      </c>
      <c r="E309" s="10" t="s">
        <v>218</v>
      </c>
      <c r="F309" s="10">
        <v>2015</v>
      </c>
      <c r="G309" s="10" t="s">
        <v>323</v>
      </c>
      <c r="H309" s="31">
        <v>42240</v>
      </c>
      <c r="I309" s="31">
        <v>42242</v>
      </c>
      <c r="J309" s="21" t="s">
        <v>356</v>
      </c>
      <c r="K309" s="9"/>
      <c r="L309" s="28">
        <v>249.4</v>
      </c>
      <c r="M309" s="52"/>
      <c r="N309" s="15"/>
      <c r="O309" s="3"/>
    </row>
    <row r="310" spans="1:15" ht="21" customHeight="1">
      <c r="A310" s="8"/>
      <c r="B310" s="8"/>
      <c r="C310" s="12" t="s">
        <v>313</v>
      </c>
      <c r="D310" s="10" t="s">
        <v>14</v>
      </c>
      <c r="E310" s="10" t="s">
        <v>218</v>
      </c>
      <c r="F310" s="10">
        <v>2015</v>
      </c>
      <c r="G310" s="10" t="s">
        <v>323</v>
      </c>
      <c r="H310" s="31">
        <v>42240</v>
      </c>
      <c r="I310" s="31">
        <v>42242</v>
      </c>
      <c r="J310" s="21" t="s">
        <v>356</v>
      </c>
      <c r="K310" s="9"/>
      <c r="L310" s="28">
        <v>249.4</v>
      </c>
      <c r="M310" s="52"/>
      <c r="N310" s="15"/>
      <c r="O310" s="3"/>
    </row>
    <row r="311" spans="1:15" ht="21" customHeight="1">
      <c r="A311" s="8"/>
      <c r="B311" s="8"/>
      <c r="C311" s="12" t="s">
        <v>315</v>
      </c>
      <c r="D311" s="10" t="s">
        <v>29</v>
      </c>
      <c r="E311" s="10" t="s">
        <v>218</v>
      </c>
      <c r="F311" s="10">
        <v>2015</v>
      </c>
      <c r="G311" s="10" t="s">
        <v>323</v>
      </c>
      <c r="H311" s="31">
        <v>42240</v>
      </c>
      <c r="I311" s="31">
        <v>42242</v>
      </c>
      <c r="J311" s="21" t="s">
        <v>356</v>
      </c>
      <c r="K311" s="9"/>
      <c r="L311" s="28">
        <v>249.4</v>
      </c>
      <c r="M311" s="52"/>
      <c r="N311" s="15"/>
      <c r="O311" s="3"/>
    </row>
    <row r="312" spans="1:15" ht="21" customHeight="1">
      <c r="A312" s="8"/>
      <c r="B312" s="8"/>
      <c r="C312" s="12" t="s">
        <v>268</v>
      </c>
      <c r="D312" s="10" t="s">
        <v>14</v>
      </c>
      <c r="E312" s="10" t="s">
        <v>218</v>
      </c>
      <c r="F312" s="10">
        <v>2015</v>
      </c>
      <c r="G312" s="10" t="s">
        <v>323</v>
      </c>
      <c r="H312" s="31">
        <v>42240</v>
      </c>
      <c r="I312" s="31">
        <v>42242</v>
      </c>
      <c r="J312" s="21" t="s">
        <v>357</v>
      </c>
      <c r="K312" s="9"/>
      <c r="L312" s="28">
        <v>232</v>
      </c>
      <c r="M312" s="52"/>
      <c r="N312" s="15"/>
      <c r="O312" s="3"/>
    </row>
    <row r="313" spans="1:15" ht="21" customHeight="1">
      <c r="A313" s="8"/>
      <c r="B313" s="8"/>
      <c r="C313" s="12" t="s">
        <v>19</v>
      </c>
      <c r="D313" s="10" t="s">
        <v>14</v>
      </c>
      <c r="E313" s="10" t="s">
        <v>218</v>
      </c>
      <c r="F313" s="10">
        <v>2015</v>
      </c>
      <c r="G313" s="10" t="s">
        <v>323</v>
      </c>
      <c r="H313" s="31">
        <v>42240</v>
      </c>
      <c r="I313" s="31">
        <v>42242</v>
      </c>
      <c r="J313" s="21" t="s">
        <v>357</v>
      </c>
      <c r="K313" s="9"/>
      <c r="L313" s="28">
        <v>232</v>
      </c>
      <c r="M313" s="52"/>
      <c r="N313" s="15"/>
      <c r="O313" s="3"/>
    </row>
    <row r="314" spans="1:15" ht="21" customHeight="1">
      <c r="A314" s="8"/>
      <c r="B314" s="8"/>
      <c r="C314" s="12" t="s">
        <v>309</v>
      </c>
      <c r="D314" s="10" t="s">
        <v>14</v>
      </c>
      <c r="E314" s="10" t="s">
        <v>218</v>
      </c>
      <c r="F314" s="10">
        <v>2015</v>
      </c>
      <c r="G314" s="10" t="s">
        <v>323</v>
      </c>
      <c r="H314" s="31">
        <v>42240</v>
      </c>
      <c r="I314" s="31">
        <v>42242</v>
      </c>
      <c r="J314" s="21" t="s">
        <v>357</v>
      </c>
      <c r="K314" s="9"/>
      <c r="L314" s="28">
        <v>232</v>
      </c>
      <c r="M314" s="52"/>
      <c r="N314" s="15"/>
      <c r="O314" s="3"/>
    </row>
    <row r="315" spans="1:15" ht="21" customHeight="1">
      <c r="A315" s="8"/>
      <c r="B315" s="8"/>
      <c r="C315" s="12" t="s">
        <v>210</v>
      </c>
      <c r="D315" s="10" t="s">
        <v>14</v>
      </c>
      <c r="E315" s="10" t="s">
        <v>218</v>
      </c>
      <c r="F315" s="10">
        <v>2015</v>
      </c>
      <c r="G315" s="10" t="s">
        <v>323</v>
      </c>
      <c r="H315" s="31">
        <v>42240</v>
      </c>
      <c r="I315" s="31">
        <v>42242</v>
      </c>
      <c r="J315" s="21" t="s">
        <v>357</v>
      </c>
      <c r="K315" s="9"/>
      <c r="L315" s="28">
        <v>232</v>
      </c>
      <c r="M315" s="52"/>
      <c r="N315" s="15"/>
      <c r="O315" s="3"/>
    </row>
    <row r="316" spans="1:15" ht="21" customHeight="1">
      <c r="A316" s="8"/>
      <c r="B316" s="8"/>
      <c r="C316" s="12" t="s">
        <v>311</v>
      </c>
      <c r="D316" s="10" t="s">
        <v>14</v>
      </c>
      <c r="E316" s="10" t="s">
        <v>218</v>
      </c>
      <c r="F316" s="10">
        <v>2015</v>
      </c>
      <c r="G316" s="10" t="s">
        <v>323</v>
      </c>
      <c r="H316" s="31">
        <v>42240</v>
      </c>
      <c r="I316" s="31">
        <v>42242</v>
      </c>
      <c r="J316" s="21" t="s">
        <v>357</v>
      </c>
      <c r="K316" s="9"/>
      <c r="L316" s="28">
        <v>232</v>
      </c>
      <c r="M316" s="52"/>
      <c r="N316" s="15"/>
      <c r="O316" s="3"/>
    </row>
    <row r="317" spans="1:15" ht="21" customHeight="1">
      <c r="A317" s="8"/>
      <c r="B317" s="8"/>
      <c r="C317" s="12" t="s">
        <v>13</v>
      </c>
      <c r="D317" s="10" t="s">
        <v>14</v>
      </c>
      <c r="E317" s="10" t="s">
        <v>218</v>
      </c>
      <c r="F317" s="10">
        <v>2015</v>
      </c>
      <c r="G317" s="10" t="s">
        <v>323</v>
      </c>
      <c r="H317" s="31">
        <v>42240</v>
      </c>
      <c r="I317" s="31">
        <v>42242</v>
      </c>
      <c r="J317" s="21" t="s">
        <v>357</v>
      </c>
      <c r="K317" s="9"/>
      <c r="L317" s="28">
        <v>232</v>
      </c>
      <c r="M317" s="52"/>
      <c r="N317" s="15"/>
      <c r="O317" s="3"/>
    </row>
    <row r="318" spans="1:15" ht="21" customHeight="1">
      <c r="A318" s="8"/>
      <c r="B318" s="8"/>
      <c r="C318" s="12" t="s">
        <v>312</v>
      </c>
      <c r="D318" s="10" t="s">
        <v>29</v>
      </c>
      <c r="E318" s="10" t="s">
        <v>218</v>
      </c>
      <c r="F318" s="10">
        <v>2015</v>
      </c>
      <c r="G318" s="10" t="s">
        <v>323</v>
      </c>
      <c r="H318" s="31">
        <v>42240</v>
      </c>
      <c r="I318" s="31">
        <v>42242</v>
      </c>
      <c r="J318" s="21" t="s">
        <v>357</v>
      </c>
      <c r="K318" s="9"/>
      <c r="L318" s="28">
        <v>232</v>
      </c>
      <c r="M318" s="52"/>
      <c r="N318" s="15"/>
      <c r="O318" s="3"/>
    </row>
    <row r="319" spans="1:15" ht="21" customHeight="1">
      <c r="A319" s="8"/>
      <c r="B319" s="8"/>
      <c r="C319" s="12" t="s">
        <v>313</v>
      </c>
      <c r="D319" s="10" t="s">
        <v>14</v>
      </c>
      <c r="E319" s="10" t="s">
        <v>218</v>
      </c>
      <c r="F319" s="10">
        <v>2015</v>
      </c>
      <c r="G319" s="10" t="s">
        <v>323</v>
      </c>
      <c r="H319" s="31">
        <v>42240</v>
      </c>
      <c r="I319" s="31">
        <v>42242</v>
      </c>
      <c r="J319" s="21" t="s">
        <v>357</v>
      </c>
      <c r="K319" s="9"/>
      <c r="L319" s="28">
        <v>232</v>
      </c>
      <c r="M319" s="52"/>
      <c r="N319" s="15"/>
      <c r="O319" s="3"/>
    </row>
    <row r="320" spans="1:15" ht="21" customHeight="1">
      <c r="A320" s="8"/>
      <c r="B320" s="8"/>
      <c r="C320" s="12" t="s">
        <v>315</v>
      </c>
      <c r="D320" s="10" t="s">
        <v>29</v>
      </c>
      <c r="E320" s="10" t="s">
        <v>218</v>
      </c>
      <c r="F320" s="10">
        <v>2015</v>
      </c>
      <c r="G320" s="10" t="s">
        <v>323</v>
      </c>
      <c r="H320" s="31">
        <v>42240</v>
      </c>
      <c r="I320" s="31">
        <v>42242</v>
      </c>
      <c r="J320" s="21" t="s">
        <v>357</v>
      </c>
      <c r="K320" s="9"/>
      <c r="L320" s="28">
        <v>232</v>
      </c>
      <c r="M320" s="52"/>
      <c r="N320" s="15"/>
      <c r="O320" s="3"/>
    </row>
    <row r="321" spans="1:15" ht="21" customHeight="1">
      <c r="A321" s="8"/>
      <c r="B321" s="8"/>
      <c r="C321" s="9" t="s">
        <v>51</v>
      </c>
      <c r="D321" s="25" t="s">
        <v>14</v>
      </c>
      <c r="E321" s="25" t="s">
        <v>218</v>
      </c>
      <c r="F321" s="25">
        <v>2015</v>
      </c>
      <c r="G321" s="25" t="s">
        <v>323</v>
      </c>
      <c r="H321" s="26">
        <v>42198</v>
      </c>
      <c r="I321" s="26">
        <v>42242</v>
      </c>
      <c r="J321" s="21" t="s">
        <v>358</v>
      </c>
      <c r="K321" s="9"/>
      <c r="L321" s="28">
        <v>251.51</v>
      </c>
      <c r="M321" s="52"/>
      <c r="N321" s="15"/>
      <c r="O321" s="3"/>
    </row>
    <row r="322" spans="1:15" ht="21" customHeight="1">
      <c r="A322" s="8"/>
      <c r="B322" s="8"/>
      <c r="C322" s="9" t="s">
        <v>268</v>
      </c>
      <c r="D322" s="25" t="s">
        <v>14</v>
      </c>
      <c r="E322" s="25" t="s">
        <v>218</v>
      </c>
      <c r="F322" s="25">
        <v>2015</v>
      </c>
      <c r="G322" s="25" t="s">
        <v>323</v>
      </c>
      <c r="H322" s="26">
        <v>42198</v>
      </c>
      <c r="I322" s="26">
        <v>42242</v>
      </c>
      <c r="J322" s="21" t="s">
        <v>358</v>
      </c>
      <c r="K322" s="9"/>
      <c r="L322" s="28">
        <v>251.51</v>
      </c>
      <c r="M322" s="52"/>
      <c r="N322" s="15"/>
      <c r="O322" s="3"/>
    </row>
    <row r="323" spans="1:15" ht="21" customHeight="1">
      <c r="A323" s="8"/>
      <c r="B323" s="8"/>
      <c r="C323" s="9" t="s">
        <v>19</v>
      </c>
      <c r="D323" s="25" t="s">
        <v>14</v>
      </c>
      <c r="E323" s="25" t="s">
        <v>218</v>
      </c>
      <c r="F323" s="25">
        <v>2015</v>
      </c>
      <c r="G323" s="25" t="s">
        <v>323</v>
      </c>
      <c r="H323" s="26">
        <v>42198</v>
      </c>
      <c r="I323" s="26">
        <v>42242</v>
      </c>
      <c r="J323" s="21" t="s">
        <v>358</v>
      </c>
      <c r="K323" s="9"/>
      <c r="L323" s="28">
        <v>251.51</v>
      </c>
      <c r="M323" s="52"/>
      <c r="N323" s="15"/>
      <c r="O323" s="3"/>
    </row>
    <row r="324" spans="1:15" ht="21" customHeight="1">
      <c r="A324" s="8"/>
      <c r="B324" s="8"/>
      <c r="C324" s="9" t="s">
        <v>309</v>
      </c>
      <c r="D324" s="25" t="s">
        <v>14</v>
      </c>
      <c r="E324" s="25" t="s">
        <v>218</v>
      </c>
      <c r="F324" s="25">
        <v>2015</v>
      </c>
      <c r="G324" s="25" t="s">
        <v>323</v>
      </c>
      <c r="H324" s="26">
        <v>42198</v>
      </c>
      <c r="I324" s="26">
        <v>42242</v>
      </c>
      <c r="J324" s="21" t="s">
        <v>358</v>
      </c>
      <c r="K324" s="9"/>
      <c r="L324" s="28">
        <v>251.51</v>
      </c>
      <c r="M324" s="52"/>
      <c r="N324" s="15"/>
      <c r="O324" s="3"/>
    </row>
    <row r="325" spans="1:15" ht="21" customHeight="1">
      <c r="A325" s="8"/>
      <c r="B325" s="8"/>
      <c r="C325" s="9" t="s">
        <v>210</v>
      </c>
      <c r="D325" s="25" t="s">
        <v>14</v>
      </c>
      <c r="E325" s="25" t="s">
        <v>218</v>
      </c>
      <c r="F325" s="25">
        <v>2015</v>
      </c>
      <c r="G325" s="25" t="s">
        <v>323</v>
      </c>
      <c r="H325" s="26">
        <v>42198</v>
      </c>
      <c r="I325" s="26">
        <v>42242</v>
      </c>
      <c r="J325" s="21" t="s">
        <v>358</v>
      </c>
      <c r="K325" s="9"/>
      <c r="L325" s="28">
        <v>251.51</v>
      </c>
      <c r="M325" s="52"/>
      <c r="N325" s="15"/>
      <c r="O325" s="3"/>
    </row>
    <row r="326" spans="1:15" ht="21" customHeight="1">
      <c r="A326" s="8"/>
      <c r="B326" s="8"/>
      <c r="C326" s="9" t="s">
        <v>311</v>
      </c>
      <c r="D326" s="25" t="s">
        <v>14</v>
      </c>
      <c r="E326" s="25" t="s">
        <v>218</v>
      </c>
      <c r="F326" s="25">
        <v>2015</v>
      </c>
      <c r="G326" s="25" t="s">
        <v>323</v>
      </c>
      <c r="H326" s="26">
        <v>42198</v>
      </c>
      <c r="I326" s="26">
        <v>42242</v>
      </c>
      <c r="J326" s="21" t="s">
        <v>358</v>
      </c>
      <c r="K326" s="9"/>
      <c r="L326" s="28">
        <v>251.51</v>
      </c>
      <c r="M326" s="52"/>
      <c r="N326" s="15"/>
      <c r="O326" s="3"/>
    </row>
    <row r="327" spans="1:15" ht="21" customHeight="1">
      <c r="A327" s="8"/>
      <c r="B327" s="8"/>
      <c r="C327" s="9" t="s">
        <v>13</v>
      </c>
      <c r="D327" s="25" t="s">
        <v>14</v>
      </c>
      <c r="E327" s="25" t="s">
        <v>218</v>
      </c>
      <c r="F327" s="25">
        <v>2015</v>
      </c>
      <c r="G327" s="25" t="s">
        <v>323</v>
      </c>
      <c r="H327" s="26">
        <v>42198</v>
      </c>
      <c r="I327" s="26">
        <v>42242</v>
      </c>
      <c r="J327" s="21" t="s">
        <v>358</v>
      </c>
      <c r="K327" s="9"/>
      <c r="L327" s="28">
        <v>251.51</v>
      </c>
      <c r="M327" s="52"/>
      <c r="N327" s="15"/>
      <c r="O327" s="3"/>
    </row>
    <row r="328" spans="1:15" ht="21" customHeight="1">
      <c r="A328" s="8"/>
      <c r="B328" s="8"/>
      <c r="C328" s="9" t="s">
        <v>312</v>
      </c>
      <c r="D328" s="25" t="s">
        <v>29</v>
      </c>
      <c r="E328" s="25" t="s">
        <v>218</v>
      </c>
      <c r="F328" s="25">
        <v>2015</v>
      </c>
      <c r="G328" s="25" t="s">
        <v>323</v>
      </c>
      <c r="H328" s="26">
        <v>42198</v>
      </c>
      <c r="I328" s="26">
        <v>42242</v>
      </c>
      <c r="J328" s="21" t="s">
        <v>358</v>
      </c>
      <c r="K328" s="9"/>
      <c r="L328" s="28">
        <v>251.51</v>
      </c>
      <c r="M328" s="52"/>
      <c r="N328" s="15"/>
      <c r="O328" s="3"/>
    </row>
    <row r="329" spans="1:15" ht="21" customHeight="1">
      <c r="A329" s="8"/>
      <c r="B329" s="8"/>
      <c r="C329" s="9" t="s">
        <v>313</v>
      </c>
      <c r="D329" s="25" t="s">
        <v>14</v>
      </c>
      <c r="E329" s="25" t="s">
        <v>218</v>
      </c>
      <c r="F329" s="25">
        <v>2015</v>
      </c>
      <c r="G329" s="25" t="s">
        <v>323</v>
      </c>
      <c r="H329" s="26">
        <v>42198</v>
      </c>
      <c r="I329" s="26">
        <v>42242</v>
      </c>
      <c r="J329" s="21" t="s">
        <v>358</v>
      </c>
      <c r="K329" s="9"/>
      <c r="L329" s="28">
        <v>251.51</v>
      </c>
      <c r="M329" s="52"/>
      <c r="N329" s="15"/>
      <c r="O329" s="3"/>
    </row>
    <row r="330" spans="1:15" ht="21" customHeight="1">
      <c r="A330" s="8"/>
      <c r="B330" s="8"/>
      <c r="C330" s="9" t="s">
        <v>314</v>
      </c>
      <c r="D330" s="25" t="s">
        <v>14</v>
      </c>
      <c r="E330" s="25" t="s">
        <v>218</v>
      </c>
      <c r="F330" s="25">
        <v>2015</v>
      </c>
      <c r="G330" s="25" t="s">
        <v>323</v>
      </c>
      <c r="H330" s="26">
        <v>42198</v>
      </c>
      <c r="I330" s="26">
        <v>42242</v>
      </c>
      <c r="J330" s="21" t="s">
        <v>358</v>
      </c>
      <c r="K330" s="9"/>
      <c r="L330" s="28">
        <v>251.51</v>
      </c>
      <c r="M330" s="52"/>
      <c r="N330" s="15"/>
      <c r="O330" s="3"/>
    </row>
    <row r="331" spans="1:15" ht="21" customHeight="1">
      <c r="A331" s="8"/>
      <c r="B331" s="8"/>
      <c r="C331" s="9" t="s">
        <v>315</v>
      </c>
      <c r="D331" s="25" t="s">
        <v>29</v>
      </c>
      <c r="E331" s="25" t="s">
        <v>218</v>
      </c>
      <c r="F331" s="25">
        <v>2015</v>
      </c>
      <c r="G331" s="25" t="s">
        <v>323</v>
      </c>
      <c r="H331" s="26">
        <v>42198</v>
      </c>
      <c r="I331" s="26">
        <v>42242</v>
      </c>
      <c r="J331" s="21" t="s">
        <v>358</v>
      </c>
      <c r="K331" s="9"/>
      <c r="L331" s="28">
        <v>251.51</v>
      </c>
      <c r="M331" s="52"/>
      <c r="N331" s="15"/>
      <c r="O331" s="3"/>
    </row>
    <row r="332" spans="1:15" ht="21" customHeight="1">
      <c r="A332" s="8"/>
      <c r="B332" s="8"/>
      <c r="C332" s="9" t="s">
        <v>130</v>
      </c>
      <c r="D332" s="25" t="s">
        <v>14</v>
      </c>
      <c r="E332" s="25" t="s">
        <v>102</v>
      </c>
      <c r="F332" s="25">
        <v>2015</v>
      </c>
      <c r="G332" s="25" t="s">
        <v>323</v>
      </c>
      <c r="H332" s="26">
        <v>42243</v>
      </c>
      <c r="I332" s="26">
        <v>42247</v>
      </c>
      <c r="J332" s="27" t="s">
        <v>359</v>
      </c>
      <c r="K332" s="9"/>
      <c r="L332" s="28">
        <v>150</v>
      </c>
      <c r="M332" s="52"/>
      <c r="N332" s="15"/>
      <c r="O332" s="3"/>
    </row>
    <row r="333" spans="1:15" ht="21" customHeight="1">
      <c r="A333" s="8"/>
      <c r="B333" s="8"/>
      <c r="C333" s="9" t="s">
        <v>116</v>
      </c>
      <c r="D333" s="25" t="s">
        <v>29</v>
      </c>
      <c r="E333" s="25" t="s">
        <v>102</v>
      </c>
      <c r="F333" s="25">
        <v>2015</v>
      </c>
      <c r="G333" s="25" t="s">
        <v>323</v>
      </c>
      <c r="H333" s="26">
        <v>42243</v>
      </c>
      <c r="I333" s="26">
        <v>42247</v>
      </c>
      <c r="J333" s="27" t="s">
        <v>359</v>
      </c>
      <c r="K333" s="9"/>
      <c r="L333" s="28">
        <v>150</v>
      </c>
      <c r="M333" s="52"/>
      <c r="N333" s="15"/>
      <c r="O333" s="3"/>
    </row>
    <row r="334" spans="1:15" ht="21" customHeight="1">
      <c r="A334" s="8"/>
      <c r="B334" s="8"/>
      <c r="C334" s="9" t="s">
        <v>128</v>
      </c>
      <c r="D334" s="25" t="s">
        <v>14</v>
      </c>
      <c r="E334" s="25" t="s">
        <v>102</v>
      </c>
      <c r="F334" s="25">
        <v>2015</v>
      </c>
      <c r="G334" s="25" t="s">
        <v>323</v>
      </c>
      <c r="H334" s="26">
        <v>42243</v>
      </c>
      <c r="I334" s="26">
        <v>42247</v>
      </c>
      <c r="J334" s="27" t="s">
        <v>359</v>
      </c>
      <c r="K334" s="9"/>
      <c r="L334" s="28">
        <v>150</v>
      </c>
      <c r="M334" s="52"/>
      <c r="N334" s="15"/>
      <c r="O334" s="3"/>
    </row>
    <row r="335" spans="1:15" ht="21" customHeight="1">
      <c r="A335" s="8"/>
      <c r="B335" s="8"/>
      <c r="C335" s="9" t="s">
        <v>127</v>
      </c>
      <c r="D335" s="25" t="s">
        <v>14</v>
      </c>
      <c r="E335" s="25" t="s">
        <v>102</v>
      </c>
      <c r="F335" s="25">
        <v>2015</v>
      </c>
      <c r="G335" s="25" t="s">
        <v>323</v>
      </c>
      <c r="H335" s="26">
        <v>42243</v>
      </c>
      <c r="I335" s="26">
        <v>42247</v>
      </c>
      <c r="J335" s="27" t="s">
        <v>359</v>
      </c>
      <c r="K335" s="9"/>
      <c r="L335" s="28">
        <v>150</v>
      </c>
      <c r="M335" s="52"/>
      <c r="N335" s="15"/>
      <c r="O335" s="3"/>
    </row>
    <row r="336" spans="1:15" ht="21" customHeight="1">
      <c r="A336" s="8"/>
      <c r="B336" s="8"/>
      <c r="C336" s="9" t="s">
        <v>124</v>
      </c>
      <c r="D336" s="25" t="s">
        <v>14</v>
      </c>
      <c r="E336" s="25" t="s">
        <v>102</v>
      </c>
      <c r="F336" s="25">
        <v>2015</v>
      </c>
      <c r="G336" s="25" t="s">
        <v>323</v>
      </c>
      <c r="H336" s="26">
        <v>42243</v>
      </c>
      <c r="I336" s="26">
        <v>42247</v>
      </c>
      <c r="J336" s="27" t="s">
        <v>359</v>
      </c>
      <c r="K336" s="9"/>
      <c r="L336" s="28">
        <v>150</v>
      </c>
      <c r="M336" s="52"/>
      <c r="N336" s="15"/>
      <c r="O336" s="3"/>
    </row>
    <row r="337" spans="1:15" ht="21" customHeight="1">
      <c r="A337" s="8"/>
      <c r="B337" s="8"/>
      <c r="C337" s="9" t="s">
        <v>120</v>
      </c>
      <c r="D337" s="25" t="s">
        <v>14</v>
      </c>
      <c r="E337" s="25" t="s">
        <v>102</v>
      </c>
      <c r="F337" s="25">
        <v>2015</v>
      </c>
      <c r="G337" s="25" t="s">
        <v>323</v>
      </c>
      <c r="H337" s="26">
        <v>42243</v>
      </c>
      <c r="I337" s="26">
        <v>42247</v>
      </c>
      <c r="J337" s="27" t="s">
        <v>359</v>
      </c>
      <c r="K337" s="9"/>
      <c r="L337" s="28">
        <v>150</v>
      </c>
      <c r="M337" s="52"/>
      <c r="N337" s="15"/>
      <c r="O337" s="3"/>
    </row>
    <row r="338" spans="1:15" ht="21" customHeight="1">
      <c r="A338" s="8"/>
      <c r="B338" s="8"/>
      <c r="C338" s="16" t="s">
        <v>360</v>
      </c>
      <c r="D338" s="17" t="s">
        <v>45</v>
      </c>
      <c r="E338" s="17" t="s">
        <v>46</v>
      </c>
      <c r="F338" s="17">
        <v>2015</v>
      </c>
      <c r="G338" s="17" t="s">
        <v>323</v>
      </c>
      <c r="H338" s="18"/>
      <c r="I338" s="18"/>
      <c r="J338" s="24" t="s">
        <v>47</v>
      </c>
      <c r="K338" s="16"/>
      <c r="L338" s="19">
        <v>475.6</v>
      </c>
      <c r="M338" s="20">
        <f>SUM(L257:L338)</f>
        <v>110720.90999999984</v>
      </c>
      <c r="N338" s="15"/>
      <c r="O338" s="3"/>
    </row>
    <row r="339" spans="1:15" ht="21" customHeight="1">
      <c r="A339" s="8"/>
      <c r="B339" s="8"/>
      <c r="C339" s="9" t="s">
        <v>361</v>
      </c>
      <c r="D339" s="25" t="s">
        <v>14</v>
      </c>
      <c r="E339" s="25" t="s">
        <v>57</v>
      </c>
      <c r="F339" s="25">
        <v>2015</v>
      </c>
      <c r="G339" s="25" t="s">
        <v>362</v>
      </c>
      <c r="H339" s="26">
        <v>42248</v>
      </c>
      <c r="I339" s="26">
        <v>42248</v>
      </c>
      <c r="J339" s="27" t="s">
        <v>363</v>
      </c>
      <c r="K339" s="9" t="s">
        <v>122</v>
      </c>
      <c r="L339" s="28">
        <v>2000</v>
      </c>
      <c r="M339" s="52"/>
      <c r="N339" s="15"/>
      <c r="O339" s="3"/>
    </row>
    <row r="340" spans="1:15" ht="21" customHeight="1">
      <c r="A340" s="8"/>
      <c r="B340" s="8"/>
      <c r="C340" s="9" t="s">
        <v>364</v>
      </c>
      <c r="D340" s="25" t="s">
        <v>14</v>
      </c>
      <c r="E340" s="25" t="s">
        <v>15</v>
      </c>
      <c r="F340" s="25">
        <v>2015</v>
      </c>
      <c r="G340" s="25" t="s">
        <v>362</v>
      </c>
      <c r="H340" s="26">
        <v>42248</v>
      </c>
      <c r="I340" s="26">
        <v>42248</v>
      </c>
      <c r="J340" s="27" t="s">
        <v>172</v>
      </c>
      <c r="K340" s="9" t="s">
        <v>105</v>
      </c>
      <c r="L340" s="28">
        <v>2000</v>
      </c>
      <c r="M340" s="52"/>
      <c r="N340" s="15"/>
      <c r="O340" s="3"/>
    </row>
    <row r="341" spans="1:15" ht="21" customHeight="1">
      <c r="A341" s="8"/>
      <c r="B341" s="8"/>
      <c r="C341" s="9" t="s">
        <v>365</v>
      </c>
      <c r="D341" s="25" t="s">
        <v>29</v>
      </c>
      <c r="E341" s="25" t="s">
        <v>57</v>
      </c>
      <c r="F341" s="25">
        <v>2015</v>
      </c>
      <c r="G341" s="25" t="s">
        <v>362</v>
      </c>
      <c r="H341" s="26">
        <v>42248</v>
      </c>
      <c r="I341" s="26">
        <v>42248</v>
      </c>
      <c r="J341" s="27" t="s">
        <v>301</v>
      </c>
      <c r="K341" s="9" t="s">
        <v>31</v>
      </c>
      <c r="L341" s="28">
        <v>2000</v>
      </c>
      <c r="M341" s="52"/>
      <c r="N341" s="15"/>
      <c r="O341" s="3"/>
    </row>
    <row r="342" spans="1:15" ht="21" customHeight="1">
      <c r="A342" s="8"/>
      <c r="B342" s="8"/>
      <c r="C342" s="9" t="s">
        <v>366</v>
      </c>
      <c r="D342" s="25" t="s">
        <v>14</v>
      </c>
      <c r="E342" s="25" t="s">
        <v>57</v>
      </c>
      <c r="F342" s="25">
        <v>2015</v>
      </c>
      <c r="G342" s="25" t="s">
        <v>362</v>
      </c>
      <c r="H342" s="26">
        <v>42248</v>
      </c>
      <c r="I342" s="26">
        <v>42248</v>
      </c>
      <c r="J342" s="27" t="s">
        <v>301</v>
      </c>
      <c r="K342" s="9" t="s">
        <v>37</v>
      </c>
      <c r="L342" s="28">
        <v>2000</v>
      </c>
      <c r="M342" s="52"/>
      <c r="N342" s="15"/>
      <c r="O342" s="3"/>
    </row>
    <row r="343" spans="1:15" ht="21" customHeight="1">
      <c r="A343" s="8"/>
      <c r="B343" s="8"/>
      <c r="C343" s="9" t="s">
        <v>367</v>
      </c>
      <c r="D343" s="25" t="s">
        <v>14</v>
      </c>
      <c r="E343" s="25" t="s">
        <v>57</v>
      </c>
      <c r="F343" s="25">
        <v>2015</v>
      </c>
      <c r="G343" s="25" t="s">
        <v>362</v>
      </c>
      <c r="H343" s="26">
        <v>42248</v>
      </c>
      <c r="I343" s="26">
        <v>42248</v>
      </c>
      <c r="J343" s="27" t="s">
        <v>301</v>
      </c>
      <c r="K343" s="9" t="s">
        <v>37</v>
      </c>
      <c r="L343" s="28">
        <v>2000</v>
      </c>
      <c r="M343" s="52"/>
      <c r="N343" s="15"/>
      <c r="O343" s="3"/>
    </row>
    <row r="344" spans="1:15" ht="21" customHeight="1">
      <c r="A344" s="8"/>
      <c r="B344" s="8"/>
      <c r="C344" s="9" t="s">
        <v>368</v>
      </c>
      <c r="D344" s="25" t="s">
        <v>14</v>
      </c>
      <c r="E344" s="25" t="s">
        <v>57</v>
      </c>
      <c r="F344" s="25">
        <v>2015</v>
      </c>
      <c r="G344" s="25" t="s">
        <v>362</v>
      </c>
      <c r="H344" s="26">
        <v>42248</v>
      </c>
      <c r="I344" s="26">
        <v>42248</v>
      </c>
      <c r="J344" s="27" t="s">
        <v>363</v>
      </c>
      <c r="K344" s="9" t="s">
        <v>251</v>
      </c>
      <c r="L344" s="28">
        <v>2000</v>
      </c>
      <c r="M344" s="52"/>
      <c r="N344" s="15"/>
      <c r="O344" s="3"/>
    </row>
    <row r="345" spans="1:15" ht="21" customHeight="1">
      <c r="A345" s="8"/>
      <c r="B345" s="8"/>
      <c r="C345" s="9" t="s">
        <v>369</v>
      </c>
      <c r="D345" s="25" t="s">
        <v>14</v>
      </c>
      <c r="E345" s="25" t="s">
        <v>57</v>
      </c>
      <c r="F345" s="25">
        <v>2015</v>
      </c>
      <c r="G345" s="25" t="s">
        <v>362</v>
      </c>
      <c r="H345" s="26">
        <v>42248</v>
      </c>
      <c r="I345" s="26">
        <v>42248</v>
      </c>
      <c r="J345" s="27" t="s">
        <v>363</v>
      </c>
      <c r="K345" s="9" t="s">
        <v>251</v>
      </c>
      <c r="L345" s="28">
        <v>2000</v>
      </c>
      <c r="M345" s="52"/>
      <c r="N345" s="15"/>
      <c r="O345" s="3"/>
    </row>
    <row r="346" spans="1:15" ht="21" customHeight="1">
      <c r="A346" s="8"/>
      <c r="B346" s="8"/>
      <c r="C346" s="9" t="s">
        <v>302</v>
      </c>
      <c r="D346" s="25" t="s">
        <v>29</v>
      </c>
      <c r="E346" s="25" t="s">
        <v>86</v>
      </c>
      <c r="F346" s="25">
        <v>2015</v>
      </c>
      <c r="G346" s="25" t="s">
        <v>362</v>
      </c>
      <c r="H346" s="26">
        <v>42248</v>
      </c>
      <c r="I346" s="26">
        <v>42251</v>
      </c>
      <c r="J346" s="27" t="s">
        <v>370</v>
      </c>
      <c r="K346" s="9" t="s">
        <v>40</v>
      </c>
      <c r="L346" s="28">
        <v>2000</v>
      </c>
      <c r="M346" s="52"/>
      <c r="N346" s="15"/>
      <c r="O346" s="3"/>
    </row>
    <row r="347" spans="1:15" ht="21" customHeight="1">
      <c r="A347" s="8"/>
      <c r="B347" s="8"/>
      <c r="C347" s="9" t="s">
        <v>230</v>
      </c>
      <c r="D347" s="25" t="s">
        <v>14</v>
      </c>
      <c r="E347" s="25" t="s">
        <v>22</v>
      </c>
      <c r="F347" s="25">
        <v>2015</v>
      </c>
      <c r="G347" s="25" t="s">
        <v>362</v>
      </c>
      <c r="H347" s="26">
        <v>42248</v>
      </c>
      <c r="I347" s="26">
        <v>42251</v>
      </c>
      <c r="J347" s="27" t="s">
        <v>371</v>
      </c>
      <c r="K347" s="9" t="s">
        <v>173</v>
      </c>
      <c r="L347" s="28">
        <v>2500</v>
      </c>
      <c r="M347" s="52"/>
      <c r="N347" s="15"/>
      <c r="O347" s="3"/>
    </row>
    <row r="348" spans="1:15" ht="21" customHeight="1">
      <c r="A348" s="8"/>
      <c r="B348" s="8"/>
      <c r="C348" s="9" t="s">
        <v>336</v>
      </c>
      <c r="D348" s="25" t="s">
        <v>14</v>
      </c>
      <c r="E348" s="25" t="s">
        <v>22</v>
      </c>
      <c r="F348" s="25">
        <v>2015</v>
      </c>
      <c r="G348" s="25" t="s">
        <v>362</v>
      </c>
      <c r="H348" s="26">
        <v>42248</v>
      </c>
      <c r="I348" s="26">
        <v>42251</v>
      </c>
      <c r="J348" s="27" t="s">
        <v>372</v>
      </c>
      <c r="K348" s="9" t="s">
        <v>63</v>
      </c>
      <c r="L348" s="28">
        <v>2500</v>
      </c>
      <c r="M348" s="52"/>
      <c r="N348" s="15"/>
      <c r="O348" s="3"/>
    </row>
    <row r="349" spans="1:15" ht="21" customHeight="1">
      <c r="A349" s="8"/>
      <c r="B349" s="8"/>
      <c r="C349" s="9" t="s">
        <v>341</v>
      </c>
      <c r="D349" s="25" t="s">
        <v>14</v>
      </c>
      <c r="E349" s="25" t="s">
        <v>22</v>
      </c>
      <c r="F349" s="25">
        <v>2015</v>
      </c>
      <c r="G349" s="25" t="s">
        <v>362</v>
      </c>
      <c r="H349" s="26">
        <v>42248</v>
      </c>
      <c r="I349" s="26">
        <v>42251</v>
      </c>
      <c r="J349" s="27" t="s">
        <v>372</v>
      </c>
      <c r="K349" s="9" t="s">
        <v>31</v>
      </c>
      <c r="L349" s="28">
        <v>2500</v>
      </c>
      <c r="M349" s="52"/>
      <c r="N349" s="15"/>
      <c r="O349" s="3"/>
    </row>
    <row r="350" spans="1:15" ht="21" customHeight="1">
      <c r="A350" s="8"/>
      <c r="B350" s="8"/>
      <c r="C350" s="9" t="s">
        <v>177</v>
      </c>
      <c r="D350" s="25" t="s">
        <v>14</v>
      </c>
      <c r="E350" s="25" t="s">
        <v>61</v>
      </c>
      <c r="F350" s="25">
        <v>2015</v>
      </c>
      <c r="G350" s="25" t="s">
        <v>362</v>
      </c>
      <c r="H350" s="26">
        <v>42248</v>
      </c>
      <c r="I350" s="26">
        <v>42249</v>
      </c>
      <c r="J350" s="27" t="s">
        <v>164</v>
      </c>
      <c r="K350" s="9" t="s">
        <v>179</v>
      </c>
      <c r="L350" s="28">
        <v>1710</v>
      </c>
      <c r="M350" s="52"/>
      <c r="N350" s="15"/>
      <c r="O350" s="3"/>
    </row>
    <row r="351" spans="1:15" ht="21" customHeight="1">
      <c r="A351" s="8"/>
      <c r="B351" s="8"/>
      <c r="C351" s="9" t="s">
        <v>373</v>
      </c>
      <c r="D351" s="25" t="s">
        <v>14</v>
      </c>
      <c r="E351" s="25" t="s">
        <v>22</v>
      </c>
      <c r="F351" s="25">
        <v>2015</v>
      </c>
      <c r="G351" s="25" t="s">
        <v>362</v>
      </c>
      <c r="H351" s="26">
        <v>42248</v>
      </c>
      <c r="I351" s="26">
        <v>42249</v>
      </c>
      <c r="J351" s="27" t="s">
        <v>374</v>
      </c>
      <c r="K351" s="9" t="s">
        <v>375</v>
      </c>
      <c r="L351" s="28">
        <v>2500</v>
      </c>
      <c r="M351" s="52"/>
      <c r="N351" s="15"/>
      <c r="O351" s="3"/>
    </row>
    <row r="352" spans="1:15" ht="21" customHeight="1">
      <c r="A352" s="8"/>
      <c r="B352" s="8"/>
      <c r="C352" s="9" t="s">
        <v>269</v>
      </c>
      <c r="D352" s="25" t="s">
        <v>14</v>
      </c>
      <c r="E352" s="25" t="s">
        <v>78</v>
      </c>
      <c r="F352" s="25">
        <v>2015</v>
      </c>
      <c r="G352" s="25" t="s">
        <v>362</v>
      </c>
      <c r="H352" s="26">
        <v>42249</v>
      </c>
      <c r="I352" s="26">
        <v>42250</v>
      </c>
      <c r="J352" s="27" t="s">
        <v>146</v>
      </c>
      <c r="K352" s="9"/>
      <c r="L352" s="28">
        <v>15000</v>
      </c>
      <c r="M352" s="52"/>
      <c r="N352" s="15"/>
      <c r="O352" s="3"/>
    </row>
    <row r="353" spans="1:15" ht="21" customHeight="1">
      <c r="A353" s="8"/>
      <c r="B353" s="8"/>
      <c r="C353" s="9" t="s">
        <v>189</v>
      </c>
      <c r="D353" s="25" t="s">
        <v>29</v>
      </c>
      <c r="E353" s="25" t="s">
        <v>61</v>
      </c>
      <c r="F353" s="25">
        <v>2015</v>
      </c>
      <c r="G353" s="25" t="s">
        <v>362</v>
      </c>
      <c r="H353" s="26">
        <v>42249</v>
      </c>
      <c r="I353" s="26">
        <v>42249</v>
      </c>
      <c r="J353" s="27" t="s">
        <v>164</v>
      </c>
      <c r="K353" s="9" t="s">
        <v>34</v>
      </c>
      <c r="L353" s="28">
        <v>2025</v>
      </c>
      <c r="M353" s="52"/>
      <c r="N353" s="15"/>
      <c r="O353" s="3"/>
    </row>
    <row r="354" spans="1:15" ht="21" customHeight="1">
      <c r="A354" s="8"/>
      <c r="B354" s="8"/>
      <c r="C354" s="9" t="s">
        <v>376</v>
      </c>
      <c r="D354" s="25" t="s">
        <v>29</v>
      </c>
      <c r="E354" s="25" t="s">
        <v>57</v>
      </c>
      <c r="F354" s="25">
        <v>2015</v>
      </c>
      <c r="G354" s="25" t="s">
        <v>362</v>
      </c>
      <c r="H354" s="26">
        <v>42248</v>
      </c>
      <c r="I354" s="26">
        <v>42249</v>
      </c>
      <c r="J354" s="27" t="s">
        <v>363</v>
      </c>
      <c r="K354" s="9" t="s">
        <v>138</v>
      </c>
      <c r="L354" s="28">
        <v>2000</v>
      </c>
      <c r="M354" s="52"/>
      <c r="N354" s="15"/>
      <c r="O354" s="3"/>
    </row>
    <row r="355" spans="1:15" ht="21" customHeight="1">
      <c r="A355" s="8"/>
      <c r="B355" s="8"/>
      <c r="C355" s="9" t="s">
        <v>235</v>
      </c>
      <c r="D355" s="25" t="s">
        <v>29</v>
      </c>
      <c r="E355" s="25" t="s">
        <v>22</v>
      </c>
      <c r="F355" s="25">
        <v>2015</v>
      </c>
      <c r="G355" s="25" t="s">
        <v>362</v>
      </c>
      <c r="H355" s="26">
        <v>42248</v>
      </c>
      <c r="I355" s="26" t="s">
        <v>377</v>
      </c>
      <c r="J355" s="27" t="s">
        <v>378</v>
      </c>
      <c r="K355" s="9" t="s">
        <v>173</v>
      </c>
      <c r="L355" s="28">
        <v>2500</v>
      </c>
      <c r="M355" s="52"/>
      <c r="N355" s="15"/>
      <c r="O355" s="3"/>
    </row>
    <row r="356" spans="1:15" ht="21" customHeight="1">
      <c r="A356" s="8"/>
      <c r="B356" s="8"/>
      <c r="C356" s="9" t="s">
        <v>317</v>
      </c>
      <c r="D356" s="25" t="s">
        <v>14</v>
      </c>
      <c r="E356" s="25" t="s">
        <v>78</v>
      </c>
      <c r="F356" s="25">
        <v>2015</v>
      </c>
      <c r="G356" s="25" t="s">
        <v>362</v>
      </c>
      <c r="H356" s="26">
        <v>42249</v>
      </c>
      <c r="I356" s="26">
        <v>42250</v>
      </c>
      <c r="J356" s="27" t="s">
        <v>164</v>
      </c>
      <c r="K356" s="9" t="s">
        <v>379</v>
      </c>
      <c r="L356" s="28">
        <v>1080</v>
      </c>
      <c r="M356" s="52"/>
      <c r="N356" s="15"/>
      <c r="O356" s="3"/>
    </row>
    <row r="357" spans="1:15" ht="21" customHeight="1">
      <c r="A357" s="8"/>
      <c r="B357" s="8"/>
      <c r="C357" s="9" t="s">
        <v>380</v>
      </c>
      <c r="D357" s="25" t="s">
        <v>14</v>
      </c>
      <c r="E357" s="25" t="s">
        <v>61</v>
      </c>
      <c r="F357" s="25">
        <v>2015</v>
      </c>
      <c r="G357" s="25" t="s">
        <v>362</v>
      </c>
      <c r="H357" s="26">
        <v>42248</v>
      </c>
      <c r="I357" s="26">
        <v>42250</v>
      </c>
      <c r="J357" s="27" t="s">
        <v>164</v>
      </c>
      <c r="K357" s="9" t="s">
        <v>381</v>
      </c>
      <c r="L357" s="28">
        <v>2520</v>
      </c>
      <c r="M357" s="52"/>
      <c r="N357" s="15"/>
      <c r="O357" s="3"/>
    </row>
    <row r="358" spans="1:15" ht="21" customHeight="1">
      <c r="A358" s="8"/>
      <c r="B358" s="8"/>
      <c r="C358" s="9" t="s">
        <v>189</v>
      </c>
      <c r="D358" s="25" t="s">
        <v>29</v>
      </c>
      <c r="E358" s="25" t="s">
        <v>61</v>
      </c>
      <c r="F358" s="25">
        <v>2015</v>
      </c>
      <c r="G358" s="25" t="s">
        <v>362</v>
      </c>
      <c r="H358" s="26">
        <v>42250</v>
      </c>
      <c r="I358" s="26" t="s">
        <v>382</v>
      </c>
      <c r="J358" s="27" t="s">
        <v>383</v>
      </c>
      <c r="K358" s="9" t="s">
        <v>34</v>
      </c>
      <c r="L358" s="28">
        <v>14000</v>
      </c>
      <c r="M358" s="52"/>
      <c r="N358" s="15"/>
      <c r="O358" s="3"/>
    </row>
    <row r="359" spans="1:15" ht="21" customHeight="1">
      <c r="A359" s="8"/>
      <c r="B359" s="8"/>
      <c r="C359" s="9" t="s">
        <v>234</v>
      </c>
      <c r="D359" s="25" t="s">
        <v>14</v>
      </c>
      <c r="E359" s="25" t="s">
        <v>22</v>
      </c>
      <c r="F359" s="25">
        <v>2015</v>
      </c>
      <c r="G359" s="25" t="s">
        <v>362</v>
      </c>
      <c r="H359" s="26">
        <v>42248</v>
      </c>
      <c r="I359" s="26">
        <v>42251</v>
      </c>
      <c r="J359" s="27" t="s">
        <v>371</v>
      </c>
      <c r="K359" s="9" t="s">
        <v>173</v>
      </c>
      <c r="L359" s="28">
        <v>2500</v>
      </c>
      <c r="M359" s="52"/>
      <c r="N359" s="15"/>
      <c r="O359" s="3"/>
    </row>
    <row r="360" spans="1:15" ht="21" customHeight="1">
      <c r="A360" s="8"/>
      <c r="B360" s="8"/>
      <c r="C360" s="9" t="s">
        <v>266</v>
      </c>
      <c r="D360" s="25" t="s">
        <v>29</v>
      </c>
      <c r="E360" s="25" t="s">
        <v>78</v>
      </c>
      <c r="F360" s="25">
        <v>2015</v>
      </c>
      <c r="G360" s="25" t="s">
        <v>362</v>
      </c>
      <c r="H360" s="26">
        <v>42248</v>
      </c>
      <c r="I360" s="26">
        <v>42254</v>
      </c>
      <c r="J360" s="27" t="s">
        <v>384</v>
      </c>
      <c r="K360" s="9"/>
      <c r="L360" s="28">
        <v>7670</v>
      </c>
      <c r="M360" s="52"/>
      <c r="N360" s="15"/>
      <c r="O360" s="3"/>
    </row>
    <row r="361" spans="1:15" ht="21" customHeight="1">
      <c r="A361" s="8"/>
      <c r="B361" s="8"/>
      <c r="C361" s="9" t="s">
        <v>243</v>
      </c>
      <c r="D361" s="25" t="s">
        <v>14</v>
      </c>
      <c r="E361" s="25" t="s">
        <v>61</v>
      </c>
      <c r="F361" s="25">
        <v>2015</v>
      </c>
      <c r="G361" s="25" t="s">
        <v>362</v>
      </c>
      <c r="H361" s="26">
        <v>42262</v>
      </c>
      <c r="I361" s="26">
        <v>42265</v>
      </c>
      <c r="J361" s="27" t="s">
        <v>385</v>
      </c>
      <c r="K361" s="9" t="s">
        <v>37</v>
      </c>
      <c r="L361" s="28">
        <v>5650</v>
      </c>
      <c r="M361" s="52"/>
      <c r="N361" s="15"/>
      <c r="O361" s="3"/>
    </row>
    <row r="362" spans="1:15" ht="21" customHeight="1">
      <c r="A362" s="8"/>
      <c r="B362" s="8"/>
      <c r="C362" s="9" t="s">
        <v>64</v>
      </c>
      <c r="D362" s="25" t="s">
        <v>14</v>
      </c>
      <c r="E362" s="25" t="s">
        <v>22</v>
      </c>
      <c r="F362" s="25">
        <v>2015</v>
      </c>
      <c r="G362" s="25" t="s">
        <v>362</v>
      </c>
      <c r="H362" s="26">
        <v>42254</v>
      </c>
      <c r="I362" s="26">
        <v>42265</v>
      </c>
      <c r="J362" s="27" t="s">
        <v>386</v>
      </c>
      <c r="K362" s="9" t="s">
        <v>290</v>
      </c>
      <c r="L362" s="28">
        <v>2500</v>
      </c>
      <c r="M362" s="52"/>
      <c r="N362" s="15"/>
      <c r="O362" s="3"/>
    </row>
    <row r="363" spans="1:15" ht="21" customHeight="1">
      <c r="A363" s="8"/>
      <c r="B363" s="8"/>
      <c r="C363" s="9" t="s">
        <v>243</v>
      </c>
      <c r="D363" s="25" t="s">
        <v>14</v>
      </c>
      <c r="E363" s="25" t="s">
        <v>61</v>
      </c>
      <c r="F363" s="25">
        <v>2015</v>
      </c>
      <c r="G363" s="25" t="s">
        <v>362</v>
      </c>
      <c r="H363" s="26">
        <v>42262</v>
      </c>
      <c r="I363" s="26">
        <v>42265</v>
      </c>
      <c r="J363" s="27" t="s">
        <v>387</v>
      </c>
      <c r="K363" s="9" t="s">
        <v>37</v>
      </c>
      <c r="L363" s="28">
        <v>6785</v>
      </c>
      <c r="M363" s="52"/>
      <c r="N363" s="15"/>
      <c r="O363" s="3"/>
    </row>
    <row r="364" spans="1:15" ht="21" customHeight="1">
      <c r="A364" s="8"/>
      <c r="B364" s="8"/>
      <c r="C364" s="9" t="s">
        <v>388</v>
      </c>
      <c r="D364" s="25" t="s">
        <v>14</v>
      </c>
      <c r="E364" s="25" t="s">
        <v>15</v>
      </c>
      <c r="F364" s="25">
        <v>2015</v>
      </c>
      <c r="G364" s="25" t="s">
        <v>362</v>
      </c>
      <c r="H364" s="26">
        <v>42262</v>
      </c>
      <c r="I364" s="26">
        <v>42268</v>
      </c>
      <c r="J364" s="27" t="s">
        <v>389</v>
      </c>
      <c r="K364" s="9" t="s">
        <v>40</v>
      </c>
      <c r="L364" s="28">
        <v>2000</v>
      </c>
      <c r="M364" s="52"/>
      <c r="N364" s="15"/>
      <c r="O364" s="3"/>
    </row>
    <row r="365" spans="1:15" ht="21" customHeight="1">
      <c r="A365" s="8"/>
      <c r="B365" s="8"/>
      <c r="C365" s="9" t="s">
        <v>390</v>
      </c>
      <c r="D365" s="25" t="s">
        <v>29</v>
      </c>
      <c r="E365" s="25" t="s">
        <v>15</v>
      </c>
      <c r="F365" s="25">
        <v>2015</v>
      </c>
      <c r="G365" s="25" t="s">
        <v>362</v>
      </c>
      <c r="H365" s="26">
        <v>42262</v>
      </c>
      <c r="I365" s="26">
        <v>42268</v>
      </c>
      <c r="J365" s="27" t="s">
        <v>389</v>
      </c>
      <c r="K365" s="9" t="s">
        <v>40</v>
      </c>
      <c r="L365" s="28">
        <v>2000</v>
      </c>
      <c r="M365" s="52"/>
      <c r="N365" s="15"/>
      <c r="O365" s="3"/>
    </row>
    <row r="366" spans="1:15" ht="21" customHeight="1">
      <c r="A366" s="8"/>
      <c r="B366" s="8"/>
      <c r="C366" s="9" t="s">
        <v>134</v>
      </c>
      <c r="D366" s="25" t="s">
        <v>14</v>
      </c>
      <c r="E366" s="25" t="s">
        <v>102</v>
      </c>
      <c r="F366" s="25">
        <v>2015</v>
      </c>
      <c r="G366" s="25" t="s">
        <v>362</v>
      </c>
      <c r="H366" s="26">
        <v>42265</v>
      </c>
      <c r="I366" s="26">
        <v>42268</v>
      </c>
      <c r="J366" s="27" t="s">
        <v>391</v>
      </c>
      <c r="K366" s="9" t="s">
        <v>173</v>
      </c>
      <c r="L366" s="28">
        <v>30792</v>
      </c>
      <c r="M366" s="52"/>
      <c r="N366" s="15"/>
      <c r="O366" s="3"/>
    </row>
    <row r="367" spans="1:15" ht="21" customHeight="1">
      <c r="A367" s="8"/>
      <c r="B367" s="8"/>
      <c r="C367" s="9" t="s">
        <v>392</v>
      </c>
      <c r="D367" s="25" t="s">
        <v>14</v>
      </c>
      <c r="E367" s="25" t="s">
        <v>57</v>
      </c>
      <c r="F367" s="25">
        <v>2015</v>
      </c>
      <c r="G367" s="25" t="s">
        <v>362</v>
      </c>
      <c r="H367" s="26">
        <v>42262</v>
      </c>
      <c r="I367" s="26">
        <v>42268</v>
      </c>
      <c r="J367" s="27" t="s">
        <v>393</v>
      </c>
      <c r="K367" s="9" t="s">
        <v>394</v>
      </c>
      <c r="L367" s="28">
        <v>2000</v>
      </c>
      <c r="M367" s="52"/>
      <c r="N367" s="15"/>
      <c r="O367" s="3"/>
    </row>
    <row r="368" spans="1:15" ht="21" customHeight="1">
      <c r="A368" s="8"/>
      <c r="B368" s="8"/>
      <c r="C368" s="9" t="s">
        <v>395</v>
      </c>
      <c r="D368" s="25" t="s">
        <v>14</v>
      </c>
      <c r="E368" s="25" t="s">
        <v>57</v>
      </c>
      <c r="F368" s="25">
        <v>2015</v>
      </c>
      <c r="G368" s="25" t="s">
        <v>362</v>
      </c>
      <c r="H368" s="26">
        <v>42262</v>
      </c>
      <c r="I368" s="26">
        <v>42268</v>
      </c>
      <c r="J368" s="27" t="s">
        <v>396</v>
      </c>
      <c r="K368" s="9" t="s">
        <v>27</v>
      </c>
      <c r="L368" s="28">
        <v>2000</v>
      </c>
      <c r="M368" s="52"/>
      <c r="N368" s="15"/>
      <c r="O368" s="3"/>
    </row>
    <row r="369" spans="1:15" ht="21" customHeight="1">
      <c r="A369" s="8"/>
      <c r="B369" s="8"/>
      <c r="C369" s="9" t="s">
        <v>397</v>
      </c>
      <c r="D369" s="25" t="s">
        <v>29</v>
      </c>
      <c r="E369" s="25" t="s">
        <v>57</v>
      </c>
      <c r="F369" s="25">
        <v>2015</v>
      </c>
      <c r="G369" s="25" t="s">
        <v>362</v>
      </c>
      <c r="H369" s="26">
        <v>42262</v>
      </c>
      <c r="I369" s="26">
        <v>42268</v>
      </c>
      <c r="J369" s="27" t="s">
        <v>396</v>
      </c>
      <c r="K369" s="9" t="s">
        <v>398</v>
      </c>
      <c r="L369" s="28">
        <v>2000</v>
      </c>
      <c r="M369" s="52"/>
      <c r="N369" s="15"/>
      <c r="O369" s="3"/>
    </row>
    <row r="370" spans="1:15" ht="21" customHeight="1">
      <c r="A370" s="8"/>
      <c r="B370" s="8"/>
      <c r="C370" s="9" t="s">
        <v>399</v>
      </c>
      <c r="D370" s="25" t="s">
        <v>29</v>
      </c>
      <c r="E370" s="25" t="s">
        <v>57</v>
      </c>
      <c r="F370" s="25">
        <v>2015</v>
      </c>
      <c r="G370" s="25" t="s">
        <v>362</v>
      </c>
      <c r="H370" s="26">
        <v>42262</v>
      </c>
      <c r="I370" s="26">
        <v>42268</v>
      </c>
      <c r="J370" s="27" t="s">
        <v>396</v>
      </c>
      <c r="K370" s="9" t="s">
        <v>398</v>
      </c>
      <c r="L370" s="28">
        <v>2000</v>
      </c>
      <c r="M370" s="52"/>
      <c r="N370" s="15"/>
      <c r="O370" s="3"/>
    </row>
    <row r="371" spans="1:15" ht="21" customHeight="1">
      <c r="A371" s="8"/>
      <c r="B371" s="8"/>
      <c r="C371" s="9" t="s">
        <v>400</v>
      </c>
      <c r="D371" s="25" t="s">
        <v>29</v>
      </c>
      <c r="E371" s="25" t="s">
        <v>57</v>
      </c>
      <c r="F371" s="25">
        <v>2015</v>
      </c>
      <c r="G371" s="25" t="s">
        <v>362</v>
      </c>
      <c r="H371" s="26">
        <v>42262</v>
      </c>
      <c r="I371" s="26">
        <v>42268</v>
      </c>
      <c r="J371" s="27" t="s">
        <v>396</v>
      </c>
      <c r="K371" s="9" t="s">
        <v>398</v>
      </c>
      <c r="L371" s="28">
        <v>2000</v>
      </c>
      <c r="M371" s="52"/>
      <c r="N371" s="15"/>
      <c r="O371" s="3"/>
    </row>
    <row r="372" spans="1:15" ht="21" customHeight="1">
      <c r="A372" s="8"/>
      <c r="B372" s="8"/>
      <c r="C372" s="9" t="s">
        <v>401</v>
      </c>
      <c r="D372" s="25" t="s">
        <v>29</v>
      </c>
      <c r="E372" s="25" t="s">
        <v>57</v>
      </c>
      <c r="F372" s="25">
        <v>2015</v>
      </c>
      <c r="G372" s="25" t="s">
        <v>362</v>
      </c>
      <c r="H372" s="26">
        <v>42262</v>
      </c>
      <c r="I372" s="26">
        <v>42268</v>
      </c>
      <c r="J372" s="27" t="s">
        <v>396</v>
      </c>
      <c r="K372" s="9" t="s">
        <v>24</v>
      </c>
      <c r="L372" s="28">
        <v>2000</v>
      </c>
      <c r="M372" s="52"/>
      <c r="N372" s="15"/>
      <c r="O372" s="3"/>
    </row>
    <row r="373" spans="1:15" ht="21" customHeight="1">
      <c r="A373" s="8"/>
      <c r="B373" s="8"/>
      <c r="C373" s="9" t="s">
        <v>402</v>
      </c>
      <c r="D373" s="25" t="s">
        <v>29</v>
      </c>
      <c r="E373" s="25" t="s">
        <v>57</v>
      </c>
      <c r="F373" s="25">
        <v>2015</v>
      </c>
      <c r="G373" s="25" t="s">
        <v>362</v>
      </c>
      <c r="H373" s="26">
        <v>42262</v>
      </c>
      <c r="I373" s="26">
        <v>42268</v>
      </c>
      <c r="J373" s="27" t="s">
        <v>396</v>
      </c>
      <c r="K373" s="9" t="s">
        <v>27</v>
      </c>
      <c r="L373" s="28">
        <v>2000</v>
      </c>
      <c r="M373" s="52"/>
      <c r="N373" s="15"/>
      <c r="O373" s="3"/>
    </row>
    <row r="374" spans="1:15" ht="21" customHeight="1">
      <c r="A374" s="8"/>
      <c r="B374" s="8"/>
      <c r="C374" s="9" t="s">
        <v>403</v>
      </c>
      <c r="D374" s="25" t="s">
        <v>14</v>
      </c>
      <c r="E374" s="25" t="s">
        <v>57</v>
      </c>
      <c r="F374" s="25">
        <v>2015</v>
      </c>
      <c r="G374" s="25" t="s">
        <v>362</v>
      </c>
      <c r="H374" s="26">
        <v>42262</v>
      </c>
      <c r="I374" s="26">
        <v>42268</v>
      </c>
      <c r="J374" s="27" t="s">
        <v>396</v>
      </c>
      <c r="K374" s="9" t="s">
        <v>27</v>
      </c>
      <c r="L374" s="28">
        <v>2000</v>
      </c>
      <c r="M374" s="52"/>
      <c r="N374" s="15"/>
      <c r="O374" s="3"/>
    </row>
    <row r="375" spans="1:15" ht="21" customHeight="1">
      <c r="A375" s="8"/>
      <c r="B375" s="8"/>
      <c r="C375" s="9" t="s">
        <v>404</v>
      </c>
      <c r="D375" s="25" t="s">
        <v>14</v>
      </c>
      <c r="E375" s="25" t="s">
        <v>57</v>
      </c>
      <c r="F375" s="25">
        <v>2015</v>
      </c>
      <c r="G375" s="25" t="s">
        <v>362</v>
      </c>
      <c r="H375" s="26">
        <v>42262</v>
      </c>
      <c r="I375" s="26">
        <v>42268</v>
      </c>
      <c r="J375" s="27" t="s">
        <v>396</v>
      </c>
      <c r="K375" s="9" t="s">
        <v>394</v>
      </c>
      <c r="L375" s="28">
        <v>2000</v>
      </c>
      <c r="M375" s="52"/>
      <c r="N375" s="15"/>
      <c r="O375" s="3"/>
    </row>
    <row r="376" spans="1:15" ht="21" customHeight="1">
      <c r="A376" s="8"/>
      <c r="B376" s="8"/>
      <c r="C376" s="9" t="s">
        <v>405</v>
      </c>
      <c r="D376" s="25" t="s">
        <v>29</v>
      </c>
      <c r="E376" s="25" t="s">
        <v>57</v>
      </c>
      <c r="F376" s="25">
        <v>2015</v>
      </c>
      <c r="G376" s="25" t="s">
        <v>362</v>
      </c>
      <c r="H376" s="26">
        <v>42262</v>
      </c>
      <c r="I376" s="26">
        <v>42268</v>
      </c>
      <c r="J376" s="27" t="s">
        <v>396</v>
      </c>
      <c r="K376" s="9" t="s">
        <v>27</v>
      </c>
      <c r="L376" s="28">
        <v>2000</v>
      </c>
      <c r="M376" s="52"/>
      <c r="N376" s="15"/>
      <c r="O376" s="3"/>
    </row>
    <row r="377" spans="1:15" ht="21" customHeight="1">
      <c r="A377" s="8"/>
      <c r="B377" s="8"/>
      <c r="C377" s="9" t="s">
        <v>406</v>
      </c>
      <c r="D377" s="25" t="s">
        <v>14</v>
      </c>
      <c r="E377" s="25" t="s">
        <v>86</v>
      </c>
      <c r="F377" s="25">
        <v>2015</v>
      </c>
      <c r="G377" s="25" t="s">
        <v>362</v>
      </c>
      <c r="H377" s="26">
        <v>42248</v>
      </c>
      <c r="I377" s="26">
        <v>42275</v>
      </c>
      <c r="J377" s="27" t="s">
        <v>407</v>
      </c>
      <c r="K377" s="9" t="s">
        <v>111</v>
      </c>
      <c r="L377" s="28">
        <v>2000</v>
      </c>
      <c r="M377" s="52"/>
      <c r="N377" s="15"/>
      <c r="O377" s="3"/>
    </row>
    <row r="378" spans="1:15" ht="21" customHeight="1">
      <c r="A378" s="8"/>
      <c r="B378" s="8"/>
      <c r="C378" s="16" t="s">
        <v>408</v>
      </c>
      <c r="D378" s="17" t="s">
        <v>45</v>
      </c>
      <c r="E378" s="17" t="s">
        <v>46</v>
      </c>
      <c r="F378" s="17">
        <v>2015</v>
      </c>
      <c r="G378" s="17" t="s">
        <v>362</v>
      </c>
      <c r="H378" s="18"/>
      <c r="I378" s="18"/>
      <c r="J378" s="24" t="s">
        <v>47</v>
      </c>
      <c r="K378" s="16"/>
      <c r="L378" s="19">
        <v>858.4</v>
      </c>
      <c r="M378" s="20">
        <f>SUM(L339:L378)</f>
        <v>149590.39999999999</v>
      </c>
      <c r="N378" s="15"/>
      <c r="O378" s="3"/>
    </row>
    <row r="379" spans="1:15" ht="21" customHeight="1">
      <c r="A379" s="8"/>
      <c r="B379" s="8"/>
      <c r="C379" s="12" t="s">
        <v>319</v>
      </c>
      <c r="D379" s="10" t="s">
        <v>29</v>
      </c>
      <c r="E379" s="10" t="s">
        <v>61</v>
      </c>
      <c r="F379" s="10">
        <v>2015</v>
      </c>
      <c r="G379" s="10" t="s">
        <v>409</v>
      </c>
      <c r="H379" s="31">
        <v>42278</v>
      </c>
      <c r="I379" s="31">
        <v>42278</v>
      </c>
      <c r="J379" s="21" t="s">
        <v>410</v>
      </c>
      <c r="K379" s="12" t="s">
        <v>321</v>
      </c>
      <c r="L379" s="13">
        <v>7000</v>
      </c>
      <c r="M379" s="53"/>
      <c r="N379" s="15"/>
      <c r="O379" s="3"/>
    </row>
    <row r="380" spans="1:15" ht="21" customHeight="1">
      <c r="A380" s="8"/>
      <c r="B380" s="8"/>
      <c r="C380" s="12" t="s">
        <v>130</v>
      </c>
      <c r="D380" s="10" t="s">
        <v>14</v>
      </c>
      <c r="E380" s="10" t="s">
        <v>102</v>
      </c>
      <c r="F380" s="10">
        <v>2015</v>
      </c>
      <c r="G380" s="10" t="s">
        <v>409</v>
      </c>
      <c r="H380" s="31">
        <v>42278</v>
      </c>
      <c r="I380" s="31">
        <v>42282</v>
      </c>
      <c r="J380" s="21" t="s">
        <v>359</v>
      </c>
      <c r="K380" s="12" t="s">
        <v>199</v>
      </c>
      <c r="L380" s="13">
        <v>100</v>
      </c>
      <c r="M380" s="53"/>
      <c r="N380" s="15"/>
      <c r="O380" s="3"/>
    </row>
    <row r="381" spans="1:15" ht="21" customHeight="1">
      <c r="A381" s="8"/>
      <c r="B381" s="8"/>
      <c r="C381" s="12" t="s">
        <v>116</v>
      </c>
      <c r="D381" s="10" t="s">
        <v>29</v>
      </c>
      <c r="E381" s="10" t="s">
        <v>102</v>
      </c>
      <c r="F381" s="10">
        <v>2015</v>
      </c>
      <c r="G381" s="10" t="s">
        <v>409</v>
      </c>
      <c r="H381" s="31">
        <v>42278</v>
      </c>
      <c r="I381" s="31">
        <v>42282</v>
      </c>
      <c r="J381" s="21" t="s">
        <v>359</v>
      </c>
      <c r="K381" s="12" t="s">
        <v>173</v>
      </c>
      <c r="L381" s="13">
        <v>100</v>
      </c>
      <c r="M381" s="53"/>
      <c r="N381" s="15"/>
      <c r="O381" s="3"/>
    </row>
    <row r="382" spans="1:15" ht="21" customHeight="1">
      <c r="A382" s="8"/>
      <c r="B382" s="8"/>
      <c r="C382" s="12" t="s">
        <v>128</v>
      </c>
      <c r="D382" s="10" t="s">
        <v>14</v>
      </c>
      <c r="E382" s="10" t="s">
        <v>102</v>
      </c>
      <c r="F382" s="10">
        <v>2015</v>
      </c>
      <c r="G382" s="10" t="s">
        <v>409</v>
      </c>
      <c r="H382" s="31">
        <v>42278</v>
      </c>
      <c r="I382" s="31">
        <v>42282</v>
      </c>
      <c r="J382" s="21" t="s">
        <v>359</v>
      </c>
      <c r="K382" s="12" t="s">
        <v>27</v>
      </c>
      <c r="L382" s="13">
        <v>100</v>
      </c>
      <c r="M382" s="53"/>
      <c r="N382" s="15"/>
      <c r="O382" s="3"/>
    </row>
    <row r="383" spans="1:15" ht="21" customHeight="1">
      <c r="A383" s="8"/>
      <c r="B383" s="8"/>
      <c r="C383" s="12" t="s">
        <v>127</v>
      </c>
      <c r="D383" s="10" t="s">
        <v>14</v>
      </c>
      <c r="E383" s="10" t="s">
        <v>102</v>
      </c>
      <c r="F383" s="10">
        <v>2015</v>
      </c>
      <c r="G383" s="10" t="s">
        <v>409</v>
      </c>
      <c r="H383" s="31">
        <v>42278</v>
      </c>
      <c r="I383" s="31">
        <v>42282</v>
      </c>
      <c r="J383" s="21" t="s">
        <v>359</v>
      </c>
      <c r="K383" s="12" t="s">
        <v>27</v>
      </c>
      <c r="L383" s="13">
        <v>100</v>
      </c>
      <c r="M383" s="53"/>
      <c r="N383" s="15"/>
      <c r="O383" s="3"/>
    </row>
    <row r="384" spans="1:15" ht="21" customHeight="1">
      <c r="A384" s="8"/>
      <c r="B384" s="8"/>
      <c r="C384" s="12" t="s">
        <v>124</v>
      </c>
      <c r="D384" s="10" t="s">
        <v>14</v>
      </c>
      <c r="E384" s="10" t="s">
        <v>102</v>
      </c>
      <c r="F384" s="10">
        <v>2015</v>
      </c>
      <c r="G384" s="10" t="s">
        <v>409</v>
      </c>
      <c r="H384" s="31">
        <v>42278</v>
      </c>
      <c r="I384" s="31">
        <v>42282</v>
      </c>
      <c r="J384" s="21" t="s">
        <v>359</v>
      </c>
      <c r="K384" s="12" t="s">
        <v>173</v>
      </c>
      <c r="L384" s="13">
        <v>100</v>
      </c>
      <c r="M384" s="53"/>
      <c r="N384" s="15"/>
      <c r="O384" s="3"/>
    </row>
    <row r="385" spans="1:15" ht="21" customHeight="1">
      <c r="A385" s="8"/>
      <c r="B385" s="8"/>
      <c r="C385" s="12" t="s">
        <v>120</v>
      </c>
      <c r="D385" s="10" t="s">
        <v>14</v>
      </c>
      <c r="E385" s="10" t="s">
        <v>102</v>
      </c>
      <c r="F385" s="10">
        <v>2015</v>
      </c>
      <c r="G385" s="10" t="s">
        <v>409</v>
      </c>
      <c r="H385" s="31">
        <v>42278</v>
      </c>
      <c r="I385" s="31">
        <v>42282</v>
      </c>
      <c r="J385" s="21" t="s">
        <v>359</v>
      </c>
      <c r="K385" s="12" t="s">
        <v>27</v>
      </c>
      <c r="L385" s="13">
        <v>100</v>
      </c>
      <c r="M385" s="53"/>
      <c r="N385" s="15"/>
      <c r="O385" s="3"/>
    </row>
    <row r="386" spans="1:15" ht="21" customHeight="1">
      <c r="A386" s="8"/>
      <c r="B386" s="8"/>
      <c r="C386" s="12" t="s">
        <v>68</v>
      </c>
      <c r="D386" s="10" t="s">
        <v>14</v>
      </c>
      <c r="E386" s="10" t="s">
        <v>61</v>
      </c>
      <c r="F386" s="10">
        <v>2015</v>
      </c>
      <c r="G386" s="10" t="s">
        <v>409</v>
      </c>
      <c r="H386" s="31">
        <v>42282</v>
      </c>
      <c r="I386" s="31">
        <v>42286</v>
      </c>
      <c r="J386" s="21" t="s">
        <v>334</v>
      </c>
      <c r="K386" s="12" t="s">
        <v>70</v>
      </c>
      <c r="L386" s="13">
        <v>12618</v>
      </c>
      <c r="M386" s="53"/>
      <c r="N386" s="15"/>
      <c r="O386" s="3"/>
    </row>
    <row r="387" spans="1:15" ht="21" customHeight="1">
      <c r="A387" s="8"/>
      <c r="B387" s="8"/>
      <c r="C387" s="12" t="s">
        <v>380</v>
      </c>
      <c r="D387" s="10" t="s">
        <v>14</v>
      </c>
      <c r="E387" s="10" t="s">
        <v>61</v>
      </c>
      <c r="F387" s="10">
        <v>2015</v>
      </c>
      <c r="G387" s="10" t="s">
        <v>409</v>
      </c>
      <c r="H387" s="31">
        <v>42296</v>
      </c>
      <c r="I387" s="31">
        <v>42297</v>
      </c>
      <c r="J387" s="21" t="s">
        <v>411</v>
      </c>
      <c r="K387" s="12" t="s">
        <v>381</v>
      </c>
      <c r="L387" s="13">
        <v>2668.8</v>
      </c>
      <c r="M387" s="53"/>
      <c r="N387" s="15"/>
      <c r="O387" s="3"/>
    </row>
    <row r="388" spans="1:15" ht="21" customHeight="1">
      <c r="A388" s="8"/>
      <c r="B388" s="8"/>
      <c r="C388" s="12" t="s">
        <v>121</v>
      </c>
      <c r="D388" s="10" t="s">
        <v>29</v>
      </c>
      <c r="E388" s="10" t="s">
        <v>102</v>
      </c>
      <c r="F388" s="10">
        <v>2015</v>
      </c>
      <c r="G388" s="10" t="s">
        <v>409</v>
      </c>
      <c r="H388" s="31">
        <v>42296</v>
      </c>
      <c r="I388" s="31">
        <v>42297</v>
      </c>
      <c r="J388" s="21" t="s">
        <v>411</v>
      </c>
      <c r="K388" s="12" t="s">
        <v>122</v>
      </c>
      <c r="L388" s="13">
        <v>1700</v>
      </c>
      <c r="M388" s="53"/>
      <c r="N388" s="15"/>
      <c r="O388" s="3"/>
    </row>
    <row r="389" spans="1:15" ht="21" customHeight="1">
      <c r="A389" s="8"/>
      <c r="B389" s="8"/>
      <c r="C389" s="12" t="s">
        <v>123</v>
      </c>
      <c r="D389" s="10" t="s">
        <v>14</v>
      </c>
      <c r="E389" s="10" t="s">
        <v>102</v>
      </c>
      <c r="F389" s="10">
        <v>2015</v>
      </c>
      <c r="G389" s="10" t="s">
        <v>409</v>
      </c>
      <c r="H389" s="31">
        <v>42296</v>
      </c>
      <c r="I389" s="31">
        <v>42297</v>
      </c>
      <c r="J389" s="21" t="s">
        <v>411</v>
      </c>
      <c r="K389" s="12" t="s">
        <v>105</v>
      </c>
      <c r="L389" s="13">
        <v>4001</v>
      </c>
      <c r="M389" s="53"/>
      <c r="N389" s="15"/>
      <c r="O389" s="3"/>
    </row>
    <row r="390" spans="1:15" ht="21" customHeight="1">
      <c r="A390" s="8"/>
      <c r="B390" s="8"/>
      <c r="C390" s="12" t="s">
        <v>110</v>
      </c>
      <c r="D390" s="10" t="s">
        <v>14</v>
      </c>
      <c r="E390" s="10" t="s">
        <v>102</v>
      </c>
      <c r="F390" s="10">
        <v>2015</v>
      </c>
      <c r="G390" s="10" t="s">
        <v>409</v>
      </c>
      <c r="H390" s="31">
        <v>42296</v>
      </c>
      <c r="I390" s="31">
        <v>42297</v>
      </c>
      <c r="J390" s="21" t="s">
        <v>411</v>
      </c>
      <c r="K390" s="12" t="s">
        <v>111</v>
      </c>
      <c r="L390" s="13">
        <v>1600</v>
      </c>
      <c r="M390" s="53"/>
      <c r="N390" s="15"/>
      <c r="O390" s="3"/>
    </row>
    <row r="391" spans="1:15" ht="21" customHeight="1">
      <c r="A391" s="8"/>
      <c r="B391" s="8"/>
      <c r="C391" s="12" t="s">
        <v>125</v>
      </c>
      <c r="D391" s="10" t="s">
        <v>14</v>
      </c>
      <c r="E391" s="10" t="s">
        <v>102</v>
      </c>
      <c r="F391" s="10">
        <v>2015</v>
      </c>
      <c r="G391" s="10" t="s">
        <v>409</v>
      </c>
      <c r="H391" s="31">
        <v>42296</v>
      </c>
      <c r="I391" s="31">
        <v>42297</v>
      </c>
      <c r="J391" s="21" t="s">
        <v>411</v>
      </c>
      <c r="K391" s="12" t="s">
        <v>111</v>
      </c>
      <c r="L391" s="13">
        <v>3301</v>
      </c>
      <c r="M391" s="53"/>
      <c r="N391" s="15"/>
      <c r="O391" s="3"/>
    </row>
    <row r="392" spans="1:15" ht="21" customHeight="1">
      <c r="A392" s="8"/>
      <c r="B392" s="8"/>
      <c r="C392" s="12" t="s">
        <v>406</v>
      </c>
      <c r="D392" s="10" t="s">
        <v>14</v>
      </c>
      <c r="E392" s="10" t="s">
        <v>86</v>
      </c>
      <c r="F392" s="10">
        <v>2015</v>
      </c>
      <c r="G392" s="10" t="s">
        <v>409</v>
      </c>
      <c r="H392" s="31">
        <v>42303</v>
      </c>
      <c r="I392" s="31">
        <v>42304</v>
      </c>
      <c r="J392" s="21" t="s">
        <v>412</v>
      </c>
      <c r="K392" s="12"/>
      <c r="L392" s="13">
        <v>4000</v>
      </c>
      <c r="M392" s="53"/>
      <c r="N392" s="15"/>
      <c r="O392" s="3"/>
    </row>
    <row r="393" spans="1:15" ht="21" customHeight="1">
      <c r="A393" s="8"/>
      <c r="B393" s="8"/>
      <c r="C393" s="12" t="s">
        <v>129</v>
      </c>
      <c r="D393" s="10" t="s">
        <v>29</v>
      </c>
      <c r="E393" s="10" t="s">
        <v>102</v>
      </c>
      <c r="F393" s="10">
        <v>2015</v>
      </c>
      <c r="G393" s="10" t="s">
        <v>409</v>
      </c>
      <c r="H393" s="31">
        <v>42303</v>
      </c>
      <c r="I393" s="31">
        <v>42304</v>
      </c>
      <c r="J393" s="21" t="s">
        <v>412</v>
      </c>
      <c r="K393" s="12" t="s">
        <v>111</v>
      </c>
      <c r="L393" s="13">
        <v>4000</v>
      </c>
      <c r="M393" s="53"/>
      <c r="N393" s="15"/>
      <c r="O393" s="3"/>
    </row>
    <row r="394" spans="1:15" ht="21" customHeight="1">
      <c r="A394" s="8"/>
      <c r="B394" s="8"/>
      <c r="C394" s="12" t="s">
        <v>126</v>
      </c>
      <c r="D394" s="10" t="s">
        <v>14</v>
      </c>
      <c r="E394" s="10" t="s">
        <v>102</v>
      </c>
      <c r="F394" s="10">
        <v>2015</v>
      </c>
      <c r="G394" s="10" t="s">
        <v>409</v>
      </c>
      <c r="H394" s="31">
        <v>42303</v>
      </c>
      <c r="I394" s="31">
        <v>42304</v>
      </c>
      <c r="J394" s="21" t="s">
        <v>412</v>
      </c>
      <c r="K394" s="12" t="s">
        <v>413</v>
      </c>
      <c r="L394" s="13">
        <v>4000</v>
      </c>
      <c r="M394" s="53"/>
      <c r="N394" s="15"/>
      <c r="O394" s="3"/>
    </row>
    <row r="395" spans="1:15" ht="21" customHeight="1">
      <c r="A395" s="8"/>
      <c r="B395" s="8"/>
      <c r="C395" s="12" t="s">
        <v>157</v>
      </c>
      <c r="D395" s="10" t="s">
        <v>14</v>
      </c>
      <c r="E395" s="10" t="s">
        <v>61</v>
      </c>
      <c r="F395" s="10">
        <v>2015</v>
      </c>
      <c r="G395" s="10" t="s">
        <v>409</v>
      </c>
      <c r="H395" s="31">
        <v>42303</v>
      </c>
      <c r="I395" s="31">
        <v>42304</v>
      </c>
      <c r="J395" s="21" t="s">
        <v>412</v>
      </c>
      <c r="K395" s="12" t="s">
        <v>122</v>
      </c>
      <c r="L395" s="13">
        <v>4000</v>
      </c>
      <c r="M395" s="53"/>
      <c r="N395" s="15"/>
      <c r="O395" s="3"/>
    </row>
    <row r="396" spans="1:15" ht="21" customHeight="1">
      <c r="A396" s="8"/>
      <c r="B396" s="8"/>
      <c r="C396" s="12" t="s">
        <v>132</v>
      </c>
      <c r="D396" s="10" t="s">
        <v>14</v>
      </c>
      <c r="E396" s="10" t="s">
        <v>78</v>
      </c>
      <c r="F396" s="10">
        <v>2015</v>
      </c>
      <c r="G396" s="10" t="s">
        <v>409</v>
      </c>
      <c r="H396" s="31">
        <v>42303</v>
      </c>
      <c r="I396" s="31">
        <v>42304</v>
      </c>
      <c r="J396" s="21" t="s">
        <v>412</v>
      </c>
      <c r="K396" s="12" t="s">
        <v>72</v>
      </c>
      <c r="L396" s="13">
        <v>4000</v>
      </c>
      <c r="M396" s="53"/>
      <c r="N396" s="15"/>
      <c r="O396" s="3"/>
    </row>
    <row r="397" spans="1:15" ht="21" customHeight="1">
      <c r="A397" s="8"/>
      <c r="B397" s="8"/>
      <c r="C397" s="12" t="s">
        <v>414</v>
      </c>
      <c r="D397" s="10" t="s">
        <v>14</v>
      </c>
      <c r="E397" s="10" t="s">
        <v>78</v>
      </c>
      <c r="F397" s="10">
        <v>2015</v>
      </c>
      <c r="G397" s="10" t="s">
        <v>409</v>
      </c>
      <c r="H397" s="31">
        <v>42303</v>
      </c>
      <c r="I397" s="31">
        <v>42304</v>
      </c>
      <c r="J397" s="21" t="s">
        <v>412</v>
      </c>
      <c r="K397" s="12" t="s">
        <v>415</v>
      </c>
      <c r="L397" s="13">
        <v>4000</v>
      </c>
      <c r="M397" s="53"/>
      <c r="N397" s="15"/>
      <c r="O397" s="3"/>
    </row>
    <row r="398" spans="1:15" ht="21" customHeight="1">
      <c r="A398" s="8"/>
      <c r="B398" s="8"/>
      <c r="C398" s="12" t="s">
        <v>416</v>
      </c>
      <c r="D398" s="10" t="s">
        <v>14</v>
      </c>
      <c r="E398" s="10" t="s">
        <v>78</v>
      </c>
      <c r="F398" s="10">
        <v>2015</v>
      </c>
      <c r="G398" s="10" t="s">
        <v>409</v>
      </c>
      <c r="H398" s="31">
        <v>42303</v>
      </c>
      <c r="I398" s="31">
        <v>42304</v>
      </c>
      <c r="J398" s="21" t="s">
        <v>412</v>
      </c>
      <c r="K398" s="12" t="s">
        <v>415</v>
      </c>
      <c r="L398" s="13">
        <v>4000</v>
      </c>
      <c r="M398" s="53"/>
      <c r="N398" s="15"/>
      <c r="O398" s="3"/>
    </row>
    <row r="399" spans="1:15" ht="21" customHeight="1">
      <c r="A399" s="8"/>
      <c r="B399" s="8"/>
      <c r="C399" s="12" t="s">
        <v>237</v>
      </c>
      <c r="D399" s="10" t="s">
        <v>14</v>
      </c>
      <c r="E399" s="10" t="s">
        <v>78</v>
      </c>
      <c r="F399" s="10">
        <v>2015</v>
      </c>
      <c r="G399" s="10" t="s">
        <v>409</v>
      </c>
      <c r="H399" s="31">
        <v>42303</v>
      </c>
      <c r="I399" s="31">
        <v>42304</v>
      </c>
      <c r="J399" s="21" t="s">
        <v>412</v>
      </c>
      <c r="K399" s="12" t="s">
        <v>34</v>
      </c>
      <c r="L399" s="13">
        <v>4000</v>
      </c>
      <c r="M399" s="53"/>
      <c r="N399" s="15"/>
      <c r="O399" s="3"/>
    </row>
    <row r="400" spans="1:15" ht="21" customHeight="1">
      <c r="A400" s="8"/>
      <c r="B400" s="8"/>
      <c r="C400" s="12" t="s">
        <v>97</v>
      </c>
      <c r="D400" s="10" t="s">
        <v>14</v>
      </c>
      <c r="E400" s="10" t="s">
        <v>78</v>
      </c>
      <c r="F400" s="10">
        <v>2015</v>
      </c>
      <c r="G400" s="10" t="s">
        <v>409</v>
      </c>
      <c r="H400" s="31">
        <v>42303</v>
      </c>
      <c r="I400" s="31">
        <v>42304</v>
      </c>
      <c r="J400" s="21" t="s">
        <v>412</v>
      </c>
      <c r="K400" s="12" t="s">
        <v>199</v>
      </c>
      <c r="L400" s="13">
        <v>4000</v>
      </c>
      <c r="M400" s="53"/>
      <c r="N400" s="15"/>
      <c r="O400" s="3"/>
    </row>
    <row r="401" spans="1:15" ht="21" customHeight="1">
      <c r="A401" s="8"/>
      <c r="B401" s="8"/>
      <c r="C401" s="12" t="s">
        <v>197</v>
      </c>
      <c r="D401" s="10" t="s">
        <v>29</v>
      </c>
      <c r="E401" s="10" t="s">
        <v>78</v>
      </c>
      <c r="F401" s="10">
        <v>2015</v>
      </c>
      <c r="G401" s="10" t="s">
        <v>409</v>
      </c>
      <c r="H401" s="31">
        <v>42303</v>
      </c>
      <c r="I401" s="31">
        <v>42304</v>
      </c>
      <c r="J401" s="21" t="s">
        <v>412</v>
      </c>
      <c r="K401" s="12" t="s">
        <v>199</v>
      </c>
      <c r="L401" s="13">
        <v>4000</v>
      </c>
      <c r="M401" s="53"/>
      <c r="N401" s="15"/>
      <c r="O401" s="3"/>
    </row>
    <row r="402" spans="1:15" ht="21" customHeight="1">
      <c r="A402" s="8"/>
      <c r="B402" s="8"/>
      <c r="C402" s="12" t="s">
        <v>417</v>
      </c>
      <c r="D402" s="10" t="s">
        <v>14</v>
      </c>
      <c r="E402" s="10" t="s">
        <v>78</v>
      </c>
      <c r="F402" s="10">
        <v>2015</v>
      </c>
      <c r="G402" s="10" t="s">
        <v>409</v>
      </c>
      <c r="H402" s="31">
        <v>42303</v>
      </c>
      <c r="I402" s="31">
        <v>42304</v>
      </c>
      <c r="J402" s="21" t="s">
        <v>412</v>
      </c>
      <c r="K402" s="12" t="s">
        <v>418</v>
      </c>
      <c r="L402" s="13">
        <v>4000</v>
      </c>
      <c r="M402" s="53"/>
      <c r="N402" s="15"/>
      <c r="O402" s="3"/>
    </row>
    <row r="403" spans="1:15" ht="21" customHeight="1">
      <c r="A403" s="8"/>
      <c r="B403" s="8"/>
      <c r="C403" s="12" t="s">
        <v>419</v>
      </c>
      <c r="D403" s="10" t="s">
        <v>14</v>
      </c>
      <c r="E403" s="10" t="s">
        <v>218</v>
      </c>
      <c r="F403" s="10">
        <v>2015</v>
      </c>
      <c r="G403" s="10" t="s">
        <v>409</v>
      </c>
      <c r="H403" s="31">
        <v>42298</v>
      </c>
      <c r="I403" s="31">
        <v>42307</v>
      </c>
      <c r="J403" s="21" t="s">
        <v>420</v>
      </c>
      <c r="K403" s="12"/>
      <c r="L403" s="13">
        <v>5996</v>
      </c>
      <c r="M403" s="53"/>
      <c r="N403" s="15"/>
      <c r="O403" s="3"/>
    </row>
    <row r="404" spans="1:15" ht="21" customHeight="1">
      <c r="A404" s="8"/>
      <c r="B404" s="8"/>
      <c r="C404" s="12" t="s">
        <v>421</v>
      </c>
      <c r="D404" s="10" t="s">
        <v>14</v>
      </c>
      <c r="E404" s="10" t="s">
        <v>218</v>
      </c>
      <c r="F404" s="10">
        <v>2015</v>
      </c>
      <c r="G404" s="10" t="s">
        <v>409</v>
      </c>
      <c r="H404" s="31">
        <v>42298</v>
      </c>
      <c r="I404" s="31">
        <v>42307</v>
      </c>
      <c r="J404" s="21" t="s">
        <v>420</v>
      </c>
      <c r="K404" s="12"/>
      <c r="L404" s="13">
        <v>5996</v>
      </c>
      <c r="M404" s="53"/>
      <c r="N404" s="15"/>
      <c r="O404" s="3"/>
    </row>
    <row r="405" spans="1:15" ht="21" customHeight="1">
      <c r="A405" s="8"/>
      <c r="B405" s="8"/>
      <c r="C405" s="12" t="s">
        <v>422</v>
      </c>
      <c r="D405" s="10" t="s">
        <v>14</v>
      </c>
      <c r="E405" s="10" t="s">
        <v>218</v>
      </c>
      <c r="F405" s="10">
        <v>2015</v>
      </c>
      <c r="G405" s="10" t="s">
        <v>409</v>
      </c>
      <c r="H405" s="31">
        <v>42298</v>
      </c>
      <c r="I405" s="31">
        <v>42307</v>
      </c>
      <c r="J405" s="21" t="s">
        <v>420</v>
      </c>
      <c r="K405" s="12"/>
      <c r="L405" s="13">
        <v>5996</v>
      </c>
      <c r="M405" s="53"/>
      <c r="N405" s="15"/>
      <c r="O405" s="3"/>
    </row>
    <row r="406" spans="1:15" ht="21" customHeight="1">
      <c r="A406" s="8"/>
      <c r="B406" s="8"/>
      <c r="C406" s="12" t="s">
        <v>423</v>
      </c>
      <c r="D406" s="10" t="s">
        <v>14</v>
      </c>
      <c r="E406" s="10" t="s">
        <v>218</v>
      </c>
      <c r="F406" s="10">
        <v>2015</v>
      </c>
      <c r="G406" s="10" t="s">
        <v>409</v>
      </c>
      <c r="H406" s="31">
        <v>42298</v>
      </c>
      <c r="I406" s="31">
        <v>42307</v>
      </c>
      <c r="J406" s="21" t="s">
        <v>420</v>
      </c>
      <c r="K406" s="12"/>
      <c r="L406" s="13">
        <v>5996</v>
      </c>
      <c r="M406" s="53"/>
      <c r="N406" s="15"/>
      <c r="O406" s="3"/>
    </row>
    <row r="407" spans="1:15" ht="21" customHeight="1">
      <c r="A407" s="8"/>
      <c r="B407" s="8"/>
      <c r="C407" s="12" t="s">
        <v>424</v>
      </c>
      <c r="D407" s="10" t="s">
        <v>14</v>
      </c>
      <c r="E407" s="10" t="s">
        <v>218</v>
      </c>
      <c r="F407" s="10">
        <v>2015</v>
      </c>
      <c r="G407" s="10" t="s">
        <v>409</v>
      </c>
      <c r="H407" s="31">
        <v>42297</v>
      </c>
      <c r="I407" s="31">
        <v>42307</v>
      </c>
      <c r="J407" s="21" t="s">
        <v>425</v>
      </c>
      <c r="K407" s="12"/>
      <c r="L407" s="13">
        <v>4800</v>
      </c>
      <c r="M407" s="53"/>
      <c r="N407" s="15"/>
      <c r="O407" s="3"/>
    </row>
    <row r="408" spans="1:15" ht="21" customHeight="1">
      <c r="A408" s="8"/>
      <c r="B408" s="8"/>
      <c r="C408" s="12" t="s">
        <v>203</v>
      </c>
      <c r="D408" s="10" t="s">
        <v>14</v>
      </c>
      <c r="E408" s="10" t="s">
        <v>218</v>
      </c>
      <c r="F408" s="10">
        <v>2015</v>
      </c>
      <c r="G408" s="10" t="s">
        <v>409</v>
      </c>
      <c r="H408" s="31">
        <v>42297</v>
      </c>
      <c r="I408" s="31">
        <v>42307</v>
      </c>
      <c r="J408" s="21" t="s">
        <v>425</v>
      </c>
      <c r="K408" s="12"/>
      <c r="L408" s="13">
        <v>4800</v>
      </c>
      <c r="M408" s="53"/>
      <c r="N408" s="15"/>
      <c r="O408" s="3"/>
    </row>
    <row r="409" spans="1:15" ht="21" customHeight="1">
      <c r="A409" s="8"/>
      <c r="B409" s="8"/>
      <c r="C409" s="12" t="s">
        <v>406</v>
      </c>
      <c r="D409" s="10" t="s">
        <v>14</v>
      </c>
      <c r="E409" s="10" t="s">
        <v>218</v>
      </c>
      <c r="F409" s="10">
        <v>2015</v>
      </c>
      <c r="G409" s="10" t="s">
        <v>409</v>
      </c>
      <c r="H409" s="31">
        <v>42297</v>
      </c>
      <c r="I409" s="31">
        <v>42307</v>
      </c>
      <c r="J409" s="21" t="s">
        <v>425</v>
      </c>
      <c r="K409" s="12"/>
      <c r="L409" s="13">
        <v>4800</v>
      </c>
      <c r="M409" s="53"/>
      <c r="N409" s="15"/>
      <c r="O409" s="3"/>
    </row>
    <row r="410" spans="1:15" ht="21" customHeight="1">
      <c r="A410" s="8"/>
      <c r="B410" s="8"/>
      <c r="C410" s="12" t="s">
        <v>426</v>
      </c>
      <c r="D410" s="10" t="s">
        <v>29</v>
      </c>
      <c r="E410" s="10" t="s">
        <v>218</v>
      </c>
      <c r="F410" s="10">
        <v>2015</v>
      </c>
      <c r="G410" s="10" t="s">
        <v>409</v>
      </c>
      <c r="H410" s="31">
        <v>42297</v>
      </c>
      <c r="I410" s="31">
        <v>42307</v>
      </c>
      <c r="J410" s="21" t="s">
        <v>425</v>
      </c>
      <c r="K410" s="12"/>
      <c r="L410" s="13">
        <v>4800</v>
      </c>
      <c r="M410" s="53"/>
      <c r="N410" s="15"/>
      <c r="O410" s="3"/>
    </row>
    <row r="411" spans="1:15" ht="21" customHeight="1">
      <c r="A411" s="8"/>
      <c r="B411" s="8"/>
      <c r="C411" s="12" t="s">
        <v>427</v>
      </c>
      <c r="D411" s="10" t="s">
        <v>14</v>
      </c>
      <c r="E411" s="10" t="s">
        <v>218</v>
      </c>
      <c r="F411" s="10">
        <v>2015</v>
      </c>
      <c r="G411" s="10" t="s">
        <v>409</v>
      </c>
      <c r="H411" s="31">
        <v>42297</v>
      </c>
      <c r="I411" s="31">
        <v>42328</v>
      </c>
      <c r="J411" s="21" t="s">
        <v>425</v>
      </c>
      <c r="K411" s="12"/>
      <c r="L411" s="13">
        <v>7000</v>
      </c>
      <c r="M411" s="53"/>
      <c r="N411" s="15"/>
      <c r="O411" s="3"/>
    </row>
    <row r="412" spans="1:15" ht="21" customHeight="1">
      <c r="A412" s="8"/>
      <c r="B412" s="8"/>
      <c r="C412" s="12" t="s">
        <v>428</v>
      </c>
      <c r="D412" s="10" t="s">
        <v>14</v>
      </c>
      <c r="E412" s="10" t="s">
        <v>218</v>
      </c>
      <c r="F412" s="10">
        <v>2015</v>
      </c>
      <c r="G412" s="10" t="s">
        <v>409</v>
      </c>
      <c r="H412" s="31">
        <v>42297</v>
      </c>
      <c r="I412" s="31">
        <v>42328</v>
      </c>
      <c r="J412" s="21" t="s">
        <v>425</v>
      </c>
      <c r="K412" s="12"/>
      <c r="L412" s="13">
        <v>7000</v>
      </c>
      <c r="M412" s="53"/>
      <c r="N412" s="15"/>
      <c r="O412" s="3"/>
    </row>
    <row r="413" spans="1:15" ht="21" customHeight="1">
      <c r="A413" s="8"/>
      <c r="B413" s="8"/>
      <c r="C413" s="12" t="s">
        <v>429</v>
      </c>
      <c r="D413" s="10" t="s">
        <v>14</v>
      </c>
      <c r="E413" s="10" t="s">
        <v>218</v>
      </c>
      <c r="F413" s="10">
        <v>2015</v>
      </c>
      <c r="G413" s="10" t="s">
        <v>409</v>
      </c>
      <c r="H413" s="31">
        <v>42297</v>
      </c>
      <c r="I413" s="31">
        <v>42328</v>
      </c>
      <c r="J413" s="21" t="s">
        <v>425</v>
      </c>
      <c r="K413" s="12"/>
      <c r="L413" s="13">
        <v>7000</v>
      </c>
      <c r="M413" s="53"/>
      <c r="N413" s="15"/>
      <c r="O413" s="3"/>
    </row>
    <row r="414" spans="1:15" ht="21" customHeight="1">
      <c r="A414" s="8"/>
      <c r="B414" s="8"/>
      <c r="C414" s="12" t="s">
        <v>430</v>
      </c>
      <c r="D414" s="10" t="s">
        <v>14</v>
      </c>
      <c r="E414" s="10" t="s">
        <v>218</v>
      </c>
      <c r="F414" s="10">
        <v>2015</v>
      </c>
      <c r="G414" s="10" t="s">
        <v>409</v>
      </c>
      <c r="H414" s="31">
        <v>42297</v>
      </c>
      <c r="I414" s="31">
        <v>42328</v>
      </c>
      <c r="J414" s="21" t="s">
        <v>425</v>
      </c>
      <c r="K414" s="12"/>
      <c r="L414" s="13">
        <v>7000</v>
      </c>
      <c r="M414" s="53"/>
      <c r="N414" s="15"/>
      <c r="O414" s="3"/>
    </row>
    <row r="415" spans="1:15" ht="21" customHeight="1">
      <c r="A415" s="8"/>
      <c r="B415" s="8"/>
      <c r="C415" s="12" t="s">
        <v>431</v>
      </c>
      <c r="D415" s="10" t="s">
        <v>29</v>
      </c>
      <c r="E415" s="10" t="s">
        <v>218</v>
      </c>
      <c r="F415" s="10">
        <v>2015</v>
      </c>
      <c r="G415" s="10" t="s">
        <v>409</v>
      </c>
      <c r="H415" s="31">
        <v>42297</v>
      </c>
      <c r="I415" s="31">
        <v>42328</v>
      </c>
      <c r="J415" s="21" t="s">
        <v>425</v>
      </c>
      <c r="K415" s="12"/>
      <c r="L415" s="13">
        <v>7000</v>
      </c>
      <c r="M415" s="53"/>
      <c r="N415" s="15"/>
      <c r="O415" s="3"/>
    </row>
    <row r="416" spans="1:15" ht="21" customHeight="1">
      <c r="A416" s="8"/>
      <c r="B416" s="8"/>
      <c r="C416" s="12" t="s">
        <v>432</v>
      </c>
      <c r="D416" s="10" t="s">
        <v>14</v>
      </c>
      <c r="E416" s="10" t="s">
        <v>218</v>
      </c>
      <c r="F416" s="10">
        <v>2015</v>
      </c>
      <c r="G416" s="10" t="s">
        <v>409</v>
      </c>
      <c r="H416" s="31">
        <v>42297</v>
      </c>
      <c r="I416" s="31">
        <v>42328</v>
      </c>
      <c r="J416" s="21" t="s">
        <v>425</v>
      </c>
      <c r="K416" s="12"/>
      <c r="L416" s="13">
        <v>7000</v>
      </c>
      <c r="M416" s="53"/>
      <c r="N416" s="15"/>
      <c r="O416" s="3"/>
    </row>
    <row r="417" spans="1:15" ht="21" customHeight="1">
      <c r="A417" s="8"/>
      <c r="B417" s="8"/>
      <c r="C417" s="12" t="s">
        <v>268</v>
      </c>
      <c r="D417" s="10" t="s">
        <v>14</v>
      </c>
      <c r="E417" s="10" t="s">
        <v>218</v>
      </c>
      <c r="F417" s="10">
        <v>2015</v>
      </c>
      <c r="G417" s="10" t="s">
        <v>409</v>
      </c>
      <c r="H417" s="31">
        <v>42297</v>
      </c>
      <c r="I417" s="31">
        <v>42328</v>
      </c>
      <c r="J417" s="21" t="s">
        <v>425</v>
      </c>
      <c r="K417" s="12"/>
      <c r="L417" s="13">
        <v>7000</v>
      </c>
      <c r="M417" s="53"/>
      <c r="N417" s="15"/>
      <c r="O417" s="3"/>
    </row>
    <row r="418" spans="1:15" ht="21" customHeight="1">
      <c r="A418" s="8"/>
      <c r="B418" s="8"/>
      <c r="C418" s="12" t="s">
        <v>265</v>
      </c>
      <c r="D418" s="10" t="s">
        <v>14</v>
      </c>
      <c r="E418" s="10" t="s">
        <v>218</v>
      </c>
      <c r="F418" s="10">
        <v>2015</v>
      </c>
      <c r="G418" s="10" t="s">
        <v>409</v>
      </c>
      <c r="H418" s="31">
        <v>42297</v>
      </c>
      <c r="I418" s="31">
        <v>42328</v>
      </c>
      <c r="J418" s="21" t="s">
        <v>425</v>
      </c>
      <c r="K418" s="12"/>
      <c r="L418" s="13">
        <v>7000</v>
      </c>
      <c r="M418" s="53"/>
      <c r="N418" s="15"/>
      <c r="O418" s="3"/>
    </row>
    <row r="419" spans="1:15" ht="21" customHeight="1">
      <c r="A419" s="8"/>
      <c r="B419" s="8"/>
      <c r="C419" s="12" t="s">
        <v>19</v>
      </c>
      <c r="D419" s="10" t="s">
        <v>14</v>
      </c>
      <c r="E419" s="10" t="s">
        <v>218</v>
      </c>
      <c r="F419" s="10">
        <v>2015</v>
      </c>
      <c r="G419" s="10" t="s">
        <v>409</v>
      </c>
      <c r="H419" s="31">
        <v>42297</v>
      </c>
      <c r="I419" s="31">
        <v>42328</v>
      </c>
      <c r="J419" s="21" t="s">
        <v>425</v>
      </c>
      <c r="K419" s="12"/>
      <c r="L419" s="13">
        <v>7000</v>
      </c>
      <c r="M419" s="53"/>
      <c r="N419" s="15"/>
      <c r="O419" s="3"/>
    </row>
    <row r="420" spans="1:15" ht="21" customHeight="1">
      <c r="A420" s="8"/>
      <c r="B420" s="8"/>
      <c r="C420" s="12" t="s">
        <v>13</v>
      </c>
      <c r="D420" s="10" t="s">
        <v>14</v>
      </c>
      <c r="E420" s="10" t="s">
        <v>218</v>
      </c>
      <c r="F420" s="10">
        <v>2015</v>
      </c>
      <c r="G420" s="10" t="s">
        <v>409</v>
      </c>
      <c r="H420" s="31">
        <v>42297</v>
      </c>
      <c r="I420" s="31">
        <v>42328</v>
      </c>
      <c r="J420" s="21" t="s">
        <v>425</v>
      </c>
      <c r="K420" s="12"/>
      <c r="L420" s="13">
        <v>7000</v>
      </c>
      <c r="M420" s="53"/>
      <c r="N420" s="15"/>
      <c r="O420" s="3"/>
    </row>
    <row r="421" spans="1:15" ht="21" customHeight="1">
      <c r="A421" s="8"/>
      <c r="B421" s="8"/>
      <c r="C421" s="16" t="s">
        <v>433</v>
      </c>
      <c r="D421" s="17" t="s">
        <v>45</v>
      </c>
      <c r="E421" s="17" t="s">
        <v>46</v>
      </c>
      <c r="F421" s="17">
        <v>2015</v>
      </c>
      <c r="G421" s="17" t="s">
        <v>409</v>
      </c>
      <c r="H421" s="18"/>
      <c r="I421" s="18"/>
      <c r="J421" s="24" t="s">
        <v>47</v>
      </c>
      <c r="K421" s="16"/>
      <c r="L421" s="19">
        <v>904.8</v>
      </c>
      <c r="M421" s="20">
        <f>SUM(L379:L421)</f>
        <v>191577.59999999998</v>
      </c>
      <c r="N421" s="15"/>
      <c r="O421" s="3"/>
    </row>
    <row r="422" spans="1:15" ht="21" customHeight="1">
      <c r="A422" s="8"/>
      <c r="B422" s="8"/>
      <c r="C422" s="12" t="s">
        <v>419</v>
      </c>
      <c r="D422" s="10" t="s">
        <v>14</v>
      </c>
      <c r="E422" s="10" t="s">
        <v>218</v>
      </c>
      <c r="F422" s="10">
        <v>2015</v>
      </c>
      <c r="G422" s="10" t="s">
        <v>434</v>
      </c>
      <c r="H422" s="31">
        <v>42300</v>
      </c>
      <c r="I422" s="31">
        <v>42317</v>
      </c>
      <c r="J422" s="21" t="s">
        <v>435</v>
      </c>
      <c r="K422" s="12"/>
      <c r="L422" s="13">
        <v>290</v>
      </c>
      <c r="M422" s="53"/>
      <c r="N422" s="15"/>
      <c r="O422" s="3"/>
    </row>
    <row r="423" spans="1:15" ht="21" customHeight="1">
      <c r="A423" s="8"/>
      <c r="B423" s="8"/>
      <c r="C423" s="12" t="s">
        <v>421</v>
      </c>
      <c r="D423" s="10" t="s">
        <v>14</v>
      </c>
      <c r="E423" s="10" t="s">
        <v>218</v>
      </c>
      <c r="F423" s="10">
        <v>2015</v>
      </c>
      <c r="G423" s="10" t="s">
        <v>434</v>
      </c>
      <c r="H423" s="31">
        <v>42300</v>
      </c>
      <c r="I423" s="31">
        <v>42317</v>
      </c>
      <c r="J423" s="21" t="s">
        <v>435</v>
      </c>
      <c r="K423" s="12"/>
      <c r="L423" s="13">
        <v>290</v>
      </c>
      <c r="M423" s="53"/>
      <c r="N423" s="15"/>
      <c r="O423" s="3"/>
    </row>
    <row r="424" spans="1:15" ht="21" customHeight="1">
      <c r="A424" s="8"/>
      <c r="B424" s="8"/>
      <c r="C424" s="12" t="s">
        <v>422</v>
      </c>
      <c r="D424" s="10" t="s">
        <v>14</v>
      </c>
      <c r="E424" s="10" t="s">
        <v>218</v>
      </c>
      <c r="F424" s="10">
        <v>2015</v>
      </c>
      <c r="G424" s="10" t="s">
        <v>434</v>
      </c>
      <c r="H424" s="31">
        <v>42300</v>
      </c>
      <c r="I424" s="31">
        <v>42317</v>
      </c>
      <c r="J424" s="21" t="s">
        <v>435</v>
      </c>
      <c r="K424" s="12"/>
      <c r="L424" s="13">
        <v>290</v>
      </c>
      <c r="M424" s="53"/>
      <c r="N424" s="15"/>
      <c r="O424" s="3"/>
    </row>
    <row r="425" spans="1:15" ht="21" customHeight="1">
      <c r="A425" s="8"/>
      <c r="B425" s="8"/>
      <c r="C425" s="12" t="s">
        <v>424</v>
      </c>
      <c r="D425" s="10" t="s">
        <v>14</v>
      </c>
      <c r="E425" s="10" t="s">
        <v>218</v>
      </c>
      <c r="F425" s="10">
        <v>2015</v>
      </c>
      <c r="G425" s="10" t="s">
        <v>434</v>
      </c>
      <c r="H425" s="31">
        <v>42300</v>
      </c>
      <c r="I425" s="31">
        <v>42317</v>
      </c>
      <c r="J425" s="21" t="s">
        <v>435</v>
      </c>
      <c r="K425" s="12"/>
      <c r="L425" s="13">
        <v>290</v>
      </c>
      <c r="M425" s="53"/>
      <c r="N425" s="15"/>
      <c r="O425" s="3"/>
    </row>
    <row r="426" spans="1:15" ht="21" customHeight="1">
      <c r="A426" s="8"/>
      <c r="B426" s="8"/>
      <c r="C426" s="12" t="s">
        <v>436</v>
      </c>
      <c r="D426" s="10" t="s">
        <v>14</v>
      </c>
      <c r="E426" s="10" t="s">
        <v>218</v>
      </c>
      <c r="F426" s="10">
        <v>2015</v>
      </c>
      <c r="G426" s="10" t="s">
        <v>434</v>
      </c>
      <c r="H426" s="31">
        <v>42300</v>
      </c>
      <c r="I426" s="31">
        <v>42317</v>
      </c>
      <c r="J426" s="21" t="s">
        <v>435</v>
      </c>
      <c r="K426" s="12"/>
      <c r="L426" s="13">
        <v>290</v>
      </c>
      <c r="M426" s="53"/>
      <c r="N426" s="15"/>
      <c r="O426" s="3"/>
    </row>
    <row r="427" spans="1:15" ht="21" customHeight="1">
      <c r="A427" s="8"/>
      <c r="B427" s="8"/>
      <c r="C427" s="12" t="s">
        <v>437</v>
      </c>
      <c r="D427" s="10" t="s">
        <v>29</v>
      </c>
      <c r="E427" s="10" t="s">
        <v>218</v>
      </c>
      <c r="F427" s="10">
        <v>2015</v>
      </c>
      <c r="G427" s="10" t="s">
        <v>434</v>
      </c>
      <c r="H427" s="31">
        <v>42300</v>
      </c>
      <c r="I427" s="31">
        <v>42317</v>
      </c>
      <c r="J427" s="21" t="s">
        <v>435</v>
      </c>
      <c r="K427" s="12"/>
      <c r="L427" s="13">
        <v>290</v>
      </c>
      <c r="M427" s="53"/>
      <c r="N427" s="15"/>
      <c r="O427" s="3"/>
    </row>
    <row r="428" spans="1:15" ht="21" customHeight="1">
      <c r="A428" s="8"/>
      <c r="B428" s="8"/>
      <c r="C428" s="12" t="s">
        <v>331</v>
      </c>
      <c r="D428" s="10" t="s">
        <v>14</v>
      </c>
      <c r="E428" s="10" t="s">
        <v>218</v>
      </c>
      <c r="F428" s="10">
        <v>2015</v>
      </c>
      <c r="G428" s="10" t="s">
        <v>434</v>
      </c>
      <c r="H428" s="31">
        <v>42300</v>
      </c>
      <c r="I428" s="31">
        <v>42317</v>
      </c>
      <c r="J428" s="21" t="s">
        <v>435</v>
      </c>
      <c r="K428" s="12"/>
      <c r="L428" s="13">
        <v>290</v>
      </c>
      <c r="M428" s="53"/>
      <c r="N428" s="15"/>
      <c r="O428" s="3"/>
    </row>
    <row r="429" spans="1:15" ht="21" customHeight="1">
      <c r="A429" s="8"/>
      <c r="B429" s="8"/>
      <c r="C429" s="12" t="s">
        <v>406</v>
      </c>
      <c r="D429" s="10" t="s">
        <v>14</v>
      </c>
      <c r="E429" s="10" t="s">
        <v>218</v>
      </c>
      <c r="F429" s="10">
        <v>2015</v>
      </c>
      <c r="G429" s="10" t="s">
        <v>434</v>
      </c>
      <c r="H429" s="31">
        <v>42300</v>
      </c>
      <c r="I429" s="31">
        <v>42317</v>
      </c>
      <c r="J429" s="21" t="s">
        <v>435</v>
      </c>
      <c r="K429" s="12"/>
      <c r="L429" s="13">
        <v>290</v>
      </c>
      <c r="M429" s="53"/>
      <c r="N429" s="15"/>
      <c r="O429" s="3"/>
    </row>
    <row r="430" spans="1:15" ht="21" customHeight="1">
      <c r="A430" s="8"/>
      <c r="B430" s="8"/>
      <c r="C430" s="12" t="s">
        <v>426</v>
      </c>
      <c r="D430" s="10" t="s">
        <v>29</v>
      </c>
      <c r="E430" s="10" t="s">
        <v>218</v>
      </c>
      <c r="F430" s="10">
        <v>2015</v>
      </c>
      <c r="G430" s="10" t="s">
        <v>434</v>
      </c>
      <c r="H430" s="31">
        <v>42300</v>
      </c>
      <c r="I430" s="31">
        <v>42317</v>
      </c>
      <c r="J430" s="21" t="s">
        <v>435</v>
      </c>
      <c r="K430" s="12"/>
      <c r="L430" s="13">
        <v>290</v>
      </c>
      <c r="M430" s="53"/>
      <c r="N430" s="15"/>
      <c r="O430" s="3"/>
    </row>
    <row r="431" spans="1:15" ht="21" customHeight="1">
      <c r="A431" s="8"/>
      <c r="B431" s="8"/>
      <c r="C431" s="12" t="s">
        <v>423</v>
      </c>
      <c r="D431" s="10" t="s">
        <v>14</v>
      </c>
      <c r="E431" s="10" t="s">
        <v>218</v>
      </c>
      <c r="F431" s="10">
        <v>2015</v>
      </c>
      <c r="G431" s="10" t="s">
        <v>434</v>
      </c>
      <c r="H431" s="31">
        <v>42300</v>
      </c>
      <c r="I431" s="31">
        <v>42317</v>
      </c>
      <c r="J431" s="21" t="s">
        <v>435</v>
      </c>
      <c r="K431" s="12"/>
      <c r="L431" s="13">
        <v>290</v>
      </c>
      <c r="M431" s="53"/>
      <c r="N431" s="15"/>
      <c r="O431" s="3"/>
    </row>
    <row r="432" spans="1:15" ht="21" customHeight="1">
      <c r="A432" s="8"/>
      <c r="B432" s="8"/>
      <c r="C432" s="12" t="s">
        <v>419</v>
      </c>
      <c r="D432" s="10" t="s">
        <v>14</v>
      </c>
      <c r="E432" s="10" t="s">
        <v>218</v>
      </c>
      <c r="F432" s="10">
        <v>2015</v>
      </c>
      <c r="G432" s="10" t="s">
        <v>434</v>
      </c>
      <c r="H432" s="31">
        <v>42306</v>
      </c>
      <c r="I432" s="31">
        <v>42317</v>
      </c>
      <c r="J432" s="21" t="s">
        <v>438</v>
      </c>
      <c r="K432" s="12"/>
      <c r="L432" s="13">
        <v>3000</v>
      </c>
      <c r="M432" s="53"/>
      <c r="N432" s="15"/>
      <c r="O432" s="3"/>
    </row>
    <row r="433" spans="1:15" ht="21" customHeight="1">
      <c r="A433" s="8"/>
      <c r="B433" s="8"/>
      <c r="C433" s="12" t="s">
        <v>421</v>
      </c>
      <c r="D433" s="10" t="s">
        <v>14</v>
      </c>
      <c r="E433" s="10" t="s">
        <v>218</v>
      </c>
      <c r="F433" s="10">
        <v>2015</v>
      </c>
      <c r="G433" s="10" t="s">
        <v>434</v>
      </c>
      <c r="H433" s="31">
        <v>42306</v>
      </c>
      <c r="I433" s="31">
        <v>42317</v>
      </c>
      <c r="J433" s="21" t="s">
        <v>438</v>
      </c>
      <c r="K433" s="12"/>
      <c r="L433" s="13">
        <v>3000</v>
      </c>
      <c r="M433" s="53"/>
      <c r="N433" s="15"/>
      <c r="O433" s="3"/>
    </row>
    <row r="434" spans="1:15" ht="21" customHeight="1">
      <c r="A434" s="8"/>
      <c r="B434" s="8"/>
      <c r="C434" s="12" t="s">
        <v>422</v>
      </c>
      <c r="D434" s="10" t="s">
        <v>14</v>
      </c>
      <c r="E434" s="10" t="s">
        <v>218</v>
      </c>
      <c r="F434" s="10">
        <v>2015</v>
      </c>
      <c r="G434" s="10" t="s">
        <v>434</v>
      </c>
      <c r="H434" s="31">
        <v>42306</v>
      </c>
      <c r="I434" s="31">
        <v>42317</v>
      </c>
      <c r="J434" s="21" t="s">
        <v>438</v>
      </c>
      <c r="K434" s="12"/>
      <c r="L434" s="13">
        <v>4800</v>
      </c>
      <c r="M434" s="53"/>
      <c r="N434" s="15"/>
      <c r="O434" s="3"/>
    </row>
    <row r="435" spans="1:15" ht="21" customHeight="1">
      <c r="A435" s="8"/>
      <c r="B435" s="8"/>
      <c r="C435" s="12" t="s">
        <v>423</v>
      </c>
      <c r="D435" s="10" t="s">
        <v>14</v>
      </c>
      <c r="E435" s="10" t="s">
        <v>218</v>
      </c>
      <c r="F435" s="10">
        <v>2015</v>
      </c>
      <c r="G435" s="10" t="s">
        <v>434</v>
      </c>
      <c r="H435" s="31">
        <v>42306</v>
      </c>
      <c r="I435" s="31">
        <v>42317</v>
      </c>
      <c r="J435" s="21" t="s">
        <v>438</v>
      </c>
      <c r="K435" s="12"/>
      <c r="L435" s="13">
        <v>4800</v>
      </c>
      <c r="M435" s="53"/>
      <c r="N435" s="15"/>
      <c r="O435" s="3"/>
    </row>
    <row r="436" spans="1:15" ht="21" customHeight="1">
      <c r="A436" s="8"/>
      <c r="B436" s="8"/>
      <c r="C436" s="12" t="s">
        <v>128</v>
      </c>
      <c r="D436" s="10" t="s">
        <v>14</v>
      </c>
      <c r="E436" s="10" t="s">
        <v>102</v>
      </c>
      <c r="F436" s="10">
        <v>2015</v>
      </c>
      <c r="G436" s="10" t="s">
        <v>434</v>
      </c>
      <c r="H436" s="31">
        <v>42311</v>
      </c>
      <c r="I436" s="31">
        <v>42311</v>
      </c>
      <c r="J436" s="21" t="s">
        <v>146</v>
      </c>
      <c r="K436" s="12" t="s">
        <v>27</v>
      </c>
      <c r="L436" s="13">
        <v>9000</v>
      </c>
      <c r="M436" s="53"/>
      <c r="N436" s="15"/>
      <c r="O436" s="3"/>
    </row>
    <row r="437" spans="1:15" ht="21" customHeight="1">
      <c r="A437" s="8"/>
      <c r="B437" s="8"/>
      <c r="C437" s="12" t="s">
        <v>140</v>
      </c>
      <c r="D437" s="10" t="s">
        <v>14</v>
      </c>
      <c r="E437" s="10" t="s">
        <v>22</v>
      </c>
      <c r="F437" s="10">
        <v>2015</v>
      </c>
      <c r="G437" s="10" t="s">
        <v>434</v>
      </c>
      <c r="H437" s="31">
        <v>42311</v>
      </c>
      <c r="I437" s="31">
        <v>42311</v>
      </c>
      <c r="J437" s="21" t="s">
        <v>439</v>
      </c>
      <c r="K437" s="12"/>
      <c r="L437" s="13">
        <v>4000</v>
      </c>
      <c r="M437" s="53"/>
      <c r="N437" s="15"/>
      <c r="O437" s="3"/>
    </row>
    <row r="438" spans="1:15" ht="21" customHeight="1">
      <c r="A438" s="8"/>
      <c r="B438" s="8"/>
      <c r="C438" s="12" t="s">
        <v>130</v>
      </c>
      <c r="D438" s="10" t="s">
        <v>14</v>
      </c>
      <c r="E438" s="10" t="s">
        <v>102</v>
      </c>
      <c r="F438" s="10">
        <v>2015</v>
      </c>
      <c r="G438" s="10" t="s">
        <v>434</v>
      </c>
      <c r="H438" s="31">
        <v>42311</v>
      </c>
      <c r="I438" s="31">
        <v>42311</v>
      </c>
      <c r="J438" s="21" t="s">
        <v>440</v>
      </c>
      <c r="K438" s="12" t="s">
        <v>199</v>
      </c>
      <c r="L438" s="13">
        <v>9000</v>
      </c>
      <c r="M438" s="53"/>
      <c r="N438" s="15"/>
      <c r="O438" s="3"/>
    </row>
    <row r="439" spans="1:15" ht="21" customHeight="1">
      <c r="A439" s="8"/>
      <c r="B439" s="8"/>
      <c r="C439" s="12" t="s">
        <v>163</v>
      </c>
      <c r="D439" s="10" t="s">
        <v>14</v>
      </c>
      <c r="E439" s="10" t="s">
        <v>61</v>
      </c>
      <c r="F439" s="10">
        <v>2015</v>
      </c>
      <c r="G439" s="10" t="s">
        <v>434</v>
      </c>
      <c r="H439" s="31">
        <v>42311</v>
      </c>
      <c r="I439" s="31">
        <v>42311</v>
      </c>
      <c r="J439" s="21" t="s">
        <v>164</v>
      </c>
      <c r="K439" s="12" t="s">
        <v>199</v>
      </c>
      <c r="L439" s="13">
        <v>2520</v>
      </c>
      <c r="M439" s="53"/>
      <c r="N439" s="15"/>
      <c r="O439" s="3"/>
    </row>
    <row r="440" spans="1:15" ht="21" customHeight="1">
      <c r="A440" s="8"/>
      <c r="B440" s="8"/>
      <c r="C440" s="12" t="s">
        <v>243</v>
      </c>
      <c r="D440" s="10" t="s">
        <v>14</v>
      </c>
      <c r="E440" s="10" t="s">
        <v>61</v>
      </c>
      <c r="F440" s="10">
        <v>2015</v>
      </c>
      <c r="G440" s="10" t="s">
        <v>434</v>
      </c>
      <c r="H440" s="31">
        <v>42311</v>
      </c>
      <c r="I440" s="31">
        <v>42311</v>
      </c>
      <c r="J440" s="21" t="s">
        <v>164</v>
      </c>
      <c r="K440" s="12" t="s">
        <v>37</v>
      </c>
      <c r="L440" s="13">
        <v>2520</v>
      </c>
      <c r="M440" s="53"/>
      <c r="N440" s="15"/>
      <c r="O440" s="3"/>
    </row>
    <row r="441" spans="1:15" ht="21" customHeight="1">
      <c r="A441" s="8"/>
      <c r="B441" s="8"/>
      <c r="C441" s="12" t="s">
        <v>64</v>
      </c>
      <c r="D441" s="10" t="s">
        <v>14</v>
      </c>
      <c r="E441" s="10" t="s">
        <v>22</v>
      </c>
      <c r="F441" s="10">
        <v>2015</v>
      </c>
      <c r="G441" s="10" t="s">
        <v>434</v>
      </c>
      <c r="H441" s="31">
        <v>42311</v>
      </c>
      <c r="I441" s="31">
        <v>42317</v>
      </c>
      <c r="J441" s="21" t="s">
        <v>439</v>
      </c>
      <c r="K441" s="12" t="s">
        <v>290</v>
      </c>
      <c r="L441" s="13">
        <v>4000</v>
      </c>
      <c r="M441" s="53"/>
      <c r="N441" s="15"/>
      <c r="O441" s="3"/>
    </row>
    <row r="442" spans="1:15" ht="21" customHeight="1">
      <c r="A442" s="8"/>
      <c r="B442" s="8"/>
      <c r="C442" s="12" t="s">
        <v>406</v>
      </c>
      <c r="D442" s="10" t="s">
        <v>14</v>
      </c>
      <c r="E442" s="10" t="s">
        <v>22</v>
      </c>
      <c r="F442" s="10">
        <v>2015</v>
      </c>
      <c r="G442" s="10" t="s">
        <v>434</v>
      </c>
      <c r="H442" s="31">
        <v>42311</v>
      </c>
      <c r="I442" s="31">
        <v>42317</v>
      </c>
      <c r="J442" s="21" t="s">
        <v>441</v>
      </c>
      <c r="K442" s="12"/>
      <c r="L442" s="13">
        <v>1000</v>
      </c>
      <c r="M442" s="53"/>
      <c r="N442" s="15"/>
      <c r="O442" s="3"/>
    </row>
    <row r="443" spans="1:15" ht="21" customHeight="1">
      <c r="A443" s="8"/>
      <c r="B443" s="8"/>
      <c r="C443" s="12" t="s">
        <v>442</v>
      </c>
      <c r="D443" s="10" t="s">
        <v>14</v>
      </c>
      <c r="E443" s="10" t="s">
        <v>443</v>
      </c>
      <c r="F443" s="10">
        <v>2015</v>
      </c>
      <c r="G443" s="10" t="s">
        <v>434</v>
      </c>
      <c r="H443" s="31">
        <v>42311</v>
      </c>
      <c r="I443" s="31">
        <v>42317</v>
      </c>
      <c r="J443" s="21" t="s">
        <v>441</v>
      </c>
      <c r="K443" s="12"/>
      <c r="L443" s="13">
        <v>1000</v>
      </c>
      <c r="M443" s="53"/>
      <c r="N443" s="15"/>
      <c r="O443" s="3"/>
    </row>
    <row r="444" spans="1:15" ht="21" customHeight="1">
      <c r="A444" s="8"/>
      <c r="B444" s="8"/>
      <c r="C444" s="12" t="s">
        <v>250</v>
      </c>
      <c r="D444" s="10" t="s">
        <v>14</v>
      </c>
      <c r="E444" s="10" t="s">
        <v>78</v>
      </c>
      <c r="F444" s="10">
        <v>2015</v>
      </c>
      <c r="G444" s="10" t="s">
        <v>434</v>
      </c>
      <c r="H444" s="31">
        <v>42311</v>
      </c>
      <c r="I444" s="31">
        <v>42317</v>
      </c>
      <c r="J444" s="21" t="s">
        <v>441</v>
      </c>
      <c r="K444" s="12" t="s">
        <v>251</v>
      </c>
      <c r="L444" s="13">
        <v>1000</v>
      </c>
      <c r="M444" s="53"/>
      <c r="N444" s="15"/>
      <c r="O444" s="3"/>
    </row>
    <row r="445" spans="1:15" ht="21" customHeight="1">
      <c r="A445" s="8"/>
      <c r="B445" s="8"/>
      <c r="C445" s="12" t="s">
        <v>444</v>
      </c>
      <c r="D445" s="10" t="s">
        <v>14</v>
      </c>
      <c r="E445" s="10" t="s">
        <v>61</v>
      </c>
      <c r="F445" s="10">
        <v>2015</v>
      </c>
      <c r="G445" s="10" t="s">
        <v>434</v>
      </c>
      <c r="H445" s="31">
        <v>42311</v>
      </c>
      <c r="I445" s="31">
        <v>42317</v>
      </c>
      <c r="J445" s="21" t="s">
        <v>441</v>
      </c>
      <c r="K445" s="12" t="s">
        <v>109</v>
      </c>
      <c r="L445" s="13">
        <v>1000</v>
      </c>
      <c r="M445" s="53"/>
      <c r="N445" s="15"/>
      <c r="O445" s="3"/>
    </row>
    <row r="446" spans="1:15" ht="21" customHeight="1">
      <c r="A446" s="8"/>
      <c r="B446" s="8"/>
      <c r="C446" s="12" t="s">
        <v>94</v>
      </c>
      <c r="D446" s="10" t="s">
        <v>14</v>
      </c>
      <c r="E446" s="10" t="s">
        <v>61</v>
      </c>
      <c r="F446" s="10">
        <v>2015</v>
      </c>
      <c r="G446" s="10" t="s">
        <v>434</v>
      </c>
      <c r="H446" s="31">
        <v>42311</v>
      </c>
      <c r="I446" s="31">
        <v>42317</v>
      </c>
      <c r="J446" s="21" t="s">
        <v>441</v>
      </c>
      <c r="K446" s="12" t="s">
        <v>96</v>
      </c>
      <c r="L446" s="13">
        <v>1000</v>
      </c>
      <c r="M446" s="53"/>
      <c r="N446" s="15"/>
      <c r="O446" s="3"/>
    </row>
    <row r="447" spans="1:15" ht="21" customHeight="1">
      <c r="A447" s="8"/>
      <c r="B447" s="8"/>
      <c r="C447" s="12" t="s">
        <v>127</v>
      </c>
      <c r="D447" s="10" t="s">
        <v>14</v>
      </c>
      <c r="E447" s="10" t="s">
        <v>102</v>
      </c>
      <c r="F447" s="10">
        <v>2015</v>
      </c>
      <c r="G447" s="10" t="s">
        <v>434</v>
      </c>
      <c r="H447" s="31">
        <v>42311</v>
      </c>
      <c r="I447" s="31">
        <v>42317</v>
      </c>
      <c r="J447" s="21" t="s">
        <v>441</v>
      </c>
      <c r="K447" s="12" t="s">
        <v>27</v>
      </c>
      <c r="L447" s="13">
        <v>1000</v>
      </c>
      <c r="M447" s="53"/>
      <c r="N447" s="15"/>
      <c r="O447" s="3"/>
    </row>
    <row r="448" spans="1:15" ht="21" customHeight="1">
      <c r="A448" s="8"/>
      <c r="B448" s="8"/>
      <c r="C448" s="12" t="s">
        <v>237</v>
      </c>
      <c r="D448" s="10" t="s">
        <v>14</v>
      </c>
      <c r="E448" s="10" t="s">
        <v>78</v>
      </c>
      <c r="F448" s="10">
        <v>2015</v>
      </c>
      <c r="G448" s="10" t="s">
        <v>434</v>
      </c>
      <c r="H448" s="31">
        <v>42311</v>
      </c>
      <c r="I448" s="31">
        <v>42317</v>
      </c>
      <c r="J448" s="21" t="s">
        <v>164</v>
      </c>
      <c r="K448" s="12" t="s">
        <v>34</v>
      </c>
      <c r="L448" s="13">
        <v>2520</v>
      </c>
      <c r="M448" s="53"/>
      <c r="N448" s="15"/>
      <c r="O448" s="3"/>
    </row>
    <row r="449" spans="1:15" ht="21" customHeight="1">
      <c r="A449" s="8"/>
      <c r="B449" s="8"/>
      <c r="C449" s="12" t="s">
        <v>445</v>
      </c>
      <c r="D449" s="10" t="s">
        <v>14</v>
      </c>
      <c r="E449" s="10" t="s">
        <v>61</v>
      </c>
      <c r="F449" s="10">
        <v>2015</v>
      </c>
      <c r="G449" s="10" t="s">
        <v>434</v>
      </c>
      <c r="H449" s="31">
        <v>42311</v>
      </c>
      <c r="I449" s="31">
        <v>42317</v>
      </c>
      <c r="J449" s="21" t="s">
        <v>164</v>
      </c>
      <c r="K449" s="12" t="s">
        <v>34</v>
      </c>
      <c r="L449" s="13">
        <v>2520</v>
      </c>
      <c r="M449" s="53"/>
      <c r="N449" s="15"/>
      <c r="O449" s="3"/>
    </row>
    <row r="450" spans="1:15" ht="21" customHeight="1">
      <c r="A450" s="8"/>
      <c r="B450" s="8"/>
      <c r="C450" s="12" t="s">
        <v>446</v>
      </c>
      <c r="D450" s="10" t="s">
        <v>29</v>
      </c>
      <c r="E450" s="10" t="s">
        <v>443</v>
      </c>
      <c r="F450" s="10">
        <v>2015</v>
      </c>
      <c r="G450" s="10" t="s">
        <v>434</v>
      </c>
      <c r="H450" s="31">
        <v>42311</v>
      </c>
      <c r="I450" s="31">
        <v>42312</v>
      </c>
      <c r="J450" s="21" t="s">
        <v>441</v>
      </c>
      <c r="K450" s="12"/>
      <c r="L450" s="13">
        <v>1000</v>
      </c>
      <c r="M450" s="53"/>
      <c r="N450" s="15"/>
      <c r="O450" s="3"/>
    </row>
    <row r="451" spans="1:15" ht="21" customHeight="1">
      <c r="A451" s="8"/>
      <c r="B451" s="8"/>
      <c r="C451" s="12" t="s">
        <v>447</v>
      </c>
      <c r="D451" s="10" t="s">
        <v>29</v>
      </c>
      <c r="E451" s="10" t="s">
        <v>443</v>
      </c>
      <c r="F451" s="10">
        <v>2015</v>
      </c>
      <c r="G451" s="10" t="s">
        <v>434</v>
      </c>
      <c r="H451" s="31">
        <v>42311</v>
      </c>
      <c r="I451" s="31">
        <v>42312</v>
      </c>
      <c r="J451" s="21" t="s">
        <v>441</v>
      </c>
      <c r="K451" s="12"/>
      <c r="L451" s="13">
        <v>1000</v>
      </c>
      <c r="M451" s="53"/>
      <c r="N451" s="15"/>
      <c r="O451" s="3"/>
    </row>
    <row r="452" spans="1:15" ht="21" customHeight="1">
      <c r="A452" s="8"/>
      <c r="B452" s="8"/>
      <c r="C452" s="12" t="s">
        <v>448</v>
      </c>
      <c r="D452" s="10" t="s">
        <v>29</v>
      </c>
      <c r="E452" s="10" t="s">
        <v>61</v>
      </c>
      <c r="F452" s="10">
        <v>2015</v>
      </c>
      <c r="G452" s="10" t="s">
        <v>434</v>
      </c>
      <c r="H452" s="31">
        <v>42311</v>
      </c>
      <c r="I452" s="31">
        <v>42317</v>
      </c>
      <c r="J452" s="21" t="s">
        <v>164</v>
      </c>
      <c r="K452" s="12" t="s">
        <v>418</v>
      </c>
      <c r="L452" s="13">
        <v>2520</v>
      </c>
      <c r="M452" s="53"/>
      <c r="N452" s="15"/>
      <c r="O452" s="3"/>
    </row>
    <row r="453" spans="1:15" ht="21" customHeight="1">
      <c r="A453" s="8"/>
      <c r="B453" s="8"/>
      <c r="C453" s="12" t="s">
        <v>197</v>
      </c>
      <c r="D453" s="10" t="s">
        <v>29</v>
      </c>
      <c r="E453" s="10" t="s">
        <v>78</v>
      </c>
      <c r="F453" s="10">
        <v>2015</v>
      </c>
      <c r="G453" s="10" t="s">
        <v>434</v>
      </c>
      <c r="H453" s="31">
        <v>42313</v>
      </c>
      <c r="I453" s="31">
        <v>42317</v>
      </c>
      <c r="J453" s="21" t="s">
        <v>334</v>
      </c>
      <c r="K453" s="12" t="s">
        <v>199</v>
      </c>
      <c r="L453" s="13">
        <v>9463.5</v>
      </c>
      <c r="M453" s="53"/>
      <c r="N453" s="15"/>
      <c r="O453" s="3"/>
    </row>
    <row r="454" spans="1:15" ht="21" customHeight="1">
      <c r="A454" s="8"/>
      <c r="B454" s="8"/>
      <c r="C454" s="12" t="s">
        <v>421</v>
      </c>
      <c r="D454" s="10" t="s">
        <v>14</v>
      </c>
      <c r="E454" s="10" t="s">
        <v>218</v>
      </c>
      <c r="F454" s="10">
        <v>2015</v>
      </c>
      <c r="G454" s="10" t="s">
        <v>434</v>
      </c>
      <c r="H454" s="31">
        <v>42321</v>
      </c>
      <c r="I454" s="31">
        <v>42327</v>
      </c>
      <c r="J454" s="21" t="s">
        <v>449</v>
      </c>
      <c r="K454" s="12"/>
      <c r="L454" s="13">
        <v>1217</v>
      </c>
      <c r="M454" s="53"/>
      <c r="N454" s="15"/>
      <c r="O454" s="3"/>
    </row>
    <row r="455" spans="1:15" ht="21" customHeight="1">
      <c r="A455" s="8"/>
      <c r="B455" s="8"/>
      <c r="C455" s="12" t="s">
        <v>426</v>
      </c>
      <c r="D455" s="10" t="s">
        <v>29</v>
      </c>
      <c r="E455" s="10" t="s">
        <v>218</v>
      </c>
      <c r="F455" s="10">
        <v>2015</v>
      </c>
      <c r="G455" s="10" t="s">
        <v>434</v>
      </c>
      <c r="H455" s="31">
        <v>42321</v>
      </c>
      <c r="I455" s="31">
        <v>42327</v>
      </c>
      <c r="J455" s="21" t="s">
        <v>449</v>
      </c>
      <c r="K455" s="12"/>
      <c r="L455" s="13">
        <v>450</v>
      </c>
      <c r="M455" s="53"/>
      <c r="N455" s="15"/>
      <c r="O455" s="3"/>
    </row>
    <row r="456" spans="1:15" ht="21" customHeight="1">
      <c r="A456" s="8"/>
      <c r="B456" s="8"/>
      <c r="C456" s="12" t="s">
        <v>423</v>
      </c>
      <c r="D456" s="10" t="s">
        <v>14</v>
      </c>
      <c r="E456" s="10" t="s">
        <v>218</v>
      </c>
      <c r="F456" s="10">
        <v>2015</v>
      </c>
      <c r="G456" s="10" t="s">
        <v>434</v>
      </c>
      <c r="H456" s="31">
        <v>42321</v>
      </c>
      <c r="I456" s="31">
        <v>42327</v>
      </c>
      <c r="J456" s="21" t="s">
        <v>449</v>
      </c>
      <c r="K456" s="12"/>
      <c r="L456" s="13">
        <v>1789.38</v>
      </c>
      <c r="M456" s="53"/>
      <c r="N456" s="15"/>
      <c r="O456" s="3"/>
    </row>
    <row r="457" spans="1:15" ht="21" customHeight="1">
      <c r="A457" s="8"/>
      <c r="B457" s="8"/>
      <c r="C457" s="12" t="s">
        <v>422</v>
      </c>
      <c r="D457" s="10" t="s">
        <v>14</v>
      </c>
      <c r="E457" s="10" t="s">
        <v>218</v>
      </c>
      <c r="F457" s="10">
        <v>2015</v>
      </c>
      <c r="G457" s="10" t="s">
        <v>434</v>
      </c>
      <c r="H457" s="31">
        <v>42321</v>
      </c>
      <c r="I457" s="31">
        <v>42327</v>
      </c>
      <c r="J457" s="21" t="s">
        <v>449</v>
      </c>
      <c r="K457" s="12"/>
      <c r="L457" s="13">
        <v>2177</v>
      </c>
      <c r="M457" s="53"/>
      <c r="N457" s="15"/>
      <c r="O457" s="3"/>
    </row>
    <row r="458" spans="1:15" ht="21" customHeight="1">
      <c r="A458" s="8"/>
      <c r="B458" s="8"/>
      <c r="C458" s="12" t="s">
        <v>120</v>
      </c>
      <c r="D458" s="10" t="s">
        <v>14</v>
      </c>
      <c r="E458" s="10" t="s">
        <v>102</v>
      </c>
      <c r="F458" s="10">
        <v>2015</v>
      </c>
      <c r="G458" s="10" t="s">
        <v>434</v>
      </c>
      <c r="H458" s="31">
        <v>42326</v>
      </c>
      <c r="I458" s="31">
        <v>42327</v>
      </c>
      <c r="J458" s="21" t="s">
        <v>450</v>
      </c>
      <c r="K458" s="12" t="s">
        <v>27</v>
      </c>
      <c r="L458" s="13">
        <v>400</v>
      </c>
      <c r="M458" s="53"/>
      <c r="N458" s="15"/>
      <c r="O458" s="3"/>
    </row>
    <row r="459" spans="1:15" ht="21" customHeight="1">
      <c r="A459" s="8"/>
      <c r="B459" s="8"/>
      <c r="C459" s="12" t="s">
        <v>128</v>
      </c>
      <c r="D459" s="10" t="s">
        <v>451</v>
      </c>
      <c r="E459" s="10" t="s">
        <v>102</v>
      </c>
      <c r="F459" s="10">
        <v>2015</v>
      </c>
      <c r="G459" s="10" t="s">
        <v>434</v>
      </c>
      <c r="H459" s="31">
        <v>42326</v>
      </c>
      <c r="I459" s="31">
        <v>42327</v>
      </c>
      <c r="J459" s="21" t="s">
        <v>450</v>
      </c>
      <c r="K459" s="12" t="s">
        <v>27</v>
      </c>
      <c r="L459" s="13">
        <v>400</v>
      </c>
      <c r="M459" s="53"/>
      <c r="N459" s="15"/>
      <c r="O459" s="3"/>
    </row>
    <row r="460" spans="1:15" ht="21" customHeight="1">
      <c r="A460" s="8"/>
      <c r="B460" s="8"/>
      <c r="C460" s="12" t="s">
        <v>250</v>
      </c>
      <c r="D460" s="10" t="s">
        <v>14</v>
      </c>
      <c r="E460" s="10" t="s">
        <v>78</v>
      </c>
      <c r="F460" s="10">
        <v>2015</v>
      </c>
      <c r="G460" s="10" t="s">
        <v>434</v>
      </c>
      <c r="H460" s="31">
        <v>42319</v>
      </c>
      <c r="I460" s="31">
        <v>42319</v>
      </c>
      <c r="J460" s="21" t="s">
        <v>334</v>
      </c>
      <c r="K460" s="12" t="s">
        <v>251</v>
      </c>
      <c r="L460" s="13">
        <v>9463.5</v>
      </c>
      <c r="M460" s="53"/>
      <c r="N460" s="15"/>
      <c r="O460" s="3"/>
    </row>
    <row r="461" spans="1:15" ht="21" customHeight="1">
      <c r="A461" s="8"/>
      <c r="B461" s="8"/>
      <c r="C461" s="12" t="s">
        <v>419</v>
      </c>
      <c r="D461" s="10" t="s">
        <v>14</v>
      </c>
      <c r="E461" s="10" t="s">
        <v>218</v>
      </c>
      <c r="F461" s="10">
        <v>2015</v>
      </c>
      <c r="G461" s="10" t="s">
        <v>434</v>
      </c>
      <c r="H461" s="31">
        <v>42311</v>
      </c>
      <c r="I461" s="31">
        <v>42320</v>
      </c>
      <c r="J461" s="21" t="s">
        <v>452</v>
      </c>
      <c r="K461" s="12"/>
      <c r="L461" s="13">
        <v>232</v>
      </c>
      <c r="M461" s="53"/>
      <c r="N461" s="15"/>
      <c r="O461" s="3"/>
    </row>
    <row r="462" spans="1:15" ht="21" customHeight="1">
      <c r="A462" s="8"/>
      <c r="B462" s="8"/>
      <c r="C462" s="12" t="s">
        <v>421</v>
      </c>
      <c r="D462" s="10" t="s">
        <v>14</v>
      </c>
      <c r="E462" s="10" t="s">
        <v>218</v>
      </c>
      <c r="F462" s="10">
        <v>2015</v>
      </c>
      <c r="G462" s="10" t="s">
        <v>434</v>
      </c>
      <c r="H462" s="31">
        <v>42311</v>
      </c>
      <c r="I462" s="31">
        <v>42320</v>
      </c>
      <c r="J462" s="21" t="s">
        <v>452</v>
      </c>
      <c r="K462" s="12"/>
      <c r="L462" s="13">
        <v>232</v>
      </c>
      <c r="M462" s="53"/>
      <c r="N462" s="15"/>
      <c r="O462" s="3"/>
    </row>
    <row r="463" spans="1:15" ht="21" customHeight="1">
      <c r="A463" s="8"/>
      <c r="B463" s="8"/>
      <c r="C463" s="12" t="s">
        <v>422</v>
      </c>
      <c r="D463" s="10" t="s">
        <v>14</v>
      </c>
      <c r="E463" s="10" t="s">
        <v>218</v>
      </c>
      <c r="F463" s="10">
        <v>2015</v>
      </c>
      <c r="G463" s="10" t="s">
        <v>434</v>
      </c>
      <c r="H463" s="31">
        <v>42311</v>
      </c>
      <c r="I463" s="31">
        <v>42320</v>
      </c>
      <c r="J463" s="21" t="s">
        <v>452</v>
      </c>
      <c r="K463" s="12"/>
      <c r="L463" s="13">
        <v>232</v>
      </c>
      <c r="M463" s="53"/>
      <c r="N463" s="15"/>
      <c r="O463" s="3"/>
    </row>
    <row r="464" spans="1:15" ht="21" customHeight="1">
      <c r="A464" s="8"/>
      <c r="B464" s="8"/>
      <c r="C464" s="12" t="s">
        <v>424</v>
      </c>
      <c r="D464" s="10" t="s">
        <v>14</v>
      </c>
      <c r="E464" s="10" t="s">
        <v>218</v>
      </c>
      <c r="F464" s="10">
        <v>2015</v>
      </c>
      <c r="G464" s="10" t="s">
        <v>434</v>
      </c>
      <c r="H464" s="31">
        <v>42311</v>
      </c>
      <c r="I464" s="31">
        <v>42320</v>
      </c>
      <c r="J464" s="21" t="s">
        <v>452</v>
      </c>
      <c r="K464" s="12"/>
      <c r="L464" s="13">
        <v>232</v>
      </c>
      <c r="M464" s="53"/>
      <c r="N464" s="15"/>
      <c r="O464" s="3"/>
    </row>
    <row r="465" spans="1:15" ht="21" customHeight="1">
      <c r="A465" s="8"/>
      <c r="B465" s="8"/>
      <c r="C465" s="12" t="s">
        <v>436</v>
      </c>
      <c r="D465" s="10" t="s">
        <v>14</v>
      </c>
      <c r="E465" s="10" t="s">
        <v>218</v>
      </c>
      <c r="F465" s="10">
        <v>2015</v>
      </c>
      <c r="G465" s="10" t="s">
        <v>434</v>
      </c>
      <c r="H465" s="31">
        <v>42311</v>
      </c>
      <c r="I465" s="31">
        <v>42320</v>
      </c>
      <c r="J465" s="21" t="s">
        <v>452</v>
      </c>
      <c r="K465" s="12"/>
      <c r="L465" s="13">
        <v>232</v>
      </c>
      <c r="M465" s="53"/>
      <c r="N465" s="15"/>
      <c r="O465" s="3"/>
    </row>
    <row r="466" spans="1:15" ht="21" customHeight="1">
      <c r="A466" s="8"/>
      <c r="B466" s="8"/>
      <c r="C466" s="12" t="s">
        <v>437</v>
      </c>
      <c r="D466" s="10" t="s">
        <v>29</v>
      </c>
      <c r="E466" s="10" t="s">
        <v>218</v>
      </c>
      <c r="F466" s="10">
        <v>2015</v>
      </c>
      <c r="G466" s="10" t="s">
        <v>434</v>
      </c>
      <c r="H466" s="31">
        <v>42311</v>
      </c>
      <c r="I466" s="31">
        <v>42320</v>
      </c>
      <c r="J466" s="21" t="s">
        <v>452</v>
      </c>
      <c r="K466" s="12"/>
      <c r="L466" s="13">
        <v>232</v>
      </c>
      <c r="M466" s="53"/>
      <c r="N466" s="15"/>
      <c r="O466" s="3"/>
    </row>
    <row r="467" spans="1:15" ht="21" customHeight="1">
      <c r="A467" s="8"/>
      <c r="B467" s="8"/>
      <c r="C467" s="12" t="s">
        <v>331</v>
      </c>
      <c r="D467" s="10" t="s">
        <v>14</v>
      </c>
      <c r="E467" s="10" t="s">
        <v>218</v>
      </c>
      <c r="F467" s="10">
        <v>2015</v>
      </c>
      <c r="G467" s="10" t="s">
        <v>434</v>
      </c>
      <c r="H467" s="31">
        <v>42311</v>
      </c>
      <c r="I467" s="31">
        <v>42320</v>
      </c>
      <c r="J467" s="21" t="s">
        <v>452</v>
      </c>
      <c r="K467" s="12"/>
      <c r="L467" s="13">
        <v>232</v>
      </c>
      <c r="M467" s="53"/>
      <c r="N467" s="15"/>
      <c r="O467" s="3"/>
    </row>
    <row r="468" spans="1:15" ht="21" customHeight="1">
      <c r="A468" s="8"/>
      <c r="B468" s="8"/>
      <c r="C468" s="12" t="s">
        <v>406</v>
      </c>
      <c r="D468" s="10" t="s">
        <v>14</v>
      </c>
      <c r="E468" s="10" t="s">
        <v>218</v>
      </c>
      <c r="F468" s="10">
        <v>2015</v>
      </c>
      <c r="G468" s="10" t="s">
        <v>434</v>
      </c>
      <c r="H468" s="31">
        <v>42311</v>
      </c>
      <c r="I468" s="31">
        <v>42320</v>
      </c>
      <c r="J468" s="21" t="s">
        <v>452</v>
      </c>
      <c r="K468" s="12"/>
      <c r="L468" s="13">
        <v>232</v>
      </c>
      <c r="M468" s="53"/>
      <c r="N468" s="15"/>
      <c r="O468" s="3"/>
    </row>
    <row r="469" spans="1:15" ht="21" customHeight="1">
      <c r="A469" s="8"/>
      <c r="B469" s="8"/>
      <c r="C469" s="12" t="s">
        <v>426</v>
      </c>
      <c r="D469" s="10" t="s">
        <v>29</v>
      </c>
      <c r="E469" s="10" t="s">
        <v>218</v>
      </c>
      <c r="F469" s="10">
        <v>2015</v>
      </c>
      <c r="G469" s="10" t="s">
        <v>434</v>
      </c>
      <c r="H469" s="31">
        <v>42311</v>
      </c>
      <c r="I469" s="31">
        <v>42320</v>
      </c>
      <c r="J469" s="21" t="s">
        <v>452</v>
      </c>
      <c r="K469" s="12"/>
      <c r="L469" s="13">
        <v>232</v>
      </c>
      <c r="M469" s="53"/>
      <c r="N469" s="15"/>
      <c r="O469" s="3"/>
    </row>
    <row r="470" spans="1:15" ht="21" customHeight="1">
      <c r="A470" s="8"/>
      <c r="B470" s="8"/>
      <c r="C470" s="12" t="s">
        <v>423</v>
      </c>
      <c r="D470" s="10"/>
      <c r="E470" s="10" t="s">
        <v>218</v>
      </c>
      <c r="F470" s="10">
        <v>2015</v>
      </c>
      <c r="G470" s="10" t="s">
        <v>434</v>
      </c>
      <c r="H470" s="31">
        <v>42311</v>
      </c>
      <c r="I470" s="31">
        <v>42320</v>
      </c>
      <c r="J470" s="21" t="s">
        <v>452</v>
      </c>
      <c r="K470" s="12"/>
      <c r="L470" s="13">
        <v>232</v>
      </c>
      <c r="M470" s="53"/>
      <c r="N470" s="15"/>
      <c r="O470" s="3"/>
    </row>
    <row r="471" spans="1:15" ht="21" customHeight="1">
      <c r="A471" s="8"/>
      <c r="B471" s="8"/>
      <c r="C471" s="12" t="s">
        <v>419</v>
      </c>
      <c r="D471" s="10" t="s">
        <v>14</v>
      </c>
      <c r="E471" s="10" t="s">
        <v>218</v>
      </c>
      <c r="F471" s="10">
        <v>2015</v>
      </c>
      <c r="G471" s="10" t="s">
        <v>434</v>
      </c>
      <c r="H471" s="31">
        <v>42317</v>
      </c>
      <c r="I471" s="31">
        <v>42320</v>
      </c>
      <c r="J471" s="21" t="s">
        <v>453</v>
      </c>
      <c r="K471" s="12"/>
      <c r="L471" s="13">
        <v>290</v>
      </c>
      <c r="M471" s="53"/>
      <c r="N471" s="15"/>
      <c r="O471" s="3"/>
    </row>
    <row r="472" spans="1:15" ht="21" customHeight="1">
      <c r="A472" s="8"/>
      <c r="B472" s="8"/>
      <c r="C472" s="12" t="s">
        <v>421</v>
      </c>
      <c r="D472" s="10" t="s">
        <v>14</v>
      </c>
      <c r="E472" s="10" t="s">
        <v>218</v>
      </c>
      <c r="F472" s="10">
        <v>2015</v>
      </c>
      <c r="G472" s="10" t="s">
        <v>434</v>
      </c>
      <c r="H472" s="31">
        <v>42317</v>
      </c>
      <c r="I472" s="31">
        <v>42320</v>
      </c>
      <c r="J472" s="21" t="s">
        <v>453</v>
      </c>
      <c r="K472" s="12"/>
      <c r="L472" s="13">
        <v>290</v>
      </c>
      <c r="M472" s="53"/>
      <c r="N472" s="15"/>
      <c r="O472" s="3"/>
    </row>
    <row r="473" spans="1:15" ht="21" customHeight="1">
      <c r="A473" s="8"/>
      <c r="B473" s="8"/>
      <c r="C473" s="12" t="s">
        <v>422</v>
      </c>
      <c r="D473" s="10" t="s">
        <v>14</v>
      </c>
      <c r="E473" s="10" t="s">
        <v>218</v>
      </c>
      <c r="F473" s="10">
        <v>2015</v>
      </c>
      <c r="G473" s="10" t="s">
        <v>434</v>
      </c>
      <c r="H473" s="31">
        <v>42317</v>
      </c>
      <c r="I473" s="31">
        <v>42320</v>
      </c>
      <c r="J473" s="21" t="s">
        <v>453</v>
      </c>
      <c r="K473" s="12"/>
      <c r="L473" s="13">
        <v>290</v>
      </c>
      <c r="M473" s="53"/>
      <c r="N473" s="15"/>
      <c r="O473" s="3"/>
    </row>
    <row r="474" spans="1:15" ht="21" customHeight="1">
      <c r="A474" s="8"/>
      <c r="B474" s="8"/>
      <c r="C474" s="12" t="s">
        <v>424</v>
      </c>
      <c r="D474" s="10" t="s">
        <v>14</v>
      </c>
      <c r="E474" s="10" t="s">
        <v>218</v>
      </c>
      <c r="F474" s="10">
        <v>2015</v>
      </c>
      <c r="G474" s="10" t="s">
        <v>434</v>
      </c>
      <c r="H474" s="31">
        <v>42317</v>
      </c>
      <c r="I474" s="31">
        <v>42320</v>
      </c>
      <c r="J474" s="21" t="s">
        <v>453</v>
      </c>
      <c r="K474" s="12"/>
      <c r="L474" s="13">
        <v>290</v>
      </c>
      <c r="M474" s="53"/>
      <c r="N474" s="15"/>
      <c r="O474" s="3"/>
    </row>
    <row r="475" spans="1:15" ht="21" customHeight="1">
      <c r="A475" s="8"/>
      <c r="B475" s="8"/>
      <c r="C475" s="12" t="s">
        <v>436</v>
      </c>
      <c r="D475" s="10" t="s">
        <v>14</v>
      </c>
      <c r="E475" s="10" t="s">
        <v>218</v>
      </c>
      <c r="F475" s="10">
        <v>2015</v>
      </c>
      <c r="G475" s="10" t="s">
        <v>434</v>
      </c>
      <c r="H475" s="31">
        <v>42317</v>
      </c>
      <c r="I475" s="31">
        <v>42320</v>
      </c>
      <c r="J475" s="21" t="s">
        <v>453</v>
      </c>
      <c r="K475" s="12"/>
      <c r="L475" s="13">
        <v>290</v>
      </c>
      <c r="M475" s="53"/>
      <c r="N475" s="15"/>
      <c r="O475" s="3"/>
    </row>
    <row r="476" spans="1:15" ht="21" customHeight="1">
      <c r="A476" s="8"/>
      <c r="B476" s="8"/>
      <c r="C476" s="12" t="s">
        <v>437</v>
      </c>
      <c r="D476" s="10" t="s">
        <v>29</v>
      </c>
      <c r="E476" s="10" t="s">
        <v>218</v>
      </c>
      <c r="F476" s="10">
        <v>2015</v>
      </c>
      <c r="G476" s="10" t="s">
        <v>434</v>
      </c>
      <c r="H476" s="31">
        <v>42317</v>
      </c>
      <c r="I476" s="31">
        <v>42320</v>
      </c>
      <c r="J476" s="21" t="s">
        <v>453</v>
      </c>
      <c r="K476" s="12"/>
      <c r="L476" s="13">
        <v>290</v>
      </c>
      <c r="M476" s="53"/>
      <c r="N476" s="15"/>
      <c r="O476" s="3"/>
    </row>
    <row r="477" spans="1:15" ht="21" customHeight="1">
      <c r="A477" s="8"/>
      <c r="B477" s="8"/>
      <c r="C477" s="12" t="s">
        <v>331</v>
      </c>
      <c r="D477" s="10" t="s">
        <v>14</v>
      </c>
      <c r="E477" s="10" t="s">
        <v>218</v>
      </c>
      <c r="F477" s="10">
        <v>2015</v>
      </c>
      <c r="G477" s="10" t="s">
        <v>434</v>
      </c>
      <c r="H477" s="31">
        <v>42317</v>
      </c>
      <c r="I477" s="31">
        <v>42320</v>
      </c>
      <c r="J477" s="21" t="s">
        <v>453</v>
      </c>
      <c r="K477" s="12"/>
      <c r="L477" s="13">
        <v>290</v>
      </c>
      <c r="M477" s="53"/>
      <c r="N477" s="15"/>
      <c r="O477" s="3"/>
    </row>
    <row r="478" spans="1:15" ht="21" customHeight="1">
      <c r="A478" s="8"/>
      <c r="B478" s="8"/>
      <c r="C478" s="12" t="s">
        <v>406</v>
      </c>
      <c r="D478" s="10" t="s">
        <v>14</v>
      </c>
      <c r="E478" s="10" t="s">
        <v>218</v>
      </c>
      <c r="F478" s="10">
        <v>2015</v>
      </c>
      <c r="G478" s="10" t="s">
        <v>434</v>
      </c>
      <c r="H478" s="31">
        <v>42317</v>
      </c>
      <c r="I478" s="31">
        <v>42320</v>
      </c>
      <c r="J478" s="21" t="s">
        <v>453</v>
      </c>
      <c r="K478" s="12"/>
      <c r="L478" s="13">
        <v>290</v>
      </c>
      <c r="M478" s="53"/>
      <c r="N478" s="15"/>
      <c r="O478" s="3"/>
    </row>
    <row r="479" spans="1:15" ht="21" customHeight="1">
      <c r="A479" s="8"/>
      <c r="B479" s="8"/>
      <c r="C479" s="12" t="s">
        <v>426</v>
      </c>
      <c r="D479" s="10" t="s">
        <v>29</v>
      </c>
      <c r="E479" s="10" t="s">
        <v>218</v>
      </c>
      <c r="F479" s="10">
        <v>2015</v>
      </c>
      <c r="G479" s="10" t="s">
        <v>434</v>
      </c>
      <c r="H479" s="31">
        <v>42317</v>
      </c>
      <c r="I479" s="31">
        <v>42320</v>
      </c>
      <c r="J479" s="21" t="s">
        <v>453</v>
      </c>
      <c r="K479" s="12"/>
      <c r="L479" s="13">
        <v>290</v>
      </c>
      <c r="M479" s="53"/>
      <c r="N479" s="15"/>
      <c r="O479" s="3"/>
    </row>
    <row r="480" spans="1:15" ht="21" customHeight="1">
      <c r="A480" s="8"/>
      <c r="B480" s="8"/>
      <c r="C480" s="12" t="s">
        <v>423</v>
      </c>
      <c r="D480" s="10" t="s">
        <v>14</v>
      </c>
      <c r="E480" s="10" t="s">
        <v>218</v>
      </c>
      <c r="F480" s="10">
        <v>2015</v>
      </c>
      <c r="G480" s="10" t="s">
        <v>434</v>
      </c>
      <c r="H480" s="31">
        <v>42317</v>
      </c>
      <c r="I480" s="31">
        <v>42320</v>
      </c>
      <c r="J480" s="21" t="s">
        <v>453</v>
      </c>
      <c r="K480" s="12"/>
      <c r="L480" s="13">
        <v>290</v>
      </c>
      <c r="M480" s="53"/>
      <c r="N480" s="15"/>
      <c r="O480" s="3"/>
    </row>
    <row r="481" spans="1:15" ht="21" customHeight="1">
      <c r="A481" s="8"/>
      <c r="B481" s="8"/>
      <c r="C481" s="12" t="s">
        <v>446</v>
      </c>
      <c r="D481" s="10" t="s">
        <v>29</v>
      </c>
      <c r="E481" s="10" t="s">
        <v>443</v>
      </c>
      <c r="F481" s="10">
        <v>2015</v>
      </c>
      <c r="G481" s="10" t="s">
        <v>434</v>
      </c>
      <c r="H481" s="31">
        <v>42311</v>
      </c>
      <c r="I481" s="31">
        <v>42311</v>
      </c>
      <c r="J481" s="21" t="s">
        <v>441</v>
      </c>
      <c r="K481" s="12"/>
      <c r="L481" s="13">
        <v>1000</v>
      </c>
      <c r="M481" s="53"/>
      <c r="N481" s="15"/>
      <c r="O481" s="3"/>
    </row>
    <row r="482" spans="1:15" ht="21" customHeight="1">
      <c r="A482" s="8"/>
      <c r="B482" s="8"/>
      <c r="C482" s="12" t="s">
        <v>447</v>
      </c>
      <c r="D482" s="10" t="s">
        <v>29</v>
      </c>
      <c r="E482" s="10" t="s">
        <v>443</v>
      </c>
      <c r="F482" s="10">
        <v>2015</v>
      </c>
      <c r="G482" s="10" t="s">
        <v>434</v>
      </c>
      <c r="H482" s="31">
        <v>42311</v>
      </c>
      <c r="I482" s="31">
        <v>42311</v>
      </c>
      <c r="J482" s="21" t="s">
        <v>441</v>
      </c>
      <c r="K482" s="12"/>
      <c r="L482" s="13">
        <v>1000</v>
      </c>
      <c r="M482" s="53"/>
      <c r="N482" s="15"/>
      <c r="O482" s="3"/>
    </row>
    <row r="483" spans="1:15" ht="21" customHeight="1">
      <c r="A483" s="8"/>
      <c r="B483" s="8"/>
      <c r="C483" s="12" t="s">
        <v>419</v>
      </c>
      <c r="D483" s="10" t="s">
        <v>14</v>
      </c>
      <c r="E483" s="10" t="s">
        <v>218</v>
      </c>
      <c r="F483" s="10">
        <v>2015</v>
      </c>
      <c r="G483" s="10" t="s">
        <v>434</v>
      </c>
      <c r="H483" s="31">
        <v>42325</v>
      </c>
      <c r="I483" s="31">
        <v>42331</v>
      </c>
      <c r="J483" s="21" t="s">
        <v>454</v>
      </c>
      <c r="K483" s="12"/>
      <c r="L483" s="13">
        <v>322.22000000000003</v>
      </c>
      <c r="M483" s="53"/>
      <c r="N483" s="15"/>
      <c r="O483" s="3"/>
    </row>
    <row r="484" spans="1:15" ht="21" customHeight="1">
      <c r="A484" s="8"/>
      <c r="B484" s="8"/>
      <c r="C484" s="12" t="s">
        <v>421</v>
      </c>
      <c r="D484" s="10" t="s">
        <v>14</v>
      </c>
      <c r="E484" s="10" t="s">
        <v>218</v>
      </c>
      <c r="F484" s="10">
        <v>2015</v>
      </c>
      <c r="G484" s="10" t="s">
        <v>434</v>
      </c>
      <c r="H484" s="31">
        <v>42325</v>
      </c>
      <c r="I484" s="31">
        <v>42331</v>
      </c>
      <c r="J484" s="21" t="s">
        <v>454</v>
      </c>
      <c r="K484" s="12"/>
      <c r="L484" s="13">
        <v>322.22000000000003</v>
      </c>
      <c r="M484" s="53"/>
      <c r="N484" s="15"/>
      <c r="O484" s="3"/>
    </row>
    <row r="485" spans="1:15" ht="21" customHeight="1">
      <c r="A485" s="8"/>
      <c r="B485" s="8"/>
      <c r="C485" s="12" t="s">
        <v>422</v>
      </c>
      <c r="D485" s="10" t="s">
        <v>14</v>
      </c>
      <c r="E485" s="10" t="s">
        <v>218</v>
      </c>
      <c r="F485" s="10">
        <v>2015</v>
      </c>
      <c r="G485" s="10" t="s">
        <v>434</v>
      </c>
      <c r="H485" s="31">
        <v>42325</v>
      </c>
      <c r="I485" s="31">
        <v>42331</v>
      </c>
      <c r="J485" s="21" t="s">
        <v>454</v>
      </c>
      <c r="K485" s="12"/>
      <c r="L485" s="13">
        <v>322.22000000000003</v>
      </c>
      <c r="M485" s="53"/>
      <c r="N485" s="15"/>
      <c r="O485" s="3"/>
    </row>
    <row r="486" spans="1:15" ht="21" customHeight="1">
      <c r="A486" s="8"/>
      <c r="B486" s="8"/>
      <c r="C486" s="12" t="s">
        <v>424</v>
      </c>
      <c r="D486" s="10" t="s">
        <v>14</v>
      </c>
      <c r="E486" s="10" t="s">
        <v>218</v>
      </c>
      <c r="F486" s="10">
        <v>2015</v>
      </c>
      <c r="G486" s="10" t="s">
        <v>434</v>
      </c>
      <c r="H486" s="31">
        <v>42325</v>
      </c>
      <c r="I486" s="31">
        <v>42331</v>
      </c>
      <c r="J486" s="21" t="s">
        <v>454</v>
      </c>
      <c r="K486" s="12"/>
      <c r="L486" s="13">
        <v>322.22000000000003</v>
      </c>
      <c r="M486" s="53"/>
      <c r="N486" s="15"/>
      <c r="O486" s="3"/>
    </row>
    <row r="487" spans="1:15" ht="21" customHeight="1">
      <c r="A487" s="8"/>
      <c r="B487" s="8"/>
      <c r="C487" s="12" t="s">
        <v>436</v>
      </c>
      <c r="D487" s="10" t="s">
        <v>14</v>
      </c>
      <c r="E487" s="10" t="s">
        <v>218</v>
      </c>
      <c r="F487" s="10">
        <v>2015</v>
      </c>
      <c r="G487" s="10" t="s">
        <v>434</v>
      </c>
      <c r="H487" s="31">
        <v>42325</v>
      </c>
      <c r="I487" s="31">
        <v>42331</v>
      </c>
      <c r="J487" s="21" t="s">
        <v>454</v>
      </c>
      <c r="K487" s="12"/>
      <c r="L487" s="13">
        <v>322.22000000000003</v>
      </c>
      <c r="M487" s="53"/>
      <c r="N487" s="15"/>
      <c r="O487" s="3"/>
    </row>
    <row r="488" spans="1:15" ht="21" customHeight="1">
      <c r="A488" s="8"/>
      <c r="B488" s="8"/>
      <c r="C488" s="12" t="s">
        <v>437</v>
      </c>
      <c r="D488" s="10" t="s">
        <v>29</v>
      </c>
      <c r="E488" s="10" t="s">
        <v>218</v>
      </c>
      <c r="F488" s="10">
        <v>2015</v>
      </c>
      <c r="G488" s="10" t="s">
        <v>434</v>
      </c>
      <c r="H488" s="31">
        <v>42325</v>
      </c>
      <c r="I488" s="31">
        <v>42331</v>
      </c>
      <c r="J488" s="21" t="s">
        <v>454</v>
      </c>
      <c r="K488" s="12"/>
      <c r="L488" s="13">
        <v>322.22000000000003</v>
      </c>
      <c r="M488" s="53"/>
      <c r="N488" s="15"/>
      <c r="O488" s="3"/>
    </row>
    <row r="489" spans="1:15" ht="21" customHeight="1">
      <c r="A489" s="8"/>
      <c r="B489" s="8"/>
      <c r="C489" s="12" t="s">
        <v>406</v>
      </c>
      <c r="D489" s="10" t="s">
        <v>14</v>
      </c>
      <c r="E489" s="10" t="s">
        <v>218</v>
      </c>
      <c r="F489" s="10">
        <v>2015</v>
      </c>
      <c r="G489" s="10" t="s">
        <v>434</v>
      </c>
      <c r="H489" s="31">
        <v>42325</v>
      </c>
      <c r="I489" s="31">
        <v>42331</v>
      </c>
      <c r="J489" s="21" t="s">
        <v>454</v>
      </c>
      <c r="K489" s="12"/>
      <c r="L489" s="13">
        <v>322.22000000000003</v>
      </c>
      <c r="M489" s="53"/>
      <c r="N489" s="15"/>
      <c r="O489" s="3"/>
    </row>
    <row r="490" spans="1:15" ht="21" customHeight="1">
      <c r="A490" s="8"/>
      <c r="B490" s="8"/>
      <c r="C490" s="12" t="s">
        <v>426</v>
      </c>
      <c r="D490" s="10" t="s">
        <v>29</v>
      </c>
      <c r="E490" s="10" t="s">
        <v>218</v>
      </c>
      <c r="F490" s="10">
        <v>2015</v>
      </c>
      <c r="G490" s="10" t="s">
        <v>434</v>
      </c>
      <c r="H490" s="31">
        <v>42325</v>
      </c>
      <c r="I490" s="31">
        <v>42331</v>
      </c>
      <c r="J490" s="21" t="s">
        <v>454</v>
      </c>
      <c r="K490" s="12"/>
      <c r="L490" s="13">
        <v>322.22000000000003</v>
      </c>
      <c r="M490" s="53"/>
      <c r="N490" s="15"/>
      <c r="O490" s="3"/>
    </row>
    <row r="491" spans="1:15" ht="21" customHeight="1">
      <c r="A491" s="8"/>
      <c r="B491" s="8"/>
      <c r="C491" s="12" t="s">
        <v>423</v>
      </c>
      <c r="D491" s="10" t="s">
        <v>14</v>
      </c>
      <c r="E491" s="10" t="s">
        <v>218</v>
      </c>
      <c r="F491" s="10">
        <v>2015</v>
      </c>
      <c r="G491" s="10" t="s">
        <v>434</v>
      </c>
      <c r="H491" s="31">
        <v>42325</v>
      </c>
      <c r="I491" s="31">
        <v>42331</v>
      </c>
      <c r="J491" s="21" t="s">
        <v>454</v>
      </c>
      <c r="K491" s="12"/>
      <c r="L491" s="13">
        <v>322.22000000000003</v>
      </c>
      <c r="M491" s="53"/>
      <c r="N491" s="15"/>
      <c r="O491" s="3"/>
    </row>
    <row r="492" spans="1:15" ht="21" customHeight="1">
      <c r="A492" s="8"/>
      <c r="B492" s="8"/>
      <c r="C492" s="12" t="s">
        <v>419</v>
      </c>
      <c r="D492" s="10" t="s">
        <v>14</v>
      </c>
      <c r="E492" s="10" t="s">
        <v>218</v>
      </c>
      <c r="F492" s="10">
        <v>2015</v>
      </c>
      <c r="G492" s="10" t="s">
        <v>434</v>
      </c>
      <c r="H492" s="31">
        <v>42325</v>
      </c>
      <c r="I492" s="31">
        <v>42331</v>
      </c>
      <c r="J492" s="21" t="s">
        <v>455</v>
      </c>
      <c r="K492" s="12"/>
      <c r="L492" s="13">
        <v>322.22000000000003</v>
      </c>
      <c r="M492" s="53"/>
      <c r="N492" s="15"/>
      <c r="O492" s="3"/>
    </row>
    <row r="493" spans="1:15" ht="21" customHeight="1">
      <c r="A493" s="8"/>
      <c r="B493" s="8"/>
      <c r="C493" s="12" t="s">
        <v>421</v>
      </c>
      <c r="D493" s="10" t="s">
        <v>14</v>
      </c>
      <c r="E493" s="10" t="s">
        <v>218</v>
      </c>
      <c r="F493" s="10">
        <v>2015</v>
      </c>
      <c r="G493" s="10" t="s">
        <v>434</v>
      </c>
      <c r="H493" s="31">
        <v>42325</v>
      </c>
      <c r="I493" s="31">
        <v>42331</v>
      </c>
      <c r="J493" s="21" t="s">
        <v>455</v>
      </c>
      <c r="K493" s="12"/>
      <c r="L493" s="13">
        <v>322.22000000000003</v>
      </c>
      <c r="M493" s="53"/>
      <c r="N493" s="15"/>
      <c r="O493" s="3"/>
    </row>
    <row r="494" spans="1:15" ht="21" customHeight="1">
      <c r="A494" s="8"/>
      <c r="B494" s="8"/>
      <c r="C494" s="12" t="s">
        <v>422</v>
      </c>
      <c r="D494" s="10" t="s">
        <v>14</v>
      </c>
      <c r="E494" s="10" t="s">
        <v>218</v>
      </c>
      <c r="F494" s="10">
        <v>2015</v>
      </c>
      <c r="G494" s="10" t="s">
        <v>434</v>
      </c>
      <c r="H494" s="31">
        <v>42325</v>
      </c>
      <c r="I494" s="31">
        <v>42331</v>
      </c>
      <c r="J494" s="21" t="s">
        <v>455</v>
      </c>
      <c r="K494" s="12"/>
      <c r="L494" s="13">
        <v>322.22000000000003</v>
      </c>
      <c r="M494" s="53"/>
      <c r="N494" s="15"/>
      <c r="O494" s="3"/>
    </row>
    <row r="495" spans="1:15" ht="21" customHeight="1">
      <c r="A495" s="8"/>
      <c r="B495" s="8"/>
      <c r="C495" s="12" t="s">
        <v>424</v>
      </c>
      <c r="D495" s="10" t="s">
        <v>14</v>
      </c>
      <c r="E495" s="10" t="s">
        <v>218</v>
      </c>
      <c r="F495" s="10">
        <v>2015</v>
      </c>
      <c r="G495" s="10" t="s">
        <v>434</v>
      </c>
      <c r="H495" s="31">
        <v>42325</v>
      </c>
      <c r="I495" s="31">
        <v>42331</v>
      </c>
      <c r="J495" s="21" t="s">
        <v>455</v>
      </c>
      <c r="K495" s="12"/>
      <c r="L495" s="13">
        <v>322.22000000000003</v>
      </c>
      <c r="M495" s="53"/>
      <c r="N495" s="15"/>
      <c r="O495" s="3"/>
    </row>
    <row r="496" spans="1:15" ht="21" customHeight="1">
      <c r="A496" s="8"/>
      <c r="B496" s="8"/>
      <c r="C496" s="12" t="s">
        <v>436</v>
      </c>
      <c r="D496" s="10" t="s">
        <v>14</v>
      </c>
      <c r="E496" s="10" t="s">
        <v>218</v>
      </c>
      <c r="F496" s="10">
        <v>2015</v>
      </c>
      <c r="G496" s="10" t="s">
        <v>434</v>
      </c>
      <c r="H496" s="31">
        <v>42325</v>
      </c>
      <c r="I496" s="31">
        <v>42331</v>
      </c>
      <c r="J496" s="21" t="s">
        <v>455</v>
      </c>
      <c r="K496" s="12"/>
      <c r="L496" s="13">
        <v>322.22000000000003</v>
      </c>
      <c r="M496" s="53"/>
      <c r="N496" s="15"/>
      <c r="O496" s="3"/>
    </row>
    <row r="497" spans="1:15" ht="21" customHeight="1">
      <c r="A497" s="8"/>
      <c r="B497" s="8"/>
      <c r="C497" s="12" t="s">
        <v>437</v>
      </c>
      <c r="D497" s="10" t="s">
        <v>29</v>
      </c>
      <c r="E497" s="10" t="s">
        <v>218</v>
      </c>
      <c r="F497" s="10">
        <v>2015</v>
      </c>
      <c r="G497" s="10" t="s">
        <v>434</v>
      </c>
      <c r="H497" s="31">
        <v>42325</v>
      </c>
      <c r="I497" s="31">
        <v>42331</v>
      </c>
      <c r="J497" s="21" t="s">
        <v>455</v>
      </c>
      <c r="K497" s="12"/>
      <c r="L497" s="13">
        <v>322.22000000000003</v>
      </c>
      <c r="M497" s="53"/>
      <c r="N497" s="15"/>
      <c r="O497" s="3"/>
    </row>
    <row r="498" spans="1:15" ht="21" customHeight="1">
      <c r="A498" s="8"/>
      <c r="B498" s="8"/>
      <c r="C498" s="12" t="s">
        <v>406</v>
      </c>
      <c r="D498" s="10" t="s">
        <v>14</v>
      </c>
      <c r="E498" s="10" t="s">
        <v>218</v>
      </c>
      <c r="F498" s="10">
        <v>2015</v>
      </c>
      <c r="G498" s="10" t="s">
        <v>434</v>
      </c>
      <c r="H498" s="31">
        <v>42325</v>
      </c>
      <c r="I498" s="31">
        <v>42331</v>
      </c>
      <c r="J498" s="21" t="s">
        <v>455</v>
      </c>
      <c r="K498" s="12"/>
      <c r="L498" s="13">
        <v>322.22000000000003</v>
      </c>
      <c r="M498" s="53"/>
      <c r="N498" s="15"/>
      <c r="O498" s="3"/>
    </row>
    <row r="499" spans="1:15" ht="21" customHeight="1">
      <c r="A499" s="8"/>
      <c r="B499" s="8"/>
      <c r="C499" s="12" t="s">
        <v>426</v>
      </c>
      <c r="D499" s="10" t="s">
        <v>29</v>
      </c>
      <c r="E499" s="10" t="s">
        <v>218</v>
      </c>
      <c r="F499" s="10">
        <v>2015</v>
      </c>
      <c r="G499" s="10" t="s">
        <v>434</v>
      </c>
      <c r="H499" s="31">
        <v>42325</v>
      </c>
      <c r="I499" s="31">
        <v>42331</v>
      </c>
      <c r="J499" s="21" t="s">
        <v>455</v>
      </c>
      <c r="K499" s="12"/>
      <c r="L499" s="13">
        <v>322.22000000000003</v>
      </c>
      <c r="M499" s="53"/>
      <c r="N499" s="15"/>
      <c r="O499" s="3"/>
    </row>
    <row r="500" spans="1:15" ht="21" customHeight="1">
      <c r="A500" s="8"/>
      <c r="B500" s="8"/>
      <c r="C500" s="12" t="s">
        <v>423</v>
      </c>
      <c r="D500" s="10" t="s">
        <v>14</v>
      </c>
      <c r="E500" s="10" t="s">
        <v>218</v>
      </c>
      <c r="F500" s="10">
        <v>2015</v>
      </c>
      <c r="G500" s="10" t="s">
        <v>434</v>
      </c>
      <c r="H500" s="31">
        <v>42325</v>
      </c>
      <c r="I500" s="31">
        <v>42331</v>
      </c>
      <c r="J500" s="21" t="s">
        <v>455</v>
      </c>
      <c r="K500" s="12"/>
      <c r="L500" s="13">
        <v>322.22000000000003</v>
      </c>
      <c r="M500" s="53"/>
      <c r="N500" s="15"/>
      <c r="O500" s="3"/>
    </row>
    <row r="501" spans="1:15" ht="21" customHeight="1">
      <c r="A501" s="8"/>
      <c r="B501" s="8"/>
      <c r="C501" s="12" t="s">
        <v>419</v>
      </c>
      <c r="D501" s="10" t="s">
        <v>14</v>
      </c>
      <c r="E501" s="10" t="s">
        <v>218</v>
      </c>
      <c r="F501" s="10">
        <v>2015</v>
      </c>
      <c r="G501" s="10" t="s">
        <v>434</v>
      </c>
      <c r="H501" s="31">
        <v>42325</v>
      </c>
      <c r="I501" s="31">
        <v>42331</v>
      </c>
      <c r="J501" s="21" t="s">
        <v>456</v>
      </c>
      <c r="K501" s="12"/>
      <c r="L501" s="13">
        <v>257</v>
      </c>
      <c r="M501" s="53"/>
      <c r="N501" s="15"/>
      <c r="O501" s="3"/>
    </row>
    <row r="502" spans="1:15" ht="21" customHeight="1">
      <c r="A502" s="8"/>
      <c r="B502" s="8"/>
      <c r="C502" s="12" t="s">
        <v>421</v>
      </c>
      <c r="D502" s="10" t="s">
        <v>14</v>
      </c>
      <c r="E502" s="10" t="s">
        <v>218</v>
      </c>
      <c r="F502" s="10">
        <v>2015</v>
      </c>
      <c r="G502" s="10" t="s">
        <v>434</v>
      </c>
      <c r="H502" s="31">
        <v>42325</v>
      </c>
      <c r="I502" s="31">
        <v>42331</v>
      </c>
      <c r="J502" s="21" t="s">
        <v>456</v>
      </c>
      <c r="K502" s="12"/>
      <c r="L502" s="13">
        <v>257</v>
      </c>
      <c r="M502" s="53"/>
      <c r="N502" s="15"/>
      <c r="O502" s="3"/>
    </row>
    <row r="503" spans="1:15" ht="21" customHeight="1">
      <c r="A503" s="8"/>
      <c r="B503" s="8"/>
      <c r="C503" s="12" t="s">
        <v>422</v>
      </c>
      <c r="D503" s="10" t="s">
        <v>14</v>
      </c>
      <c r="E503" s="10" t="s">
        <v>218</v>
      </c>
      <c r="F503" s="10">
        <v>2015</v>
      </c>
      <c r="G503" s="10" t="s">
        <v>434</v>
      </c>
      <c r="H503" s="31">
        <v>42325</v>
      </c>
      <c r="I503" s="31">
        <v>42331</v>
      </c>
      <c r="J503" s="21" t="s">
        <v>456</v>
      </c>
      <c r="K503" s="12"/>
      <c r="L503" s="13">
        <v>257</v>
      </c>
      <c r="M503" s="53"/>
      <c r="N503" s="15"/>
      <c r="O503" s="3"/>
    </row>
    <row r="504" spans="1:15" ht="21" customHeight="1">
      <c r="A504" s="8"/>
      <c r="B504" s="8"/>
      <c r="C504" s="12" t="s">
        <v>424</v>
      </c>
      <c r="D504" s="10" t="s">
        <v>14</v>
      </c>
      <c r="E504" s="10" t="s">
        <v>218</v>
      </c>
      <c r="F504" s="10">
        <v>2015</v>
      </c>
      <c r="G504" s="10" t="s">
        <v>434</v>
      </c>
      <c r="H504" s="31">
        <v>42325</v>
      </c>
      <c r="I504" s="31">
        <v>42331</v>
      </c>
      <c r="J504" s="21" t="s">
        <v>456</v>
      </c>
      <c r="K504" s="12"/>
      <c r="L504" s="13">
        <v>257</v>
      </c>
      <c r="M504" s="53"/>
      <c r="N504" s="15"/>
      <c r="O504" s="3"/>
    </row>
    <row r="505" spans="1:15" ht="21" customHeight="1">
      <c r="A505" s="8"/>
      <c r="B505" s="8"/>
      <c r="C505" s="12" t="s">
        <v>436</v>
      </c>
      <c r="D505" s="10" t="s">
        <v>14</v>
      </c>
      <c r="E505" s="10" t="s">
        <v>218</v>
      </c>
      <c r="F505" s="10">
        <v>2015</v>
      </c>
      <c r="G505" s="10" t="s">
        <v>434</v>
      </c>
      <c r="H505" s="31">
        <v>42325</v>
      </c>
      <c r="I505" s="31">
        <v>42331</v>
      </c>
      <c r="J505" s="21" t="s">
        <v>456</v>
      </c>
      <c r="K505" s="12"/>
      <c r="L505" s="13">
        <v>257</v>
      </c>
      <c r="M505" s="53"/>
      <c r="N505" s="15"/>
      <c r="O505" s="3"/>
    </row>
    <row r="506" spans="1:15" ht="21" customHeight="1">
      <c r="A506" s="8"/>
      <c r="B506" s="8"/>
      <c r="C506" s="12" t="s">
        <v>437</v>
      </c>
      <c r="D506" s="10" t="s">
        <v>29</v>
      </c>
      <c r="E506" s="10" t="s">
        <v>218</v>
      </c>
      <c r="F506" s="10">
        <v>2015</v>
      </c>
      <c r="G506" s="10" t="s">
        <v>434</v>
      </c>
      <c r="H506" s="31">
        <v>42325</v>
      </c>
      <c r="I506" s="31">
        <v>42331</v>
      </c>
      <c r="J506" s="21" t="s">
        <v>456</v>
      </c>
      <c r="K506" s="12"/>
      <c r="L506" s="13">
        <v>257</v>
      </c>
      <c r="M506" s="53"/>
      <c r="N506" s="15"/>
      <c r="O506" s="3"/>
    </row>
    <row r="507" spans="1:15" ht="21" customHeight="1">
      <c r="A507" s="8"/>
      <c r="B507" s="8"/>
      <c r="C507" s="12" t="s">
        <v>406</v>
      </c>
      <c r="D507" s="10" t="s">
        <v>14</v>
      </c>
      <c r="E507" s="10" t="s">
        <v>218</v>
      </c>
      <c r="F507" s="10">
        <v>2015</v>
      </c>
      <c r="G507" s="10" t="s">
        <v>434</v>
      </c>
      <c r="H507" s="31">
        <v>42325</v>
      </c>
      <c r="I507" s="31">
        <v>42331</v>
      </c>
      <c r="J507" s="21" t="s">
        <v>456</v>
      </c>
      <c r="K507" s="12"/>
      <c r="L507" s="13">
        <v>257</v>
      </c>
      <c r="M507" s="53"/>
      <c r="N507" s="15"/>
      <c r="O507" s="3"/>
    </row>
    <row r="508" spans="1:15" ht="21" customHeight="1">
      <c r="A508" s="8"/>
      <c r="B508" s="8"/>
      <c r="C508" s="12" t="s">
        <v>426</v>
      </c>
      <c r="D508" s="10" t="s">
        <v>29</v>
      </c>
      <c r="E508" s="10" t="s">
        <v>218</v>
      </c>
      <c r="F508" s="10">
        <v>2015</v>
      </c>
      <c r="G508" s="10" t="s">
        <v>434</v>
      </c>
      <c r="H508" s="31">
        <v>42325</v>
      </c>
      <c r="I508" s="31">
        <v>42331</v>
      </c>
      <c r="J508" s="21" t="s">
        <v>456</v>
      </c>
      <c r="K508" s="12"/>
      <c r="L508" s="13">
        <v>257</v>
      </c>
      <c r="M508" s="53"/>
      <c r="N508" s="15"/>
      <c r="O508" s="3"/>
    </row>
    <row r="509" spans="1:15" ht="21" customHeight="1">
      <c r="A509" s="8"/>
      <c r="B509" s="8"/>
      <c r="C509" s="12" t="s">
        <v>423</v>
      </c>
      <c r="D509" s="10" t="s">
        <v>14</v>
      </c>
      <c r="E509" s="10" t="s">
        <v>218</v>
      </c>
      <c r="F509" s="10">
        <v>2015</v>
      </c>
      <c r="G509" s="10" t="s">
        <v>434</v>
      </c>
      <c r="H509" s="31">
        <v>42325</v>
      </c>
      <c r="I509" s="31">
        <v>42331</v>
      </c>
      <c r="J509" s="21" t="s">
        <v>456</v>
      </c>
      <c r="K509" s="12"/>
      <c r="L509" s="13">
        <v>257</v>
      </c>
      <c r="M509" s="53"/>
      <c r="N509" s="15"/>
      <c r="O509" s="3"/>
    </row>
    <row r="510" spans="1:15" ht="21" customHeight="1">
      <c r="A510" s="8"/>
      <c r="B510" s="8"/>
      <c r="C510" s="12" t="s">
        <v>419</v>
      </c>
      <c r="D510" s="10" t="s">
        <v>14</v>
      </c>
      <c r="E510" s="10" t="s">
        <v>218</v>
      </c>
      <c r="F510" s="10">
        <v>2015</v>
      </c>
      <c r="G510" s="10" t="s">
        <v>434</v>
      </c>
      <c r="H510" s="31">
        <v>42325</v>
      </c>
      <c r="I510" s="31">
        <v>42331</v>
      </c>
      <c r="J510" s="21" t="s">
        <v>457</v>
      </c>
      <c r="K510" s="12"/>
      <c r="L510" s="13">
        <v>257.77</v>
      </c>
      <c r="M510" s="53"/>
      <c r="N510" s="15"/>
      <c r="O510" s="3"/>
    </row>
    <row r="511" spans="1:15" ht="21" customHeight="1">
      <c r="A511" s="8"/>
      <c r="B511" s="8"/>
      <c r="C511" s="12" t="s">
        <v>421</v>
      </c>
      <c r="D511" s="10" t="s">
        <v>14</v>
      </c>
      <c r="E511" s="10" t="s">
        <v>218</v>
      </c>
      <c r="F511" s="10">
        <v>2015</v>
      </c>
      <c r="G511" s="10" t="s">
        <v>434</v>
      </c>
      <c r="H511" s="31">
        <v>42325</v>
      </c>
      <c r="I511" s="31">
        <v>42331</v>
      </c>
      <c r="J511" s="21" t="s">
        <v>457</v>
      </c>
      <c r="K511" s="12"/>
      <c r="L511" s="13">
        <v>257.77</v>
      </c>
      <c r="M511" s="53"/>
      <c r="N511" s="15"/>
      <c r="O511" s="3"/>
    </row>
    <row r="512" spans="1:15" ht="21" customHeight="1">
      <c r="A512" s="8"/>
      <c r="B512" s="8"/>
      <c r="C512" s="12" t="s">
        <v>422</v>
      </c>
      <c r="D512" s="10" t="s">
        <v>14</v>
      </c>
      <c r="E512" s="10" t="s">
        <v>218</v>
      </c>
      <c r="F512" s="10">
        <v>2015</v>
      </c>
      <c r="G512" s="10" t="s">
        <v>434</v>
      </c>
      <c r="H512" s="31">
        <v>42325</v>
      </c>
      <c r="I512" s="31">
        <v>42331</v>
      </c>
      <c r="J512" s="21" t="s">
        <v>457</v>
      </c>
      <c r="K512" s="12"/>
      <c r="L512" s="13">
        <v>257.77</v>
      </c>
      <c r="M512" s="53"/>
      <c r="N512" s="15"/>
      <c r="O512" s="3"/>
    </row>
    <row r="513" spans="1:15" ht="21" customHeight="1">
      <c r="A513" s="8"/>
      <c r="B513" s="8"/>
      <c r="C513" s="12" t="s">
        <v>424</v>
      </c>
      <c r="D513" s="10" t="s">
        <v>14</v>
      </c>
      <c r="E513" s="10" t="s">
        <v>218</v>
      </c>
      <c r="F513" s="10">
        <v>2015</v>
      </c>
      <c r="G513" s="10" t="s">
        <v>434</v>
      </c>
      <c r="H513" s="31">
        <v>42325</v>
      </c>
      <c r="I513" s="31">
        <v>42331</v>
      </c>
      <c r="J513" s="21" t="s">
        <v>457</v>
      </c>
      <c r="K513" s="12"/>
      <c r="L513" s="13">
        <v>257.77</v>
      </c>
      <c r="M513" s="53"/>
      <c r="N513" s="15"/>
      <c r="O513" s="3"/>
    </row>
    <row r="514" spans="1:15" ht="21" customHeight="1">
      <c r="A514" s="8"/>
      <c r="B514" s="8"/>
      <c r="C514" s="12" t="s">
        <v>436</v>
      </c>
      <c r="D514" s="10" t="s">
        <v>14</v>
      </c>
      <c r="E514" s="10" t="s">
        <v>218</v>
      </c>
      <c r="F514" s="10">
        <v>2015</v>
      </c>
      <c r="G514" s="10" t="s">
        <v>434</v>
      </c>
      <c r="H514" s="31">
        <v>42325</v>
      </c>
      <c r="I514" s="31">
        <v>42331</v>
      </c>
      <c r="J514" s="21" t="s">
        <v>457</v>
      </c>
      <c r="K514" s="12"/>
      <c r="L514" s="13">
        <v>257.77</v>
      </c>
      <c r="M514" s="53"/>
      <c r="N514" s="15"/>
      <c r="O514" s="3"/>
    </row>
    <row r="515" spans="1:15" ht="21" customHeight="1">
      <c r="A515" s="8"/>
      <c r="B515" s="8"/>
      <c r="C515" s="12" t="s">
        <v>437</v>
      </c>
      <c r="D515" s="10" t="s">
        <v>29</v>
      </c>
      <c r="E515" s="10" t="s">
        <v>218</v>
      </c>
      <c r="F515" s="10">
        <v>2015</v>
      </c>
      <c r="G515" s="10" t="s">
        <v>434</v>
      </c>
      <c r="H515" s="31">
        <v>42325</v>
      </c>
      <c r="I515" s="31">
        <v>42331</v>
      </c>
      <c r="J515" s="21" t="s">
        <v>457</v>
      </c>
      <c r="K515" s="12"/>
      <c r="L515" s="13">
        <v>257.77</v>
      </c>
      <c r="M515" s="53"/>
      <c r="N515" s="15"/>
      <c r="O515" s="3"/>
    </row>
    <row r="516" spans="1:15" ht="21" customHeight="1">
      <c r="A516" s="8"/>
      <c r="B516" s="8"/>
      <c r="C516" s="12" t="s">
        <v>406</v>
      </c>
      <c r="D516" s="10" t="s">
        <v>14</v>
      </c>
      <c r="E516" s="10" t="s">
        <v>218</v>
      </c>
      <c r="F516" s="10">
        <v>2015</v>
      </c>
      <c r="G516" s="10" t="s">
        <v>434</v>
      </c>
      <c r="H516" s="31">
        <v>42325</v>
      </c>
      <c r="I516" s="31">
        <v>42331</v>
      </c>
      <c r="J516" s="21" t="s">
        <v>457</v>
      </c>
      <c r="K516" s="12"/>
      <c r="L516" s="13">
        <v>257.77</v>
      </c>
      <c r="M516" s="53"/>
      <c r="N516" s="15"/>
      <c r="O516" s="3"/>
    </row>
    <row r="517" spans="1:15" ht="21" customHeight="1">
      <c r="A517" s="8"/>
      <c r="B517" s="8"/>
      <c r="C517" s="12" t="s">
        <v>426</v>
      </c>
      <c r="D517" s="10" t="s">
        <v>29</v>
      </c>
      <c r="E517" s="10" t="s">
        <v>218</v>
      </c>
      <c r="F517" s="10">
        <v>2015</v>
      </c>
      <c r="G517" s="10" t="s">
        <v>434</v>
      </c>
      <c r="H517" s="31">
        <v>42325</v>
      </c>
      <c r="I517" s="31">
        <v>42331</v>
      </c>
      <c r="J517" s="21" t="s">
        <v>457</v>
      </c>
      <c r="K517" s="12"/>
      <c r="L517" s="13">
        <v>257.77</v>
      </c>
      <c r="M517" s="53"/>
      <c r="N517" s="15"/>
      <c r="O517" s="3"/>
    </row>
    <row r="518" spans="1:15" ht="21" customHeight="1">
      <c r="A518" s="8"/>
      <c r="B518" s="8"/>
      <c r="C518" s="12" t="s">
        <v>423</v>
      </c>
      <c r="D518" s="10" t="s">
        <v>14</v>
      </c>
      <c r="E518" s="10" t="s">
        <v>218</v>
      </c>
      <c r="F518" s="10">
        <v>2015</v>
      </c>
      <c r="G518" s="10" t="s">
        <v>434</v>
      </c>
      <c r="H518" s="31">
        <v>42325</v>
      </c>
      <c r="I518" s="31">
        <v>42331</v>
      </c>
      <c r="J518" s="21" t="s">
        <v>457</v>
      </c>
      <c r="K518" s="12"/>
      <c r="L518" s="13">
        <v>257.77</v>
      </c>
      <c r="M518" s="53"/>
      <c r="N518" s="15"/>
      <c r="O518" s="3"/>
    </row>
    <row r="519" spans="1:15" ht="21" customHeight="1">
      <c r="A519" s="8"/>
      <c r="B519" s="8"/>
      <c r="C519" s="12" t="s">
        <v>419</v>
      </c>
      <c r="D519" s="10" t="s">
        <v>14</v>
      </c>
      <c r="E519" s="10" t="s">
        <v>218</v>
      </c>
      <c r="F519" s="10">
        <v>2015</v>
      </c>
      <c r="G519" s="10" t="s">
        <v>434</v>
      </c>
      <c r="H519" s="31">
        <v>42325</v>
      </c>
      <c r="I519" s="31">
        <v>42331</v>
      </c>
      <c r="J519" s="21" t="s">
        <v>458</v>
      </c>
      <c r="K519" s="12"/>
      <c r="L519" s="13">
        <v>322.22000000000003</v>
      </c>
      <c r="M519" s="53"/>
      <c r="N519" s="15"/>
      <c r="O519" s="3"/>
    </row>
    <row r="520" spans="1:15" ht="21" customHeight="1">
      <c r="A520" s="8"/>
      <c r="B520" s="8"/>
      <c r="C520" s="12" t="s">
        <v>421</v>
      </c>
      <c r="D520" s="10" t="s">
        <v>14</v>
      </c>
      <c r="E520" s="10" t="s">
        <v>218</v>
      </c>
      <c r="F520" s="10">
        <v>2015</v>
      </c>
      <c r="G520" s="10" t="s">
        <v>434</v>
      </c>
      <c r="H520" s="31">
        <v>42325</v>
      </c>
      <c r="I520" s="31">
        <v>42331</v>
      </c>
      <c r="J520" s="21" t="s">
        <v>458</v>
      </c>
      <c r="K520" s="12"/>
      <c r="L520" s="13">
        <v>322.22000000000003</v>
      </c>
      <c r="M520" s="53"/>
      <c r="N520" s="15"/>
      <c r="O520" s="3"/>
    </row>
    <row r="521" spans="1:15" ht="21" customHeight="1">
      <c r="A521" s="8"/>
      <c r="B521" s="8"/>
      <c r="C521" s="12" t="s">
        <v>422</v>
      </c>
      <c r="D521" s="10" t="s">
        <v>14</v>
      </c>
      <c r="E521" s="10" t="s">
        <v>218</v>
      </c>
      <c r="F521" s="10">
        <v>2015</v>
      </c>
      <c r="G521" s="10" t="s">
        <v>434</v>
      </c>
      <c r="H521" s="31">
        <v>42325</v>
      </c>
      <c r="I521" s="31">
        <v>42331</v>
      </c>
      <c r="J521" s="21" t="s">
        <v>458</v>
      </c>
      <c r="K521" s="12"/>
      <c r="L521" s="13">
        <v>322.22000000000003</v>
      </c>
      <c r="M521" s="53"/>
      <c r="N521" s="15"/>
      <c r="O521" s="3"/>
    </row>
    <row r="522" spans="1:15" ht="21" customHeight="1">
      <c r="A522" s="8"/>
      <c r="B522" s="8"/>
      <c r="C522" s="12" t="s">
        <v>424</v>
      </c>
      <c r="D522" s="10" t="s">
        <v>14</v>
      </c>
      <c r="E522" s="10" t="s">
        <v>218</v>
      </c>
      <c r="F522" s="10">
        <v>2015</v>
      </c>
      <c r="G522" s="10" t="s">
        <v>434</v>
      </c>
      <c r="H522" s="31">
        <v>42325</v>
      </c>
      <c r="I522" s="31">
        <v>42331</v>
      </c>
      <c r="J522" s="21" t="s">
        <v>458</v>
      </c>
      <c r="K522" s="12"/>
      <c r="L522" s="13">
        <v>322.22000000000003</v>
      </c>
      <c r="M522" s="53"/>
      <c r="N522" s="15"/>
      <c r="O522" s="3"/>
    </row>
    <row r="523" spans="1:15" ht="21" customHeight="1">
      <c r="A523" s="8"/>
      <c r="B523" s="8"/>
      <c r="C523" s="12" t="s">
        <v>436</v>
      </c>
      <c r="D523" s="10" t="s">
        <v>14</v>
      </c>
      <c r="E523" s="10" t="s">
        <v>218</v>
      </c>
      <c r="F523" s="10">
        <v>2015</v>
      </c>
      <c r="G523" s="10" t="s">
        <v>434</v>
      </c>
      <c r="H523" s="31">
        <v>42325</v>
      </c>
      <c r="I523" s="31">
        <v>42331</v>
      </c>
      <c r="J523" s="21" t="s">
        <v>458</v>
      </c>
      <c r="K523" s="12"/>
      <c r="L523" s="13">
        <v>322.22000000000003</v>
      </c>
      <c r="M523" s="53"/>
      <c r="N523" s="15"/>
      <c r="O523" s="3"/>
    </row>
    <row r="524" spans="1:15" ht="21" customHeight="1">
      <c r="A524" s="8"/>
      <c r="B524" s="8"/>
      <c r="C524" s="12" t="s">
        <v>437</v>
      </c>
      <c r="D524" s="10" t="s">
        <v>29</v>
      </c>
      <c r="E524" s="10" t="s">
        <v>218</v>
      </c>
      <c r="F524" s="10">
        <v>2015</v>
      </c>
      <c r="G524" s="10" t="s">
        <v>434</v>
      </c>
      <c r="H524" s="31">
        <v>42325</v>
      </c>
      <c r="I524" s="31">
        <v>42331</v>
      </c>
      <c r="J524" s="21" t="s">
        <v>458</v>
      </c>
      <c r="K524" s="12"/>
      <c r="L524" s="13">
        <v>322.22000000000003</v>
      </c>
      <c r="M524" s="53"/>
      <c r="N524" s="15"/>
      <c r="O524" s="3"/>
    </row>
    <row r="525" spans="1:15" ht="21" customHeight="1">
      <c r="A525" s="8"/>
      <c r="B525" s="8"/>
      <c r="C525" s="12" t="s">
        <v>406</v>
      </c>
      <c r="D525" s="10" t="s">
        <v>14</v>
      </c>
      <c r="E525" s="10" t="s">
        <v>218</v>
      </c>
      <c r="F525" s="10">
        <v>2015</v>
      </c>
      <c r="G525" s="10" t="s">
        <v>434</v>
      </c>
      <c r="H525" s="31">
        <v>42325</v>
      </c>
      <c r="I525" s="31">
        <v>42331</v>
      </c>
      <c r="J525" s="21" t="s">
        <v>458</v>
      </c>
      <c r="K525" s="12"/>
      <c r="L525" s="13">
        <v>322.22000000000003</v>
      </c>
      <c r="M525" s="53"/>
      <c r="N525" s="15"/>
      <c r="O525" s="3"/>
    </row>
    <row r="526" spans="1:15" ht="21" customHeight="1">
      <c r="A526" s="8"/>
      <c r="B526" s="8"/>
      <c r="C526" s="12" t="s">
        <v>426</v>
      </c>
      <c r="D526" s="10" t="s">
        <v>29</v>
      </c>
      <c r="E526" s="10" t="s">
        <v>218</v>
      </c>
      <c r="F526" s="10">
        <v>2015</v>
      </c>
      <c r="G526" s="10" t="s">
        <v>434</v>
      </c>
      <c r="H526" s="31">
        <v>42325</v>
      </c>
      <c r="I526" s="31">
        <v>42331</v>
      </c>
      <c r="J526" s="21" t="s">
        <v>458</v>
      </c>
      <c r="K526" s="12"/>
      <c r="L526" s="13">
        <v>322.22000000000003</v>
      </c>
      <c r="M526" s="53"/>
      <c r="N526" s="15"/>
      <c r="O526" s="3"/>
    </row>
    <row r="527" spans="1:15" ht="21" customHeight="1">
      <c r="A527" s="8"/>
      <c r="B527" s="8"/>
      <c r="C527" s="12" t="s">
        <v>423</v>
      </c>
      <c r="D527" s="10" t="s">
        <v>14</v>
      </c>
      <c r="E527" s="10" t="s">
        <v>218</v>
      </c>
      <c r="F527" s="10">
        <v>2015</v>
      </c>
      <c r="G527" s="10" t="s">
        <v>434</v>
      </c>
      <c r="H527" s="31">
        <v>42325</v>
      </c>
      <c r="I527" s="31">
        <v>42331</v>
      </c>
      <c r="J527" s="21" t="s">
        <v>458</v>
      </c>
      <c r="K527" s="12"/>
      <c r="L527" s="13">
        <v>322.22000000000003</v>
      </c>
      <c r="M527" s="53"/>
      <c r="N527" s="15"/>
      <c r="O527" s="3"/>
    </row>
    <row r="528" spans="1:15" ht="21" customHeight="1">
      <c r="A528" s="8"/>
      <c r="B528" s="8"/>
      <c r="C528" s="12" t="s">
        <v>459</v>
      </c>
      <c r="D528" s="10" t="s">
        <v>14</v>
      </c>
      <c r="E528" s="10" t="s">
        <v>22</v>
      </c>
      <c r="F528" s="10">
        <v>2015</v>
      </c>
      <c r="G528" s="10" t="s">
        <v>434</v>
      </c>
      <c r="H528" s="31">
        <v>42319</v>
      </c>
      <c r="I528" s="31">
        <v>42328</v>
      </c>
      <c r="J528" s="21" t="s">
        <v>460</v>
      </c>
      <c r="K528" s="12"/>
      <c r="L528" s="13">
        <v>1500</v>
      </c>
      <c r="M528" s="53"/>
      <c r="N528" s="15"/>
      <c r="O528" s="3"/>
    </row>
    <row r="529" spans="1:15" ht="21" customHeight="1">
      <c r="A529" s="8"/>
      <c r="B529" s="8"/>
      <c r="C529" s="12" t="s">
        <v>244</v>
      </c>
      <c r="D529" s="10" t="s">
        <v>14</v>
      </c>
      <c r="E529" s="10" t="s">
        <v>61</v>
      </c>
      <c r="F529" s="10">
        <v>2015</v>
      </c>
      <c r="G529" s="10" t="s">
        <v>434</v>
      </c>
      <c r="H529" s="31">
        <v>42338</v>
      </c>
      <c r="I529" s="31">
        <v>42341</v>
      </c>
      <c r="J529" s="21" t="s">
        <v>461</v>
      </c>
      <c r="K529" s="12"/>
      <c r="L529" s="13">
        <v>268.10000000000002</v>
      </c>
      <c r="M529" s="53"/>
      <c r="N529" s="15"/>
      <c r="O529" s="3"/>
    </row>
    <row r="530" spans="1:15" ht="21" customHeight="1">
      <c r="A530" s="8"/>
      <c r="B530" s="8"/>
      <c r="C530" s="16" t="s">
        <v>462</v>
      </c>
      <c r="D530" s="17" t="s">
        <v>45</v>
      </c>
      <c r="E530" s="17" t="s">
        <v>46</v>
      </c>
      <c r="F530" s="17">
        <v>2015</v>
      </c>
      <c r="G530" s="17" t="s">
        <v>434</v>
      </c>
      <c r="H530" s="18"/>
      <c r="I530" s="18"/>
      <c r="J530" s="24" t="s">
        <v>47</v>
      </c>
      <c r="K530" s="16"/>
      <c r="L530" s="19">
        <v>614.79999999999995</v>
      </c>
      <c r="M530" s="20">
        <f>SUM(L422:L530)</f>
        <v>113396.15000000008</v>
      </c>
      <c r="N530" s="15"/>
      <c r="O530" s="3"/>
    </row>
    <row r="531" spans="1:15" ht="21" customHeight="1">
      <c r="A531" s="8"/>
      <c r="B531" s="8"/>
      <c r="C531" s="12" t="s">
        <v>463</v>
      </c>
      <c r="D531" s="10" t="s">
        <v>14</v>
      </c>
      <c r="E531" s="10" t="s">
        <v>57</v>
      </c>
      <c r="F531" s="10">
        <v>2015</v>
      </c>
      <c r="G531" s="10" t="s">
        <v>464</v>
      </c>
      <c r="H531" s="31">
        <v>42339</v>
      </c>
      <c r="I531" s="31">
        <v>42331</v>
      </c>
      <c r="J531" s="21" t="s">
        <v>465</v>
      </c>
      <c r="K531" s="12"/>
      <c r="L531" s="13">
        <v>2000</v>
      </c>
      <c r="M531" s="53"/>
      <c r="N531" s="15"/>
      <c r="O531" s="3"/>
    </row>
    <row r="532" spans="1:15" ht="21" customHeight="1">
      <c r="A532" s="8"/>
      <c r="B532" s="8"/>
      <c r="C532" s="12" t="s">
        <v>366</v>
      </c>
      <c r="D532" s="10" t="s">
        <v>14</v>
      </c>
      <c r="E532" s="10" t="s">
        <v>57</v>
      </c>
      <c r="F532" s="10">
        <v>2015</v>
      </c>
      <c r="G532" s="10" t="s">
        <v>464</v>
      </c>
      <c r="H532" s="31">
        <v>42339</v>
      </c>
      <c r="I532" s="31">
        <v>42331</v>
      </c>
      <c r="J532" s="21" t="s">
        <v>465</v>
      </c>
      <c r="K532" s="12"/>
      <c r="L532" s="13">
        <v>2000</v>
      </c>
      <c r="M532" s="53"/>
      <c r="N532" s="15"/>
      <c r="O532" s="3"/>
    </row>
    <row r="533" spans="1:15" ht="21" customHeight="1">
      <c r="A533" s="8"/>
      <c r="B533" s="8"/>
      <c r="C533" s="12" t="s">
        <v>250</v>
      </c>
      <c r="D533" s="10" t="s">
        <v>14</v>
      </c>
      <c r="E533" s="10" t="s">
        <v>78</v>
      </c>
      <c r="F533" s="10">
        <v>2015</v>
      </c>
      <c r="G533" s="10" t="s">
        <v>464</v>
      </c>
      <c r="H533" s="31">
        <v>42339</v>
      </c>
      <c r="I533" s="31">
        <v>42328</v>
      </c>
      <c r="J533" s="21" t="s">
        <v>334</v>
      </c>
      <c r="K533" s="12"/>
      <c r="L533" s="13">
        <v>9463.5</v>
      </c>
      <c r="M533" s="53"/>
      <c r="N533" s="15"/>
      <c r="O533" s="3"/>
    </row>
    <row r="534" spans="1:15" ht="21" customHeight="1">
      <c r="A534" s="8"/>
      <c r="B534" s="8"/>
      <c r="C534" s="12" t="s">
        <v>197</v>
      </c>
      <c r="D534" s="10" t="s">
        <v>29</v>
      </c>
      <c r="E534" s="10" t="s">
        <v>78</v>
      </c>
      <c r="F534" s="10">
        <v>2015</v>
      </c>
      <c r="G534" s="10" t="s">
        <v>464</v>
      </c>
      <c r="H534" s="31">
        <v>42339</v>
      </c>
      <c r="I534" s="31">
        <v>42328</v>
      </c>
      <c r="J534" s="21" t="s">
        <v>334</v>
      </c>
      <c r="K534" s="12"/>
      <c r="L534" s="13">
        <v>7033.86</v>
      </c>
      <c r="M534" s="53"/>
      <c r="N534" s="15"/>
      <c r="O534" s="3"/>
    </row>
    <row r="535" spans="1:15" ht="21" customHeight="1">
      <c r="A535" s="8"/>
      <c r="B535" s="8"/>
      <c r="C535" s="16" t="s">
        <v>466</v>
      </c>
      <c r="D535" s="17" t="s">
        <v>45</v>
      </c>
      <c r="E535" s="17" t="s">
        <v>46</v>
      </c>
      <c r="F535" s="17">
        <v>2015</v>
      </c>
      <c r="G535" s="17" t="s">
        <v>464</v>
      </c>
      <c r="H535" s="18"/>
      <c r="I535" s="18"/>
      <c r="J535" s="24" t="s">
        <v>47</v>
      </c>
      <c r="K535" s="16"/>
      <c r="L535" s="54">
        <v>674.05</v>
      </c>
      <c r="M535" s="20">
        <f>SUM(L531:L535)</f>
        <v>21171.41</v>
      </c>
      <c r="N535" s="15"/>
      <c r="O535" s="3"/>
    </row>
    <row r="536" spans="1:15" ht="20.25" customHeight="1">
      <c r="A536" s="55"/>
      <c r="B536" s="55"/>
      <c r="C536" s="56" t="s">
        <v>467</v>
      </c>
      <c r="D536" s="57"/>
      <c r="E536" s="57"/>
      <c r="F536" s="57"/>
      <c r="G536" s="57"/>
      <c r="H536" s="57"/>
      <c r="I536" s="57"/>
      <c r="J536" s="57"/>
      <c r="K536" s="57"/>
      <c r="L536" s="58"/>
      <c r="M536" s="59">
        <f>M16+M40+M88+M107+M149+M199+M256+M338+M378+M421+M530+M535</f>
        <v>1299999.9999999995</v>
      </c>
      <c r="N536" s="60">
        <v>1345500</v>
      </c>
      <c r="O536" s="3"/>
    </row>
    <row r="537" spans="1:15" ht="20.25" customHeight="1">
      <c r="A537" s="55"/>
      <c r="B537" s="55"/>
      <c r="C537" s="61" t="s">
        <v>468</v>
      </c>
      <c r="D537" s="62"/>
      <c r="E537" s="62"/>
      <c r="F537" s="62"/>
      <c r="G537" s="62"/>
      <c r="H537" s="62"/>
      <c r="I537" s="62"/>
      <c r="J537" s="62"/>
      <c r="K537" s="62"/>
      <c r="L537" s="63"/>
      <c r="M537" s="64">
        <f>1300000-M536</f>
        <v>0</v>
      </c>
      <c r="N537" s="60"/>
      <c r="O537" s="3"/>
    </row>
    <row r="538" spans="1:15" ht="24" customHeight="1">
      <c r="A538" s="55"/>
      <c r="B538" s="55"/>
      <c r="C538" s="65" t="s">
        <v>469</v>
      </c>
      <c r="D538" s="66"/>
      <c r="E538" s="66"/>
      <c r="F538" s="66"/>
      <c r="G538" s="66"/>
      <c r="H538" s="66"/>
      <c r="I538" s="66"/>
      <c r="J538" s="66"/>
      <c r="K538" s="66"/>
      <c r="L538" s="67"/>
      <c r="M538" s="68">
        <f>M537</f>
        <v>0</v>
      </c>
      <c r="N538" s="69"/>
      <c r="O538" s="3"/>
    </row>
    <row r="539" spans="1:15" ht="20.25" customHeight="1">
      <c r="A539" s="4"/>
      <c r="B539" s="4"/>
      <c r="C539" s="907" t="s">
        <v>470</v>
      </c>
      <c r="D539" s="906"/>
      <c r="E539" s="906"/>
      <c r="F539" s="906"/>
      <c r="G539" s="906"/>
      <c r="H539" s="906"/>
      <c r="I539" s="906"/>
      <c r="J539" s="906"/>
      <c r="K539" s="906"/>
      <c r="L539" s="906"/>
      <c r="M539" s="902"/>
      <c r="N539" s="5"/>
      <c r="O539" s="3"/>
    </row>
    <row r="540" spans="1:15" ht="27" customHeight="1">
      <c r="A540" s="4"/>
      <c r="B540" s="4"/>
      <c r="C540" s="70" t="s">
        <v>2</v>
      </c>
      <c r="D540" s="70" t="s">
        <v>3</v>
      </c>
      <c r="E540" s="71" t="s">
        <v>4</v>
      </c>
      <c r="F540" s="70" t="s">
        <v>5</v>
      </c>
      <c r="G540" s="70" t="s">
        <v>6</v>
      </c>
      <c r="H540" s="70" t="s">
        <v>7</v>
      </c>
      <c r="I540" s="70" t="s">
        <v>8</v>
      </c>
      <c r="J540" s="70" t="s">
        <v>9</v>
      </c>
      <c r="K540" s="70" t="s">
        <v>10</v>
      </c>
      <c r="L540" s="70" t="s">
        <v>11</v>
      </c>
      <c r="M540" s="70" t="s">
        <v>12</v>
      </c>
      <c r="N540" s="5"/>
      <c r="O540" s="3"/>
    </row>
    <row r="541" spans="1:15" ht="18" customHeight="1">
      <c r="A541" s="72"/>
      <c r="B541" s="72"/>
      <c r="C541" s="73" t="s">
        <v>471</v>
      </c>
      <c r="D541" s="74" t="s">
        <v>29</v>
      </c>
      <c r="E541" s="74" t="s">
        <v>22</v>
      </c>
      <c r="F541" s="74">
        <v>2016</v>
      </c>
      <c r="G541" s="74" t="s">
        <v>16</v>
      </c>
      <c r="H541" s="26">
        <v>42370</v>
      </c>
      <c r="I541" s="75">
        <v>42394</v>
      </c>
      <c r="J541" s="74" t="s">
        <v>472</v>
      </c>
      <c r="K541" s="74" t="s">
        <v>111</v>
      </c>
      <c r="L541" s="76">
        <v>2500</v>
      </c>
      <c r="M541" s="77"/>
      <c r="N541" s="78"/>
      <c r="O541" s="3"/>
    </row>
    <row r="542" spans="1:15" ht="18" customHeight="1">
      <c r="A542" s="72"/>
      <c r="B542" s="72"/>
      <c r="C542" s="79" t="s">
        <v>473</v>
      </c>
      <c r="D542" s="80" t="s">
        <v>29</v>
      </c>
      <c r="E542" s="80" t="s">
        <v>78</v>
      </c>
      <c r="F542" s="80">
        <v>2016</v>
      </c>
      <c r="G542" s="80" t="s">
        <v>16</v>
      </c>
      <c r="H542" s="81">
        <v>42394</v>
      </c>
      <c r="I542" s="81">
        <v>42397</v>
      </c>
      <c r="J542" s="80" t="s">
        <v>474</v>
      </c>
      <c r="K542" s="80" t="s">
        <v>88</v>
      </c>
      <c r="L542" s="82">
        <v>7000</v>
      </c>
      <c r="M542" s="83"/>
      <c r="N542" s="78"/>
      <c r="O542" s="3"/>
    </row>
    <row r="543" spans="1:15" ht="18" customHeight="1">
      <c r="A543" s="72"/>
      <c r="B543" s="72"/>
      <c r="C543" s="79" t="s">
        <v>475</v>
      </c>
      <c r="D543" s="80" t="s">
        <v>14</v>
      </c>
      <c r="E543" s="80" t="s">
        <v>476</v>
      </c>
      <c r="F543" s="80">
        <v>2016</v>
      </c>
      <c r="G543" s="80" t="s">
        <v>16</v>
      </c>
      <c r="H543" s="81">
        <v>42394</v>
      </c>
      <c r="I543" s="81">
        <v>42398</v>
      </c>
      <c r="J543" s="80" t="s">
        <v>477</v>
      </c>
      <c r="K543" s="80" t="s">
        <v>478</v>
      </c>
      <c r="L543" s="82">
        <v>6000</v>
      </c>
      <c r="M543" s="83"/>
      <c r="N543" s="78"/>
      <c r="O543" s="3"/>
    </row>
    <row r="544" spans="1:15" ht="18" customHeight="1">
      <c r="A544" s="72"/>
      <c r="B544" s="72"/>
      <c r="C544" s="79" t="s">
        <v>479</v>
      </c>
      <c r="D544" s="80" t="s">
        <v>14</v>
      </c>
      <c r="E544" s="80" t="s">
        <v>22</v>
      </c>
      <c r="F544" s="80">
        <v>2016</v>
      </c>
      <c r="G544" s="80" t="s">
        <v>16</v>
      </c>
      <c r="H544" s="81">
        <v>42383</v>
      </c>
      <c r="I544" s="81">
        <v>42394</v>
      </c>
      <c r="J544" s="80" t="s">
        <v>472</v>
      </c>
      <c r="K544" s="80" t="s">
        <v>88</v>
      </c>
      <c r="L544" s="82">
        <v>2500</v>
      </c>
      <c r="M544" s="83"/>
      <c r="N544" s="78"/>
      <c r="O544" s="3"/>
    </row>
    <row r="545" spans="1:15" ht="18" customHeight="1">
      <c r="A545" s="72"/>
      <c r="B545" s="72"/>
      <c r="C545" s="79" t="s">
        <v>351</v>
      </c>
      <c r="D545" s="80" t="s">
        <v>29</v>
      </c>
      <c r="E545" s="80" t="s">
        <v>476</v>
      </c>
      <c r="F545" s="80">
        <v>2016</v>
      </c>
      <c r="G545" s="80" t="s">
        <v>16</v>
      </c>
      <c r="H545" s="81" t="s">
        <v>480</v>
      </c>
      <c r="I545" s="81">
        <v>42394</v>
      </c>
      <c r="J545" s="80" t="s">
        <v>481</v>
      </c>
      <c r="K545" s="80" t="s">
        <v>352</v>
      </c>
      <c r="L545" s="82">
        <v>5700</v>
      </c>
      <c r="M545" s="83"/>
      <c r="N545" s="78"/>
      <c r="O545" s="3"/>
    </row>
    <row r="546" spans="1:15" ht="18" customHeight="1">
      <c r="A546" s="72"/>
      <c r="B546" s="72"/>
      <c r="C546" s="79" t="s">
        <v>482</v>
      </c>
      <c r="D546" s="80" t="s">
        <v>14</v>
      </c>
      <c r="E546" s="80" t="s">
        <v>22</v>
      </c>
      <c r="F546" s="80">
        <v>2016</v>
      </c>
      <c r="G546" s="80" t="s">
        <v>16</v>
      </c>
      <c r="H546" s="81">
        <v>42390</v>
      </c>
      <c r="I546" s="81">
        <v>42394</v>
      </c>
      <c r="J546" s="80" t="s">
        <v>483</v>
      </c>
      <c r="K546" s="80" t="s">
        <v>34</v>
      </c>
      <c r="L546" s="82">
        <v>2500</v>
      </c>
      <c r="M546" s="83"/>
      <c r="N546" s="78"/>
      <c r="O546" s="3"/>
    </row>
    <row r="547" spans="1:15" ht="18" customHeight="1">
      <c r="A547" s="72"/>
      <c r="B547" s="72"/>
      <c r="C547" s="79" t="s">
        <v>484</v>
      </c>
      <c r="D547" s="80" t="s">
        <v>14</v>
      </c>
      <c r="E547" s="80" t="s">
        <v>476</v>
      </c>
      <c r="F547" s="80">
        <v>2016</v>
      </c>
      <c r="G547" s="80" t="s">
        <v>16</v>
      </c>
      <c r="H547" s="81">
        <v>42389</v>
      </c>
      <c r="I547" s="81">
        <v>42394</v>
      </c>
      <c r="J547" s="80" t="s">
        <v>485</v>
      </c>
      <c r="K547" s="80"/>
      <c r="L547" s="82">
        <v>30000</v>
      </c>
      <c r="M547" s="83"/>
      <c r="N547" s="78"/>
      <c r="O547" s="3"/>
    </row>
    <row r="548" spans="1:15" ht="18" customHeight="1">
      <c r="A548" s="72"/>
      <c r="B548" s="72"/>
      <c r="C548" s="79" t="s">
        <v>486</v>
      </c>
      <c r="D548" s="80" t="s">
        <v>14</v>
      </c>
      <c r="E548" s="80" t="s">
        <v>476</v>
      </c>
      <c r="F548" s="80">
        <v>2016</v>
      </c>
      <c r="G548" s="80" t="s">
        <v>16</v>
      </c>
      <c r="H548" s="81">
        <v>42389</v>
      </c>
      <c r="I548" s="81">
        <v>42394</v>
      </c>
      <c r="J548" s="80" t="s">
        <v>485</v>
      </c>
      <c r="K548" s="80"/>
      <c r="L548" s="82">
        <v>30000</v>
      </c>
      <c r="M548" s="83"/>
      <c r="N548" s="78"/>
      <c r="O548" s="3"/>
    </row>
    <row r="549" spans="1:15" ht="18" customHeight="1">
      <c r="A549" s="72"/>
      <c r="B549" s="72"/>
      <c r="C549" s="79" t="s">
        <v>487</v>
      </c>
      <c r="D549" s="80" t="s">
        <v>29</v>
      </c>
      <c r="E549" s="80" t="s">
        <v>57</v>
      </c>
      <c r="F549" s="80">
        <v>2016</v>
      </c>
      <c r="G549" s="80" t="s">
        <v>16</v>
      </c>
      <c r="H549" s="81">
        <v>42387</v>
      </c>
      <c r="I549" s="81">
        <v>42396</v>
      </c>
      <c r="J549" s="84" t="s">
        <v>488</v>
      </c>
      <c r="K549" s="80" t="s">
        <v>489</v>
      </c>
      <c r="L549" s="82">
        <v>2000</v>
      </c>
      <c r="M549" s="83"/>
      <c r="N549" s="78"/>
      <c r="O549" s="3"/>
    </row>
    <row r="550" spans="1:15" ht="18" customHeight="1">
      <c r="A550" s="72"/>
      <c r="B550" s="72"/>
      <c r="C550" s="79" t="s">
        <v>490</v>
      </c>
      <c r="D550" s="80" t="s">
        <v>14</v>
      </c>
      <c r="E550" s="80" t="s">
        <v>15</v>
      </c>
      <c r="F550" s="80">
        <v>2016</v>
      </c>
      <c r="G550" s="80" t="s">
        <v>16</v>
      </c>
      <c r="H550" s="81">
        <v>42387</v>
      </c>
      <c r="I550" s="81" t="s">
        <v>491</v>
      </c>
      <c r="J550" s="84" t="s">
        <v>492</v>
      </c>
      <c r="K550" s="80" t="s">
        <v>398</v>
      </c>
      <c r="L550" s="82">
        <v>2000</v>
      </c>
      <c r="M550" s="83"/>
      <c r="N550" s="78"/>
      <c r="O550" s="3"/>
    </row>
    <row r="551" spans="1:15" ht="18" customHeight="1">
      <c r="A551" s="72"/>
      <c r="B551" s="72"/>
      <c r="C551" s="79" t="s">
        <v>493</v>
      </c>
      <c r="D551" s="80" t="s">
        <v>29</v>
      </c>
      <c r="E551" s="80" t="s">
        <v>15</v>
      </c>
      <c r="F551" s="80">
        <v>2016</v>
      </c>
      <c r="G551" s="80" t="s">
        <v>16</v>
      </c>
      <c r="H551" s="81">
        <v>42387</v>
      </c>
      <c r="I551" s="81">
        <v>42396</v>
      </c>
      <c r="J551" s="84" t="s">
        <v>492</v>
      </c>
      <c r="K551" s="80" t="s">
        <v>494</v>
      </c>
      <c r="L551" s="82">
        <v>2000</v>
      </c>
      <c r="M551" s="83"/>
      <c r="N551" s="78"/>
      <c r="O551" s="3"/>
    </row>
    <row r="552" spans="1:15" ht="18" customHeight="1">
      <c r="A552" s="72"/>
      <c r="B552" s="72"/>
      <c r="C552" s="79" t="s">
        <v>495</v>
      </c>
      <c r="D552" s="80" t="s">
        <v>14</v>
      </c>
      <c r="E552" s="80" t="s">
        <v>15</v>
      </c>
      <c r="F552" s="80">
        <v>2016</v>
      </c>
      <c r="G552" s="80" t="s">
        <v>16</v>
      </c>
      <c r="H552" s="81">
        <v>42387</v>
      </c>
      <c r="I552" s="81">
        <v>42395</v>
      </c>
      <c r="J552" s="84" t="s">
        <v>492</v>
      </c>
      <c r="K552" s="80" t="s">
        <v>496</v>
      </c>
      <c r="L552" s="82">
        <v>2000</v>
      </c>
      <c r="M552" s="83"/>
      <c r="N552" s="78"/>
      <c r="O552" s="3"/>
    </row>
    <row r="553" spans="1:15" ht="18" customHeight="1">
      <c r="A553" s="72"/>
      <c r="B553" s="72"/>
      <c r="C553" s="79" t="s">
        <v>497</v>
      </c>
      <c r="D553" s="80" t="s">
        <v>14</v>
      </c>
      <c r="E553" s="80" t="s">
        <v>15</v>
      </c>
      <c r="F553" s="80">
        <v>2016</v>
      </c>
      <c r="G553" s="80" t="s">
        <v>16</v>
      </c>
      <c r="H553" s="81" t="s">
        <v>498</v>
      </c>
      <c r="I553" s="81">
        <v>42395</v>
      </c>
      <c r="J553" s="84" t="s">
        <v>492</v>
      </c>
      <c r="K553" s="80" t="s">
        <v>496</v>
      </c>
      <c r="L553" s="82">
        <v>2000</v>
      </c>
      <c r="M553" s="83"/>
      <c r="N553" s="78"/>
      <c r="O553" s="3"/>
    </row>
    <row r="554" spans="1:15" ht="18" customHeight="1">
      <c r="A554" s="72"/>
      <c r="B554" s="72"/>
      <c r="C554" s="79" t="s">
        <v>499</v>
      </c>
      <c r="D554" s="80" t="s">
        <v>29</v>
      </c>
      <c r="E554" s="80" t="s">
        <v>148</v>
      </c>
      <c r="F554" s="80">
        <v>2016</v>
      </c>
      <c r="G554" s="80" t="s">
        <v>16</v>
      </c>
      <c r="H554" s="81">
        <v>42380</v>
      </c>
      <c r="I554" s="81">
        <v>42387</v>
      </c>
      <c r="J554" s="84" t="s">
        <v>500</v>
      </c>
      <c r="K554" s="80" t="s">
        <v>501</v>
      </c>
      <c r="L554" s="82">
        <v>2000</v>
      </c>
      <c r="M554" s="83"/>
      <c r="N554" s="78"/>
      <c r="O554" s="3"/>
    </row>
    <row r="555" spans="1:15" ht="18" customHeight="1">
      <c r="A555" s="72"/>
      <c r="B555" s="72"/>
      <c r="C555" s="79" t="s">
        <v>475</v>
      </c>
      <c r="D555" s="80" t="s">
        <v>14</v>
      </c>
      <c r="E555" s="80" t="s">
        <v>476</v>
      </c>
      <c r="F555" s="80">
        <v>2016</v>
      </c>
      <c r="G555" s="80" t="s">
        <v>16</v>
      </c>
      <c r="H555" s="81">
        <v>42380</v>
      </c>
      <c r="I555" s="81">
        <v>42387</v>
      </c>
      <c r="J555" s="80" t="s">
        <v>502</v>
      </c>
      <c r="K555" s="80" t="s">
        <v>478</v>
      </c>
      <c r="L555" s="82">
        <v>6000</v>
      </c>
      <c r="M555" s="83"/>
      <c r="N555" s="78"/>
      <c r="O555" s="3"/>
    </row>
    <row r="556" spans="1:15" ht="18" customHeight="1">
      <c r="A556" s="72"/>
      <c r="B556" s="72"/>
      <c r="C556" s="79" t="s">
        <v>503</v>
      </c>
      <c r="D556" s="80" t="s">
        <v>14</v>
      </c>
      <c r="E556" s="80" t="s">
        <v>86</v>
      </c>
      <c r="F556" s="80">
        <v>2016</v>
      </c>
      <c r="G556" s="80" t="s">
        <v>16</v>
      </c>
      <c r="H556" s="81">
        <v>42380</v>
      </c>
      <c r="I556" s="81">
        <v>42382</v>
      </c>
      <c r="J556" s="80" t="s">
        <v>504</v>
      </c>
      <c r="K556" s="80" t="s">
        <v>88</v>
      </c>
      <c r="L556" s="82">
        <v>2000</v>
      </c>
      <c r="M556" s="83"/>
      <c r="N556" s="78"/>
      <c r="O556" s="3"/>
    </row>
    <row r="557" spans="1:15" ht="18" customHeight="1">
      <c r="A557" s="72"/>
      <c r="B557" s="72"/>
      <c r="C557" s="79" t="s">
        <v>341</v>
      </c>
      <c r="D557" s="80" t="s">
        <v>14</v>
      </c>
      <c r="E557" s="80" t="s">
        <v>22</v>
      </c>
      <c r="F557" s="80">
        <v>2016</v>
      </c>
      <c r="G557" s="80" t="s">
        <v>16</v>
      </c>
      <c r="H557" s="81">
        <v>42376</v>
      </c>
      <c r="I557" s="81">
        <v>42380</v>
      </c>
      <c r="J557" s="80" t="s">
        <v>439</v>
      </c>
      <c r="K557" s="80" t="s">
        <v>31</v>
      </c>
      <c r="L557" s="82">
        <v>2500</v>
      </c>
      <c r="M557" s="83"/>
      <c r="N557" s="78"/>
      <c r="O557" s="3"/>
    </row>
    <row r="558" spans="1:15" ht="18" customHeight="1">
      <c r="A558" s="72"/>
      <c r="B558" s="72"/>
      <c r="C558" s="85" t="s">
        <v>505</v>
      </c>
      <c r="D558" s="86" t="s">
        <v>45</v>
      </c>
      <c r="E558" s="86" t="s">
        <v>46</v>
      </c>
      <c r="F558" s="86">
        <v>2016</v>
      </c>
      <c r="G558" s="86" t="s">
        <v>16</v>
      </c>
      <c r="H558" s="87"/>
      <c r="I558" s="87"/>
      <c r="J558" s="86" t="s">
        <v>47</v>
      </c>
      <c r="K558" s="86"/>
      <c r="L558" s="88">
        <v>0</v>
      </c>
      <c r="M558" s="89">
        <f>SUM(L541:L558)</f>
        <v>108700</v>
      </c>
      <c r="N558" s="78"/>
      <c r="O558" s="3"/>
    </row>
    <row r="559" spans="1:15" ht="18" customHeight="1">
      <c r="A559" s="72"/>
      <c r="B559" s="72"/>
      <c r="C559" s="79" t="s">
        <v>506</v>
      </c>
      <c r="D559" s="80" t="s">
        <v>14</v>
      </c>
      <c r="E559" s="80" t="s">
        <v>15</v>
      </c>
      <c r="F559" s="80">
        <v>2016</v>
      </c>
      <c r="G559" s="80" t="s">
        <v>48</v>
      </c>
      <c r="H559" s="81">
        <v>42402</v>
      </c>
      <c r="I559" s="81" t="s">
        <v>507</v>
      </c>
      <c r="J559" s="90" t="s">
        <v>492</v>
      </c>
      <c r="K559" s="80" t="s">
        <v>508</v>
      </c>
      <c r="L559" s="82">
        <v>2000</v>
      </c>
      <c r="M559" s="83"/>
      <c r="N559" s="78"/>
      <c r="O559" s="3"/>
    </row>
    <row r="560" spans="1:15" ht="18" customHeight="1">
      <c r="A560" s="72"/>
      <c r="B560" s="72"/>
      <c r="C560" s="79" t="s">
        <v>509</v>
      </c>
      <c r="D560" s="80" t="s">
        <v>29</v>
      </c>
      <c r="E560" s="80" t="s">
        <v>15</v>
      </c>
      <c r="F560" s="80">
        <v>2016</v>
      </c>
      <c r="G560" s="80" t="s">
        <v>48</v>
      </c>
      <c r="H560" s="81">
        <v>42402</v>
      </c>
      <c r="I560" s="81">
        <v>42464</v>
      </c>
      <c r="J560" s="90" t="s">
        <v>492</v>
      </c>
      <c r="K560" s="80" t="s">
        <v>508</v>
      </c>
      <c r="L560" s="82">
        <v>2000</v>
      </c>
      <c r="M560" s="83"/>
      <c r="N560" s="78"/>
      <c r="O560" s="3"/>
    </row>
    <row r="561" spans="1:15" ht="18" customHeight="1">
      <c r="A561" s="72"/>
      <c r="B561" s="72"/>
      <c r="C561" s="79" t="s">
        <v>510</v>
      </c>
      <c r="D561" s="80" t="s">
        <v>29</v>
      </c>
      <c r="E561" s="80" t="s">
        <v>22</v>
      </c>
      <c r="F561" s="80">
        <v>2016</v>
      </c>
      <c r="G561" s="80" t="s">
        <v>48</v>
      </c>
      <c r="H561" s="81">
        <v>42402</v>
      </c>
      <c r="I561" s="81">
        <v>42410</v>
      </c>
      <c r="J561" s="80" t="s">
        <v>231</v>
      </c>
      <c r="K561" s="80" t="s">
        <v>508</v>
      </c>
      <c r="L561" s="82">
        <v>2500</v>
      </c>
      <c r="M561" s="83"/>
      <c r="N561" s="78"/>
      <c r="O561" s="3"/>
    </row>
    <row r="562" spans="1:15" ht="18" customHeight="1">
      <c r="A562" s="72"/>
      <c r="B562" s="72"/>
      <c r="C562" s="79" t="s">
        <v>511</v>
      </c>
      <c r="D562" s="80" t="s">
        <v>14</v>
      </c>
      <c r="E562" s="80" t="s">
        <v>15</v>
      </c>
      <c r="F562" s="80">
        <v>2016</v>
      </c>
      <c r="G562" s="80" t="s">
        <v>48</v>
      </c>
      <c r="H562" s="81">
        <v>42402</v>
      </c>
      <c r="I562" s="81">
        <v>42439</v>
      </c>
      <c r="J562" s="90" t="s">
        <v>512</v>
      </c>
      <c r="K562" s="80" t="s">
        <v>398</v>
      </c>
      <c r="L562" s="82">
        <v>2000</v>
      </c>
      <c r="M562" s="83"/>
      <c r="N562" s="78"/>
      <c r="O562" s="3"/>
    </row>
    <row r="563" spans="1:15" ht="18" customHeight="1">
      <c r="A563" s="72"/>
      <c r="B563" s="72"/>
      <c r="C563" s="79" t="s">
        <v>513</v>
      </c>
      <c r="D563" s="80" t="s">
        <v>14</v>
      </c>
      <c r="E563" s="80" t="s">
        <v>15</v>
      </c>
      <c r="F563" s="80">
        <v>2016</v>
      </c>
      <c r="G563" s="80" t="s">
        <v>48</v>
      </c>
      <c r="H563" s="81">
        <v>42402</v>
      </c>
      <c r="I563" s="81">
        <v>42439</v>
      </c>
      <c r="J563" s="90" t="s">
        <v>512</v>
      </c>
      <c r="K563" s="80" t="s">
        <v>494</v>
      </c>
      <c r="L563" s="82">
        <v>2000</v>
      </c>
      <c r="M563" s="83"/>
      <c r="N563" s="78"/>
      <c r="O563" s="3"/>
    </row>
    <row r="564" spans="1:15" ht="18" customHeight="1">
      <c r="A564" s="72"/>
      <c r="B564" s="72"/>
      <c r="C564" s="79" t="s">
        <v>487</v>
      </c>
      <c r="D564" s="80" t="s">
        <v>29</v>
      </c>
      <c r="E564" s="80" t="s">
        <v>57</v>
      </c>
      <c r="F564" s="80">
        <v>2016</v>
      </c>
      <c r="G564" s="80" t="s">
        <v>48</v>
      </c>
      <c r="H564" s="81">
        <v>42402</v>
      </c>
      <c r="I564" s="81">
        <v>42439</v>
      </c>
      <c r="J564" s="90" t="s">
        <v>514</v>
      </c>
      <c r="K564" s="80" t="s">
        <v>489</v>
      </c>
      <c r="L564" s="82">
        <v>2000</v>
      </c>
      <c r="M564" s="83"/>
      <c r="N564" s="78"/>
      <c r="O564" s="3"/>
    </row>
    <row r="565" spans="1:15" ht="18" customHeight="1">
      <c r="A565" s="72"/>
      <c r="B565" s="72"/>
      <c r="C565" s="79" t="s">
        <v>493</v>
      </c>
      <c r="D565" s="80" t="s">
        <v>29</v>
      </c>
      <c r="E565" s="80" t="s">
        <v>15</v>
      </c>
      <c r="F565" s="80">
        <v>2016</v>
      </c>
      <c r="G565" s="80" t="s">
        <v>48</v>
      </c>
      <c r="H565" s="81">
        <v>42402</v>
      </c>
      <c r="I565" s="81">
        <v>42439</v>
      </c>
      <c r="J565" s="90" t="s">
        <v>515</v>
      </c>
      <c r="K565" s="80" t="s">
        <v>494</v>
      </c>
      <c r="L565" s="82">
        <v>2000</v>
      </c>
      <c r="M565" s="83"/>
      <c r="N565" s="78"/>
      <c r="O565" s="3"/>
    </row>
    <row r="566" spans="1:15" ht="18" customHeight="1">
      <c r="A566" s="72"/>
      <c r="B566" s="72"/>
      <c r="C566" s="79" t="s">
        <v>490</v>
      </c>
      <c r="D566" s="80" t="s">
        <v>14</v>
      </c>
      <c r="E566" s="80" t="s">
        <v>15</v>
      </c>
      <c r="F566" s="80">
        <v>2016</v>
      </c>
      <c r="G566" s="80" t="s">
        <v>48</v>
      </c>
      <c r="H566" s="81">
        <v>42402</v>
      </c>
      <c r="I566" s="81">
        <v>42439</v>
      </c>
      <c r="J566" s="90" t="s">
        <v>515</v>
      </c>
      <c r="K566" s="80" t="s">
        <v>398</v>
      </c>
      <c r="L566" s="82">
        <v>2000</v>
      </c>
      <c r="M566" s="83"/>
      <c r="N566" s="78"/>
      <c r="O566" s="3"/>
    </row>
    <row r="567" spans="1:15" ht="18" customHeight="1">
      <c r="A567" s="72"/>
      <c r="B567" s="72"/>
      <c r="C567" s="79" t="s">
        <v>516</v>
      </c>
      <c r="D567" s="80" t="s">
        <v>14</v>
      </c>
      <c r="E567" s="80" t="s">
        <v>22</v>
      </c>
      <c r="F567" s="80">
        <v>2016</v>
      </c>
      <c r="G567" s="80" t="s">
        <v>48</v>
      </c>
      <c r="H567" s="81">
        <v>42402</v>
      </c>
      <c r="I567" s="81">
        <v>42439</v>
      </c>
      <c r="J567" s="80" t="s">
        <v>231</v>
      </c>
      <c r="K567" s="80" t="s">
        <v>489</v>
      </c>
      <c r="L567" s="82">
        <v>2500</v>
      </c>
      <c r="M567" s="83"/>
      <c r="N567" s="78"/>
      <c r="O567" s="3"/>
    </row>
    <row r="568" spans="1:15" ht="18" customHeight="1">
      <c r="A568" s="72"/>
      <c r="B568" s="72"/>
      <c r="C568" s="79" t="s">
        <v>517</v>
      </c>
      <c r="D568" s="80" t="s">
        <v>14</v>
      </c>
      <c r="E568" s="80" t="s">
        <v>15</v>
      </c>
      <c r="F568" s="80">
        <v>2016</v>
      </c>
      <c r="G568" s="80" t="s">
        <v>48</v>
      </c>
      <c r="H568" s="81">
        <v>42408</v>
      </c>
      <c r="I568" s="81">
        <v>42416</v>
      </c>
      <c r="J568" s="90" t="s">
        <v>492</v>
      </c>
      <c r="K568" s="80" t="s">
        <v>31</v>
      </c>
      <c r="L568" s="82">
        <v>2000</v>
      </c>
      <c r="M568" s="83"/>
      <c r="N568" s="78"/>
      <c r="O568" s="3"/>
    </row>
    <row r="569" spans="1:15" ht="18" customHeight="1">
      <c r="A569" s="72"/>
      <c r="B569" s="72"/>
      <c r="C569" s="79" t="s">
        <v>518</v>
      </c>
      <c r="D569" s="80" t="s">
        <v>29</v>
      </c>
      <c r="E569" s="80" t="s">
        <v>57</v>
      </c>
      <c r="F569" s="80">
        <v>2016</v>
      </c>
      <c r="G569" s="80" t="s">
        <v>48</v>
      </c>
      <c r="H569" s="81">
        <v>42404</v>
      </c>
      <c r="I569" s="81">
        <v>42412</v>
      </c>
      <c r="J569" s="90" t="s">
        <v>519</v>
      </c>
      <c r="K569" s="80" t="s">
        <v>345</v>
      </c>
      <c r="L569" s="82">
        <v>2000</v>
      </c>
      <c r="M569" s="83"/>
      <c r="N569" s="78"/>
      <c r="O569" s="3"/>
    </row>
    <row r="570" spans="1:15" ht="18" customHeight="1">
      <c r="A570" s="72"/>
      <c r="B570" s="72"/>
      <c r="C570" s="79" t="s">
        <v>520</v>
      </c>
      <c r="D570" s="80" t="s">
        <v>14</v>
      </c>
      <c r="E570" s="80" t="s">
        <v>476</v>
      </c>
      <c r="F570" s="80">
        <v>2016</v>
      </c>
      <c r="G570" s="80" t="s">
        <v>48</v>
      </c>
      <c r="H570" s="81">
        <v>42411</v>
      </c>
      <c r="I570" s="81">
        <v>42416</v>
      </c>
      <c r="J570" s="80" t="s">
        <v>502</v>
      </c>
      <c r="K570" s="80" t="s">
        <v>216</v>
      </c>
      <c r="L570" s="82">
        <v>28000</v>
      </c>
      <c r="M570" s="83"/>
      <c r="N570" s="78"/>
      <c r="O570" s="3"/>
    </row>
    <row r="571" spans="1:15" ht="18" customHeight="1">
      <c r="A571" s="72"/>
      <c r="B571" s="72"/>
      <c r="C571" s="79" t="s">
        <v>520</v>
      </c>
      <c r="D571" s="80" t="s">
        <v>14</v>
      </c>
      <c r="E571" s="80" t="s">
        <v>476</v>
      </c>
      <c r="F571" s="80">
        <v>2016</v>
      </c>
      <c r="G571" s="80" t="s">
        <v>48</v>
      </c>
      <c r="H571" s="81">
        <v>42402</v>
      </c>
      <c r="I571" s="81">
        <v>42408</v>
      </c>
      <c r="J571" s="80" t="s">
        <v>521</v>
      </c>
      <c r="K571" s="80" t="s">
        <v>216</v>
      </c>
      <c r="L571" s="82">
        <v>12000</v>
      </c>
      <c r="M571" s="83"/>
      <c r="N571" s="78"/>
      <c r="O571" s="3"/>
    </row>
    <row r="572" spans="1:15" ht="18" customHeight="1">
      <c r="A572" s="72"/>
      <c r="B572" s="72"/>
      <c r="C572" s="79" t="s">
        <v>351</v>
      </c>
      <c r="D572" s="80" t="s">
        <v>29</v>
      </c>
      <c r="E572" s="80" t="s">
        <v>476</v>
      </c>
      <c r="F572" s="80">
        <v>2016</v>
      </c>
      <c r="G572" s="80" t="s">
        <v>48</v>
      </c>
      <c r="H572" s="81">
        <v>42403</v>
      </c>
      <c r="I572" s="81">
        <v>42404</v>
      </c>
      <c r="J572" s="80" t="s">
        <v>522</v>
      </c>
      <c r="K572" s="80" t="s">
        <v>352</v>
      </c>
      <c r="L572" s="82">
        <v>4500</v>
      </c>
      <c r="M572" s="83"/>
      <c r="N572" s="78"/>
      <c r="O572" s="3"/>
    </row>
    <row r="573" spans="1:15" ht="18" customHeight="1">
      <c r="A573" s="72"/>
      <c r="B573" s="72"/>
      <c r="C573" s="79" t="s">
        <v>471</v>
      </c>
      <c r="D573" s="80" t="s">
        <v>29</v>
      </c>
      <c r="E573" s="80" t="s">
        <v>22</v>
      </c>
      <c r="F573" s="80">
        <v>2016</v>
      </c>
      <c r="G573" s="80" t="s">
        <v>48</v>
      </c>
      <c r="H573" s="81">
        <v>42402</v>
      </c>
      <c r="I573" s="81">
        <v>42404</v>
      </c>
      <c r="J573" s="80" t="s">
        <v>523</v>
      </c>
      <c r="K573" s="80" t="s">
        <v>111</v>
      </c>
      <c r="L573" s="82">
        <v>2500</v>
      </c>
      <c r="M573" s="83"/>
      <c r="N573" s="78"/>
      <c r="O573" s="3"/>
    </row>
    <row r="574" spans="1:15" ht="18" customHeight="1">
      <c r="A574" s="72"/>
      <c r="B574" s="72"/>
      <c r="C574" s="79" t="s">
        <v>482</v>
      </c>
      <c r="D574" s="80" t="s">
        <v>14</v>
      </c>
      <c r="E574" s="80" t="s">
        <v>22</v>
      </c>
      <c r="F574" s="80">
        <v>2016</v>
      </c>
      <c r="G574" s="80" t="s">
        <v>48</v>
      </c>
      <c r="H574" s="81">
        <v>42402</v>
      </c>
      <c r="I574" s="81">
        <v>42404</v>
      </c>
      <c r="J574" s="80" t="s">
        <v>524</v>
      </c>
      <c r="K574" s="80" t="s">
        <v>34</v>
      </c>
      <c r="L574" s="82">
        <v>2500</v>
      </c>
      <c r="M574" s="83"/>
      <c r="N574" s="78"/>
      <c r="O574" s="3"/>
    </row>
    <row r="575" spans="1:15" ht="18" customHeight="1">
      <c r="A575" s="72"/>
      <c r="B575" s="72"/>
      <c r="C575" s="79" t="s">
        <v>479</v>
      </c>
      <c r="D575" s="80" t="s">
        <v>14</v>
      </c>
      <c r="E575" s="80" t="s">
        <v>22</v>
      </c>
      <c r="F575" s="80">
        <v>2016</v>
      </c>
      <c r="G575" s="80" t="s">
        <v>48</v>
      </c>
      <c r="H575" s="81">
        <v>42402</v>
      </c>
      <c r="I575" s="81">
        <v>42404</v>
      </c>
      <c r="J575" s="80" t="s">
        <v>523</v>
      </c>
      <c r="K575" s="80" t="s">
        <v>88</v>
      </c>
      <c r="L575" s="82">
        <v>2500</v>
      </c>
      <c r="M575" s="83"/>
      <c r="N575" s="78"/>
      <c r="O575" s="3"/>
    </row>
    <row r="576" spans="1:15" ht="18" customHeight="1">
      <c r="A576" s="72"/>
      <c r="B576" s="72"/>
      <c r="C576" s="79" t="s">
        <v>525</v>
      </c>
      <c r="D576" s="80" t="s">
        <v>14</v>
      </c>
      <c r="E576" s="80" t="s">
        <v>476</v>
      </c>
      <c r="F576" s="80">
        <v>2016</v>
      </c>
      <c r="G576" s="80" t="s">
        <v>48</v>
      </c>
      <c r="H576" s="81">
        <v>42403</v>
      </c>
      <c r="I576" s="81">
        <v>42404</v>
      </c>
      <c r="J576" s="80" t="s">
        <v>522</v>
      </c>
      <c r="K576" s="80" t="s">
        <v>72</v>
      </c>
      <c r="L576" s="82">
        <v>5000</v>
      </c>
      <c r="M576" s="83"/>
      <c r="N576" s="78"/>
      <c r="O576" s="3"/>
    </row>
    <row r="577" spans="1:15" ht="18" customHeight="1">
      <c r="A577" s="72"/>
      <c r="B577" s="72"/>
      <c r="C577" s="79" t="s">
        <v>497</v>
      </c>
      <c r="D577" s="80" t="s">
        <v>14</v>
      </c>
      <c r="E577" s="80" t="s">
        <v>15</v>
      </c>
      <c r="F577" s="80">
        <v>2016</v>
      </c>
      <c r="G577" s="80" t="s">
        <v>48</v>
      </c>
      <c r="H577" s="81">
        <v>42402</v>
      </c>
      <c r="I577" s="81">
        <v>42404</v>
      </c>
      <c r="J577" s="90" t="s">
        <v>515</v>
      </c>
      <c r="K577" s="80" t="s">
        <v>526</v>
      </c>
      <c r="L577" s="82">
        <v>2000</v>
      </c>
      <c r="M577" s="83"/>
      <c r="N577" s="78"/>
      <c r="O577" s="3"/>
    </row>
    <row r="578" spans="1:15" ht="18" customHeight="1">
      <c r="A578" s="72"/>
      <c r="B578" s="72"/>
      <c r="C578" s="79" t="s">
        <v>495</v>
      </c>
      <c r="D578" s="80" t="s">
        <v>14</v>
      </c>
      <c r="E578" s="80" t="s">
        <v>15</v>
      </c>
      <c r="F578" s="80">
        <v>2016</v>
      </c>
      <c r="G578" s="80" t="s">
        <v>48</v>
      </c>
      <c r="H578" s="81" t="s">
        <v>527</v>
      </c>
      <c r="I578" s="81" t="s">
        <v>528</v>
      </c>
      <c r="J578" s="90" t="s">
        <v>515</v>
      </c>
      <c r="K578" s="80" t="s">
        <v>526</v>
      </c>
      <c r="L578" s="82">
        <v>2000</v>
      </c>
      <c r="M578" s="83"/>
      <c r="N578" s="78"/>
      <c r="O578" s="3"/>
    </row>
    <row r="579" spans="1:15" ht="18" customHeight="1">
      <c r="A579" s="72"/>
      <c r="B579" s="72"/>
      <c r="C579" s="79" t="s">
        <v>529</v>
      </c>
      <c r="D579" s="80" t="s">
        <v>14</v>
      </c>
      <c r="E579" s="80" t="s">
        <v>57</v>
      </c>
      <c r="F579" s="80">
        <v>2016</v>
      </c>
      <c r="G579" s="80" t="s">
        <v>48</v>
      </c>
      <c r="H579" s="81">
        <v>42402</v>
      </c>
      <c r="I579" s="81">
        <v>42404</v>
      </c>
      <c r="J579" s="90" t="s">
        <v>530</v>
      </c>
      <c r="K579" s="80" t="s">
        <v>152</v>
      </c>
      <c r="L579" s="82">
        <v>2000</v>
      </c>
      <c r="M579" s="83"/>
      <c r="N579" s="78"/>
      <c r="O579" s="3"/>
    </row>
    <row r="580" spans="1:15" ht="18" customHeight="1">
      <c r="A580" s="72"/>
      <c r="B580" s="72"/>
      <c r="C580" s="79" t="s">
        <v>531</v>
      </c>
      <c r="D580" s="80" t="s">
        <v>14</v>
      </c>
      <c r="E580" s="80" t="s">
        <v>15</v>
      </c>
      <c r="F580" s="80">
        <v>2016</v>
      </c>
      <c r="G580" s="80" t="s">
        <v>48</v>
      </c>
      <c r="H580" s="81">
        <v>42402</v>
      </c>
      <c r="I580" s="81">
        <v>42404</v>
      </c>
      <c r="J580" s="90" t="s">
        <v>512</v>
      </c>
      <c r="K580" s="80" t="s">
        <v>20</v>
      </c>
      <c r="L580" s="82">
        <v>2000</v>
      </c>
      <c r="M580" s="83"/>
      <c r="N580" s="78"/>
      <c r="O580" s="3"/>
    </row>
    <row r="581" spans="1:15" ht="18" customHeight="1">
      <c r="A581" s="72"/>
      <c r="B581" s="72"/>
      <c r="C581" s="79" t="s">
        <v>73</v>
      </c>
      <c r="D581" s="80" t="s">
        <v>29</v>
      </c>
      <c r="E581" s="80" t="s">
        <v>476</v>
      </c>
      <c r="F581" s="80">
        <v>2016</v>
      </c>
      <c r="G581" s="80" t="s">
        <v>48</v>
      </c>
      <c r="H581" s="81">
        <v>42403</v>
      </c>
      <c r="I581" s="81" t="s">
        <v>532</v>
      </c>
      <c r="J581" s="80" t="s">
        <v>522</v>
      </c>
      <c r="K581" s="80" t="s">
        <v>72</v>
      </c>
      <c r="L581" s="82">
        <v>4500</v>
      </c>
      <c r="M581" s="83"/>
      <c r="N581" s="78"/>
      <c r="O581" s="3"/>
    </row>
    <row r="582" spans="1:15" ht="18" customHeight="1">
      <c r="A582" s="72"/>
      <c r="B582" s="72"/>
      <c r="C582" s="79" t="s">
        <v>533</v>
      </c>
      <c r="D582" s="80" t="s">
        <v>29</v>
      </c>
      <c r="E582" s="80" t="s">
        <v>22</v>
      </c>
      <c r="F582" s="80">
        <v>2016</v>
      </c>
      <c r="G582" s="80" t="s">
        <v>48</v>
      </c>
      <c r="H582" s="81">
        <v>42402</v>
      </c>
      <c r="I582" s="81">
        <v>42404</v>
      </c>
      <c r="J582" s="80" t="s">
        <v>483</v>
      </c>
      <c r="K582" s="80" t="s">
        <v>534</v>
      </c>
      <c r="L582" s="82">
        <v>2500</v>
      </c>
      <c r="M582" s="83"/>
      <c r="N582" s="78"/>
      <c r="O582" s="3"/>
    </row>
    <row r="583" spans="1:15" ht="18" customHeight="1">
      <c r="A583" s="72"/>
      <c r="B583" s="72"/>
      <c r="C583" s="79" t="s">
        <v>535</v>
      </c>
      <c r="D583" s="80" t="s">
        <v>14</v>
      </c>
      <c r="E583" s="80" t="s">
        <v>57</v>
      </c>
      <c r="F583" s="80">
        <v>2016</v>
      </c>
      <c r="G583" s="80" t="s">
        <v>48</v>
      </c>
      <c r="H583" s="81">
        <v>42402</v>
      </c>
      <c r="I583" s="81">
        <v>42402</v>
      </c>
      <c r="J583" s="90" t="s">
        <v>519</v>
      </c>
      <c r="K583" s="80" t="s">
        <v>536</v>
      </c>
      <c r="L583" s="82">
        <v>2000</v>
      </c>
      <c r="M583" s="83"/>
      <c r="N583" s="78"/>
      <c r="O583" s="3"/>
    </row>
    <row r="584" spans="1:15" ht="18" customHeight="1">
      <c r="A584" s="72"/>
      <c r="B584" s="72"/>
      <c r="C584" s="79" t="s">
        <v>537</v>
      </c>
      <c r="D584" s="80" t="s">
        <v>14</v>
      </c>
      <c r="E584" s="80" t="s">
        <v>57</v>
      </c>
      <c r="F584" s="80">
        <v>2016</v>
      </c>
      <c r="G584" s="80" t="s">
        <v>48</v>
      </c>
      <c r="H584" s="81" t="s">
        <v>538</v>
      </c>
      <c r="I584" s="81">
        <v>42402</v>
      </c>
      <c r="J584" s="90" t="s">
        <v>396</v>
      </c>
      <c r="K584" s="80" t="s">
        <v>88</v>
      </c>
      <c r="L584" s="82">
        <v>2000</v>
      </c>
      <c r="M584" s="83"/>
      <c r="N584" s="78"/>
      <c r="O584" s="3"/>
    </row>
    <row r="585" spans="1:15" ht="18" customHeight="1">
      <c r="A585" s="72"/>
      <c r="B585" s="72"/>
      <c r="C585" s="79" t="s">
        <v>539</v>
      </c>
      <c r="D585" s="80" t="s">
        <v>14</v>
      </c>
      <c r="E585" s="80" t="s">
        <v>476</v>
      </c>
      <c r="F585" s="80">
        <v>2016</v>
      </c>
      <c r="G585" s="80" t="s">
        <v>48</v>
      </c>
      <c r="H585" s="81">
        <v>42402</v>
      </c>
      <c r="I585" s="81">
        <v>42404</v>
      </c>
      <c r="J585" s="80" t="s">
        <v>540</v>
      </c>
      <c r="K585" s="80" t="s">
        <v>541</v>
      </c>
      <c r="L585" s="82">
        <v>12000</v>
      </c>
      <c r="M585" s="83"/>
      <c r="N585" s="78"/>
      <c r="O585" s="3"/>
    </row>
    <row r="586" spans="1:15" ht="18" customHeight="1">
      <c r="A586" s="72"/>
      <c r="B586" s="72"/>
      <c r="C586" s="79" t="s">
        <v>486</v>
      </c>
      <c r="D586" s="80" t="s">
        <v>14</v>
      </c>
      <c r="E586" s="80" t="s">
        <v>476</v>
      </c>
      <c r="F586" s="80">
        <v>2016</v>
      </c>
      <c r="G586" s="80" t="s">
        <v>48</v>
      </c>
      <c r="H586" s="81">
        <v>42429</v>
      </c>
      <c r="I586" s="81">
        <v>42430</v>
      </c>
      <c r="J586" s="80" t="s">
        <v>542</v>
      </c>
      <c r="K586" s="80"/>
      <c r="L586" s="82">
        <v>6000</v>
      </c>
      <c r="M586" s="83"/>
      <c r="N586" s="78"/>
      <c r="O586" s="3"/>
    </row>
    <row r="587" spans="1:15" ht="18" customHeight="1">
      <c r="A587" s="72"/>
      <c r="B587" s="72"/>
      <c r="C587" s="79" t="s">
        <v>97</v>
      </c>
      <c r="D587" s="80" t="s">
        <v>14</v>
      </c>
      <c r="E587" s="80" t="s">
        <v>78</v>
      </c>
      <c r="F587" s="80">
        <v>2016</v>
      </c>
      <c r="G587" s="80" t="s">
        <v>48</v>
      </c>
      <c r="H587" s="81">
        <v>42429</v>
      </c>
      <c r="I587" s="81">
        <v>42430</v>
      </c>
      <c r="J587" s="80" t="s">
        <v>543</v>
      </c>
      <c r="K587" s="80" t="s">
        <v>199</v>
      </c>
      <c r="L587" s="82">
        <v>7000</v>
      </c>
      <c r="M587" s="83"/>
      <c r="N587" s="78"/>
      <c r="O587" s="3"/>
    </row>
    <row r="588" spans="1:15" ht="18" customHeight="1">
      <c r="A588" s="72"/>
      <c r="B588" s="72"/>
      <c r="C588" s="79" t="s">
        <v>163</v>
      </c>
      <c r="D588" s="80" t="s">
        <v>14</v>
      </c>
      <c r="E588" s="80" t="s">
        <v>476</v>
      </c>
      <c r="F588" s="80">
        <v>2016</v>
      </c>
      <c r="G588" s="80" t="s">
        <v>48</v>
      </c>
      <c r="H588" s="81">
        <v>42429</v>
      </c>
      <c r="I588" s="81">
        <v>42429</v>
      </c>
      <c r="J588" s="80" t="s">
        <v>543</v>
      </c>
      <c r="K588" s="80" t="s">
        <v>199</v>
      </c>
      <c r="L588" s="82">
        <v>7000</v>
      </c>
      <c r="M588" s="83"/>
      <c r="N588" s="78"/>
      <c r="O588" s="3"/>
    </row>
    <row r="589" spans="1:15" ht="18" customHeight="1">
      <c r="A589" s="72"/>
      <c r="B589" s="72"/>
      <c r="C589" s="79" t="s">
        <v>353</v>
      </c>
      <c r="D589" s="80" t="s">
        <v>14</v>
      </c>
      <c r="E589" s="80" t="s">
        <v>78</v>
      </c>
      <c r="F589" s="80">
        <v>2016</v>
      </c>
      <c r="G589" s="80" t="s">
        <v>48</v>
      </c>
      <c r="H589" s="81">
        <v>42429</v>
      </c>
      <c r="I589" s="81">
        <v>42429</v>
      </c>
      <c r="J589" s="80" t="s">
        <v>543</v>
      </c>
      <c r="K589" s="80" t="s">
        <v>199</v>
      </c>
      <c r="L589" s="82">
        <v>7000</v>
      </c>
      <c r="M589" s="83"/>
      <c r="N589" s="78"/>
      <c r="O589" s="3"/>
    </row>
    <row r="590" spans="1:15" ht="18" customHeight="1">
      <c r="A590" s="72"/>
      <c r="B590" s="72"/>
      <c r="C590" s="85" t="s">
        <v>544</v>
      </c>
      <c r="D590" s="86" t="s">
        <v>45</v>
      </c>
      <c r="E590" s="86" t="s">
        <v>46</v>
      </c>
      <c r="F590" s="86">
        <v>2016</v>
      </c>
      <c r="G590" s="86" t="s">
        <v>48</v>
      </c>
      <c r="H590" s="87"/>
      <c r="I590" s="87"/>
      <c r="J590" s="86" t="s">
        <v>47</v>
      </c>
      <c r="K590" s="86"/>
      <c r="L590" s="88">
        <v>0</v>
      </c>
      <c r="M590" s="89">
        <f>SUM(L559:L590)</f>
        <v>138000</v>
      </c>
      <c r="N590" s="78"/>
      <c r="O590" s="3"/>
    </row>
    <row r="591" spans="1:15" ht="18" customHeight="1">
      <c r="A591" s="72"/>
      <c r="B591" s="72"/>
      <c r="C591" s="79" t="s">
        <v>145</v>
      </c>
      <c r="D591" s="80" t="s">
        <v>14</v>
      </c>
      <c r="E591" s="80" t="s">
        <v>476</v>
      </c>
      <c r="F591" s="80">
        <v>2016</v>
      </c>
      <c r="G591" s="80" t="s">
        <v>81</v>
      </c>
      <c r="H591" s="81">
        <v>42431</v>
      </c>
      <c r="I591" s="81"/>
      <c r="J591" s="74" t="s">
        <v>545</v>
      </c>
      <c r="K591" s="80" t="s">
        <v>76</v>
      </c>
      <c r="L591" s="82">
        <v>12000</v>
      </c>
      <c r="M591" s="83"/>
      <c r="N591" s="78"/>
      <c r="O591" s="3"/>
    </row>
    <row r="592" spans="1:15" ht="18" customHeight="1">
      <c r="A592" s="72"/>
      <c r="B592" s="72"/>
      <c r="C592" s="79" t="s">
        <v>493</v>
      </c>
      <c r="D592" s="80" t="s">
        <v>29</v>
      </c>
      <c r="E592" s="80" t="s">
        <v>15</v>
      </c>
      <c r="F592" s="80">
        <v>2016</v>
      </c>
      <c r="G592" s="80" t="s">
        <v>81</v>
      </c>
      <c r="H592" s="81">
        <v>42430</v>
      </c>
      <c r="I592" s="81">
        <v>42464</v>
      </c>
      <c r="J592" s="84" t="s">
        <v>546</v>
      </c>
      <c r="K592" s="80" t="s">
        <v>494</v>
      </c>
      <c r="L592" s="82">
        <v>2000</v>
      </c>
      <c r="M592" s="83"/>
      <c r="N592" s="78"/>
      <c r="O592" s="3"/>
    </row>
    <row r="593" spans="1:15" ht="18" customHeight="1">
      <c r="A593" s="72"/>
      <c r="B593" s="72"/>
      <c r="C593" s="79" t="s">
        <v>490</v>
      </c>
      <c r="D593" s="80" t="s">
        <v>14</v>
      </c>
      <c r="E593" s="80" t="s">
        <v>15</v>
      </c>
      <c r="F593" s="80">
        <v>2016</v>
      </c>
      <c r="G593" s="80" t="s">
        <v>81</v>
      </c>
      <c r="H593" s="81">
        <v>42430</v>
      </c>
      <c r="I593" s="81">
        <v>42464</v>
      </c>
      <c r="J593" s="84" t="s">
        <v>546</v>
      </c>
      <c r="K593" s="80" t="s">
        <v>398</v>
      </c>
      <c r="L593" s="82">
        <v>2000</v>
      </c>
      <c r="M593" s="83"/>
      <c r="N593" s="78"/>
      <c r="O593" s="3"/>
    </row>
    <row r="594" spans="1:15" ht="18" customHeight="1">
      <c r="A594" s="72"/>
      <c r="B594" s="72"/>
      <c r="C594" s="79" t="s">
        <v>513</v>
      </c>
      <c r="D594" s="80" t="s">
        <v>14</v>
      </c>
      <c r="E594" s="80" t="s">
        <v>15</v>
      </c>
      <c r="F594" s="80">
        <v>2016</v>
      </c>
      <c r="G594" s="80" t="s">
        <v>81</v>
      </c>
      <c r="H594" s="81">
        <v>42430</v>
      </c>
      <c r="I594" s="81">
        <v>42464</v>
      </c>
      <c r="J594" s="84" t="s">
        <v>547</v>
      </c>
      <c r="K594" s="80" t="s">
        <v>494</v>
      </c>
      <c r="L594" s="82">
        <v>2000</v>
      </c>
      <c r="M594" s="83"/>
      <c r="N594" s="78"/>
      <c r="O594" s="3"/>
    </row>
    <row r="595" spans="1:15" ht="18" customHeight="1">
      <c r="A595" s="72"/>
      <c r="B595" s="72"/>
      <c r="C595" s="79" t="s">
        <v>511</v>
      </c>
      <c r="D595" s="80" t="s">
        <v>14</v>
      </c>
      <c r="E595" s="80" t="s">
        <v>15</v>
      </c>
      <c r="F595" s="80">
        <v>2016</v>
      </c>
      <c r="G595" s="80" t="s">
        <v>81</v>
      </c>
      <c r="H595" s="81" t="s">
        <v>548</v>
      </c>
      <c r="I595" s="81">
        <v>42464</v>
      </c>
      <c r="J595" s="84" t="s">
        <v>547</v>
      </c>
      <c r="K595" s="80" t="s">
        <v>398</v>
      </c>
      <c r="L595" s="82">
        <v>2000</v>
      </c>
      <c r="M595" s="83"/>
      <c r="N595" s="78"/>
      <c r="O595" s="3"/>
    </row>
    <row r="596" spans="1:15" ht="18" customHeight="1">
      <c r="A596" s="72"/>
      <c r="B596" s="72"/>
      <c r="C596" s="79" t="s">
        <v>510</v>
      </c>
      <c r="D596" s="80" t="s">
        <v>29</v>
      </c>
      <c r="E596" s="80" t="s">
        <v>22</v>
      </c>
      <c r="F596" s="80">
        <v>2016</v>
      </c>
      <c r="G596" s="80" t="s">
        <v>81</v>
      </c>
      <c r="H596" s="81">
        <v>42430</v>
      </c>
      <c r="I596" s="81">
        <v>42464</v>
      </c>
      <c r="J596" s="80" t="s">
        <v>272</v>
      </c>
      <c r="K596" s="80" t="s">
        <v>508</v>
      </c>
      <c r="L596" s="82">
        <v>2500</v>
      </c>
      <c r="M596" s="83"/>
      <c r="N596" s="78"/>
      <c r="O596" s="3"/>
    </row>
    <row r="597" spans="1:15" ht="18" customHeight="1">
      <c r="A597" s="72"/>
      <c r="B597" s="72"/>
      <c r="C597" s="79" t="s">
        <v>516</v>
      </c>
      <c r="D597" s="80" t="s">
        <v>14</v>
      </c>
      <c r="E597" s="80" t="s">
        <v>22</v>
      </c>
      <c r="F597" s="80">
        <v>2016</v>
      </c>
      <c r="G597" s="80" t="s">
        <v>81</v>
      </c>
      <c r="H597" s="81">
        <v>42430</v>
      </c>
      <c r="I597" s="81">
        <v>42464</v>
      </c>
      <c r="J597" s="80" t="s">
        <v>272</v>
      </c>
      <c r="K597" s="80" t="s">
        <v>489</v>
      </c>
      <c r="L597" s="82">
        <v>2500</v>
      </c>
      <c r="M597" s="83"/>
      <c r="N597" s="78"/>
      <c r="O597" s="3"/>
    </row>
    <row r="598" spans="1:15" ht="18" customHeight="1">
      <c r="A598" s="72"/>
      <c r="B598" s="72"/>
      <c r="C598" s="79" t="s">
        <v>506</v>
      </c>
      <c r="D598" s="80" t="s">
        <v>14</v>
      </c>
      <c r="E598" s="80" t="s">
        <v>15</v>
      </c>
      <c r="F598" s="80">
        <v>2016</v>
      </c>
      <c r="G598" s="80" t="s">
        <v>81</v>
      </c>
      <c r="H598" s="81">
        <v>42430</v>
      </c>
      <c r="I598" s="81">
        <v>42464</v>
      </c>
      <c r="J598" s="84" t="s">
        <v>515</v>
      </c>
      <c r="K598" s="80" t="s">
        <v>508</v>
      </c>
      <c r="L598" s="82">
        <v>2000</v>
      </c>
      <c r="M598" s="83"/>
      <c r="N598" s="78"/>
      <c r="O598" s="3"/>
    </row>
    <row r="599" spans="1:15" ht="18" customHeight="1">
      <c r="A599" s="72"/>
      <c r="B599" s="72"/>
      <c r="C599" s="79" t="s">
        <v>509</v>
      </c>
      <c r="D599" s="80" t="s">
        <v>29</v>
      </c>
      <c r="E599" s="80" t="s">
        <v>15</v>
      </c>
      <c r="F599" s="80">
        <v>2016</v>
      </c>
      <c r="G599" s="80" t="s">
        <v>81</v>
      </c>
      <c r="H599" s="81">
        <v>42430</v>
      </c>
      <c r="I599" s="81">
        <v>42464</v>
      </c>
      <c r="J599" s="84" t="s">
        <v>515</v>
      </c>
      <c r="K599" s="80" t="s">
        <v>508</v>
      </c>
      <c r="L599" s="82">
        <v>2000</v>
      </c>
      <c r="M599" s="83"/>
      <c r="N599" s="78"/>
      <c r="O599" s="3"/>
    </row>
    <row r="600" spans="1:15" ht="18" customHeight="1">
      <c r="A600" s="72"/>
      <c r="B600" s="72"/>
      <c r="C600" s="79" t="s">
        <v>145</v>
      </c>
      <c r="D600" s="80" t="s">
        <v>14</v>
      </c>
      <c r="E600" s="80" t="s">
        <v>476</v>
      </c>
      <c r="F600" s="80">
        <v>2016</v>
      </c>
      <c r="G600" s="80" t="s">
        <v>81</v>
      </c>
      <c r="H600" s="81">
        <v>42440</v>
      </c>
      <c r="I600" s="81">
        <v>42443</v>
      </c>
      <c r="J600" s="80" t="s">
        <v>549</v>
      </c>
      <c r="K600" s="80" t="s">
        <v>76</v>
      </c>
      <c r="L600" s="82">
        <v>3676.05</v>
      </c>
      <c r="M600" s="83"/>
      <c r="N600" s="78"/>
      <c r="O600" s="3"/>
    </row>
    <row r="601" spans="1:15" ht="18" customHeight="1">
      <c r="A601" s="72"/>
      <c r="B601" s="72"/>
      <c r="C601" s="79" t="s">
        <v>550</v>
      </c>
      <c r="D601" s="80" t="s">
        <v>14</v>
      </c>
      <c r="E601" s="80" t="s">
        <v>22</v>
      </c>
      <c r="F601" s="80">
        <v>2016</v>
      </c>
      <c r="G601" s="80" t="s">
        <v>81</v>
      </c>
      <c r="H601" s="81">
        <v>42431</v>
      </c>
      <c r="I601" s="81">
        <v>42438</v>
      </c>
      <c r="J601" s="80" t="s">
        <v>439</v>
      </c>
      <c r="K601" s="80" t="s">
        <v>551</v>
      </c>
      <c r="L601" s="82">
        <v>2500</v>
      </c>
      <c r="M601" s="83"/>
      <c r="N601" s="78"/>
      <c r="O601" s="3"/>
    </row>
    <row r="602" spans="1:15" ht="18" customHeight="1">
      <c r="A602" s="72"/>
      <c r="B602" s="72"/>
      <c r="C602" s="79" t="s">
        <v>495</v>
      </c>
      <c r="D602" s="80" t="s">
        <v>14</v>
      </c>
      <c r="E602" s="80" t="s">
        <v>15</v>
      </c>
      <c r="F602" s="80">
        <v>2016</v>
      </c>
      <c r="G602" s="80" t="s">
        <v>81</v>
      </c>
      <c r="H602" s="81">
        <v>42430</v>
      </c>
      <c r="I602" s="81">
        <v>42431</v>
      </c>
      <c r="J602" s="84" t="s">
        <v>546</v>
      </c>
      <c r="K602" s="80" t="s">
        <v>526</v>
      </c>
      <c r="L602" s="82">
        <v>2000</v>
      </c>
      <c r="M602" s="83"/>
      <c r="N602" s="78"/>
      <c r="O602" s="3"/>
    </row>
    <row r="603" spans="1:15" ht="18" customHeight="1">
      <c r="A603" s="72"/>
      <c r="B603" s="72"/>
      <c r="C603" s="79" t="s">
        <v>497</v>
      </c>
      <c r="D603" s="80" t="s">
        <v>14</v>
      </c>
      <c r="E603" s="80" t="s">
        <v>15</v>
      </c>
      <c r="F603" s="80">
        <v>2016</v>
      </c>
      <c r="G603" s="80" t="s">
        <v>81</v>
      </c>
      <c r="H603" s="81">
        <v>42430</v>
      </c>
      <c r="I603" s="81">
        <v>42431</v>
      </c>
      <c r="J603" s="84" t="s">
        <v>546</v>
      </c>
      <c r="K603" s="80" t="s">
        <v>526</v>
      </c>
      <c r="L603" s="82">
        <v>2000</v>
      </c>
      <c r="M603" s="83"/>
      <c r="N603" s="78"/>
      <c r="O603" s="3"/>
    </row>
    <row r="604" spans="1:15" ht="18" customHeight="1">
      <c r="A604" s="4"/>
      <c r="B604" s="4"/>
      <c r="C604" s="91" t="s">
        <v>517</v>
      </c>
      <c r="D604" s="92" t="s">
        <v>14</v>
      </c>
      <c r="E604" s="93" t="s">
        <v>15</v>
      </c>
      <c r="F604" s="93">
        <v>2016</v>
      </c>
      <c r="G604" s="93" t="s">
        <v>81</v>
      </c>
      <c r="H604" s="31">
        <v>42430</v>
      </c>
      <c r="I604" s="31">
        <v>42430</v>
      </c>
      <c r="J604" s="84" t="s">
        <v>547</v>
      </c>
      <c r="K604" s="94" t="s">
        <v>31</v>
      </c>
      <c r="L604" s="13">
        <v>2000</v>
      </c>
      <c r="M604" s="95"/>
      <c r="N604" s="5"/>
      <c r="O604" s="3"/>
    </row>
    <row r="605" spans="1:15" ht="18" customHeight="1">
      <c r="A605" s="4"/>
      <c r="B605" s="4"/>
      <c r="C605" s="91" t="s">
        <v>479</v>
      </c>
      <c r="D605" s="92" t="s">
        <v>14</v>
      </c>
      <c r="E605" s="93" t="s">
        <v>22</v>
      </c>
      <c r="F605" s="93">
        <v>2016</v>
      </c>
      <c r="G605" s="93" t="s">
        <v>81</v>
      </c>
      <c r="H605" s="31">
        <v>42430</v>
      </c>
      <c r="I605" s="31">
        <v>42430</v>
      </c>
      <c r="J605" s="80" t="s">
        <v>552</v>
      </c>
      <c r="K605" s="94" t="s">
        <v>88</v>
      </c>
      <c r="L605" s="13">
        <v>2500</v>
      </c>
      <c r="M605" s="95"/>
      <c r="N605" s="5"/>
      <c r="O605" s="3"/>
    </row>
    <row r="606" spans="1:15" ht="18" customHeight="1">
      <c r="A606" s="72"/>
      <c r="B606" s="72"/>
      <c r="C606" s="79" t="s">
        <v>531</v>
      </c>
      <c r="D606" s="80" t="s">
        <v>14</v>
      </c>
      <c r="E606" s="80" t="s">
        <v>15</v>
      </c>
      <c r="F606" s="80">
        <v>2016</v>
      </c>
      <c r="G606" s="80" t="s">
        <v>81</v>
      </c>
      <c r="H606" s="81">
        <v>42430</v>
      </c>
      <c r="I606" s="81">
        <v>42430</v>
      </c>
      <c r="J606" s="84" t="s">
        <v>547</v>
      </c>
      <c r="K606" s="80" t="s">
        <v>20</v>
      </c>
      <c r="L606" s="82">
        <v>2000</v>
      </c>
      <c r="M606" s="83"/>
      <c r="N606" s="78"/>
      <c r="O606" s="3"/>
    </row>
    <row r="607" spans="1:15" ht="18" customHeight="1">
      <c r="A607" s="72"/>
      <c r="B607" s="72"/>
      <c r="C607" s="79" t="s">
        <v>518</v>
      </c>
      <c r="D607" s="80" t="s">
        <v>29</v>
      </c>
      <c r="E607" s="80" t="s">
        <v>57</v>
      </c>
      <c r="F607" s="80">
        <v>2016</v>
      </c>
      <c r="G607" s="80" t="s">
        <v>81</v>
      </c>
      <c r="H607" s="81">
        <v>42430</v>
      </c>
      <c r="I607" s="81">
        <v>42430</v>
      </c>
      <c r="J607" s="84" t="s">
        <v>553</v>
      </c>
      <c r="K607" s="80" t="s">
        <v>345</v>
      </c>
      <c r="L607" s="82">
        <v>2000</v>
      </c>
      <c r="M607" s="83"/>
      <c r="N607" s="78"/>
      <c r="O607" s="3"/>
    </row>
    <row r="608" spans="1:15" ht="18" customHeight="1">
      <c r="A608" s="72"/>
      <c r="B608" s="72"/>
      <c r="C608" s="79" t="s">
        <v>533</v>
      </c>
      <c r="D608" s="80" t="s">
        <v>29</v>
      </c>
      <c r="E608" s="80" t="s">
        <v>22</v>
      </c>
      <c r="F608" s="80">
        <v>2016</v>
      </c>
      <c r="G608" s="80" t="s">
        <v>81</v>
      </c>
      <c r="H608" s="81">
        <v>42430</v>
      </c>
      <c r="I608" s="81">
        <v>42430</v>
      </c>
      <c r="J608" s="80" t="s">
        <v>524</v>
      </c>
      <c r="K608" s="80" t="s">
        <v>534</v>
      </c>
      <c r="L608" s="82">
        <v>2500</v>
      </c>
      <c r="M608" s="83"/>
      <c r="N608" s="78"/>
      <c r="O608" s="3"/>
    </row>
    <row r="609" spans="1:15" ht="18" customHeight="1">
      <c r="A609" s="72"/>
      <c r="B609" s="72"/>
      <c r="C609" s="79" t="s">
        <v>482</v>
      </c>
      <c r="D609" s="80" t="s">
        <v>14</v>
      </c>
      <c r="E609" s="80" t="s">
        <v>22</v>
      </c>
      <c r="F609" s="80">
        <v>2016</v>
      </c>
      <c r="G609" s="80" t="s">
        <v>81</v>
      </c>
      <c r="H609" s="81">
        <v>42430</v>
      </c>
      <c r="I609" s="81" t="s">
        <v>554</v>
      </c>
      <c r="J609" s="80" t="s">
        <v>555</v>
      </c>
      <c r="K609" s="80" t="s">
        <v>34</v>
      </c>
      <c r="L609" s="82">
        <v>2500</v>
      </c>
      <c r="M609" s="83"/>
      <c r="N609" s="78"/>
      <c r="O609" s="3"/>
    </row>
    <row r="610" spans="1:15" ht="18" customHeight="1">
      <c r="A610" s="72"/>
      <c r="B610" s="72"/>
      <c r="C610" s="79" t="s">
        <v>529</v>
      </c>
      <c r="D610" s="80" t="s">
        <v>14</v>
      </c>
      <c r="E610" s="80" t="s">
        <v>57</v>
      </c>
      <c r="F610" s="80">
        <v>2016</v>
      </c>
      <c r="G610" s="80" t="s">
        <v>81</v>
      </c>
      <c r="H610" s="81">
        <v>42430</v>
      </c>
      <c r="I610" s="81">
        <v>42430</v>
      </c>
      <c r="J610" s="84" t="s">
        <v>556</v>
      </c>
      <c r="K610" s="80" t="s">
        <v>152</v>
      </c>
      <c r="L610" s="82">
        <v>2000</v>
      </c>
      <c r="M610" s="83"/>
      <c r="N610" s="78"/>
      <c r="O610" s="3"/>
    </row>
    <row r="611" spans="1:15" ht="18" customHeight="1">
      <c r="A611" s="72"/>
      <c r="B611" s="72"/>
      <c r="C611" s="79" t="s">
        <v>537</v>
      </c>
      <c r="D611" s="96" t="s">
        <v>14</v>
      </c>
      <c r="E611" s="96" t="s">
        <v>57</v>
      </c>
      <c r="F611" s="96">
        <v>2016</v>
      </c>
      <c r="G611" s="96" t="s">
        <v>81</v>
      </c>
      <c r="H611" s="81">
        <v>42430</v>
      </c>
      <c r="I611" s="81">
        <v>42430</v>
      </c>
      <c r="J611" s="84" t="s">
        <v>557</v>
      </c>
      <c r="K611" s="80" t="s">
        <v>88</v>
      </c>
      <c r="L611" s="97">
        <v>2000</v>
      </c>
      <c r="M611" s="83"/>
      <c r="N611" s="78"/>
      <c r="O611" s="3"/>
    </row>
    <row r="612" spans="1:15" ht="18" customHeight="1">
      <c r="A612" s="72"/>
      <c r="B612" s="72"/>
      <c r="C612" s="79" t="s">
        <v>535</v>
      </c>
      <c r="D612" s="80" t="s">
        <v>14</v>
      </c>
      <c r="E612" s="80" t="s">
        <v>57</v>
      </c>
      <c r="F612" s="80">
        <v>2016</v>
      </c>
      <c r="G612" s="80" t="s">
        <v>81</v>
      </c>
      <c r="H612" s="81">
        <v>42430</v>
      </c>
      <c r="I612" s="81">
        <v>42430</v>
      </c>
      <c r="J612" s="84" t="s">
        <v>553</v>
      </c>
      <c r="K612" s="80" t="s">
        <v>536</v>
      </c>
      <c r="L612" s="82">
        <v>2000</v>
      </c>
      <c r="M612" s="83"/>
      <c r="N612" s="78"/>
      <c r="O612" s="3"/>
    </row>
    <row r="613" spans="1:15" ht="18" customHeight="1">
      <c r="A613" s="72"/>
      <c r="B613" s="72"/>
      <c r="C613" s="79" t="s">
        <v>471</v>
      </c>
      <c r="D613" s="80" t="s">
        <v>29</v>
      </c>
      <c r="E613" s="80" t="s">
        <v>22</v>
      </c>
      <c r="F613" s="80">
        <v>2016</v>
      </c>
      <c r="G613" s="80" t="s">
        <v>81</v>
      </c>
      <c r="H613" s="81">
        <v>42430</v>
      </c>
      <c r="I613" s="81">
        <v>42430</v>
      </c>
      <c r="J613" s="80" t="s">
        <v>552</v>
      </c>
      <c r="K613" s="80" t="s">
        <v>111</v>
      </c>
      <c r="L613" s="82">
        <v>2500</v>
      </c>
      <c r="M613" s="83"/>
      <c r="N613" s="78"/>
      <c r="O613" s="3"/>
    </row>
    <row r="614" spans="1:15" ht="18" customHeight="1">
      <c r="A614" s="72"/>
      <c r="B614" s="72"/>
      <c r="C614" s="98" t="s">
        <v>558</v>
      </c>
      <c r="D614" s="99" t="s">
        <v>45</v>
      </c>
      <c r="E614" s="99" t="s">
        <v>46</v>
      </c>
      <c r="F614" s="99">
        <v>2016</v>
      </c>
      <c r="G614" s="99" t="s">
        <v>81</v>
      </c>
      <c r="H614" s="100"/>
      <c r="I614" s="100"/>
      <c r="J614" s="99" t="s">
        <v>47</v>
      </c>
      <c r="K614" s="99"/>
      <c r="L614" s="101">
        <v>0</v>
      </c>
      <c r="M614" s="102">
        <f>SUM(L591:L614)</f>
        <v>61176.05</v>
      </c>
      <c r="N614" s="78"/>
      <c r="O614" s="3"/>
    </row>
    <row r="615" spans="1:15" ht="18" customHeight="1">
      <c r="A615" s="72"/>
      <c r="B615" s="72"/>
      <c r="C615" s="79" t="s">
        <v>197</v>
      </c>
      <c r="D615" s="80" t="s">
        <v>29</v>
      </c>
      <c r="E615" s="80" t="s">
        <v>476</v>
      </c>
      <c r="F615" s="80">
        <v>2016</v>
      </c>
      <c r="G615" s="80" t="s">
        <v>141</v>
      </c>
      <c r="H615" s="81">
        <v>42485</v>
      </c>
      <c r="I615" s="81">
        <v>42486</v>
      </c>
      <c r="J615" s="80" t="s">
        <v>559</v>
      </c>
      <c r="K615" s="80" t="s">
        <v>152</v>
      </c>
      <c r="L615" s="82">
        <v>3500</v>
      </c>
      <c r="M615" s="103"/>
      <c r="N615" s="78"/>
      <c r="O615" s="3"/>
    </row>
    <row r="616" spans="1:15" ht="18" customHeight="1">
      <c r="A616" s="72"/>
      <c r="B616" s="72"/>
      <c r="C616" s="79" t="s">
        <v>560</v>
      </c>
      <c r="D616" s="80" t="s">
        <v>29</v>
      </c>
      <c r="E616" s="80" t="s">
        <v>476</v>
      </c>
      <c r="F616" s="80">
        <v>2016</v>
      </c>
      <c r="G616" s="80" t="s">
        <v>141</v>
      </c>
      <c r="H616" s="81">
        <v>42485</v>
      </c>
      <c r="I616" s="81">
        <v>42486</v>
      </c>
      <c r="J616" s="80" t="s">
        <v>559</v>
      </c>
      <c r="K616" s="80" t="s">
        <v>418</v>
      </c>
      <c r="L616" s="82">
        <v>3500</v>
      </c>
      <c r="M616" s="103"/>
      <c r="N616" s="78"/>
      <c r="O616" s="3"/>
    </row>
    <row r="617" spans="1:15" ht="18" customHeight="1">
      <c r="A617" s="72"/>
      <c r="B617" s="72"/>
      <c r="C617" s="79" t="s">
        <v>506</v>
      </c>
      <c r="D617" s="80" t="s">
        <v>14</v>
      </c>
      <c r="E617" s="80" t="s">
        <v>15</v>
      </c>
      <c r="F617" s="80">
        <v>2016</v>
      </c>
      <c r="G617" s="80" t="s">
        <v>141</v>
      </c>
      <c r="H617" s="81">
        <v>42461</v>
      </c>
      <c r="I617" s="81">
        <v>42478</v>
      </c>
      <c r="J617" s="80" t="s">
        <v>286</v>
      </c>
      <c r="K617" s="80" t="s">
        <v>508</v>
      </c>
      <c r="L617" s="82">
        <v>2000</v>
      </c>
      <c r="M617" s="103"/>
      <c r="N617" s="78"/>
      <c r="O617" s="3"/>
    </row>
    <row r="618" spans="1:15" ht="18" customHeight="1">
      <c r="A618" s="72"/>
      <c r="B618" s="72"/>
      <c r="C618" s="79" t="s">
        <v>509</v>
      </c>
      <c r="D618" s="80" t="s">
        <v>29</v>
      </c>
      <c r="E618" s="80" t="s">
        <v>15</v>
      </c>
      <c r="F618" s="80">
        <v>2016</v>
      </c>
      <c r="G618" s="80" t="s">
        <v>141</v>
      </c>
      <c r="H618" s="81">
        <v>42461</v>
      </c>
      <c r="I618" s="81">
        <v>42478</v>
      </c>
      <c r="J618" s="80" t="s">
        <v>286</v>
      </c>
      <c r="K618" s="80" t="s">
        <v>508</v>
      </c>
      <c r="L618" s="82">
        <v>2000</v>
      </c>
      <c r="M618" s="103"/>
      <c r="N618" s="78"/>
      <c r="O618" s="3"/>
    </row>
    <row r="619" spans="1:15" ht="18" customHeight="1">
      <c r="A619" s="72"/>
      <c r="B619" s="72"/>
      <c r="C619" s="79" t="s">
        <v>510</v>
      </c>
      <c r="D619" s="80" t="s">
        <v>29</v>
      </c>
      <c r="E619" s="80" t="s">
        <v>22</v>
      </c>
      <c r="F619" s="80">
        <v>2016</v>
      </c>
      <c r="G619" s="80" t="s">
        <v>141</v>
      </c>
      <c r="H619" s="81">
        <v>42461</v>
      </c>
      <c r="I619" s="81">
        <v>42478</v>
      </c>
      <c r="J619" s="80" t="s">
        <v>328</v>
      </c>
      <c r="K619" s="80" t="s">
        <v>508</v>
      </c>
      <c r="L619" s="82">
        <v>2500</v>
      </c>
      <c r="M619" s="103"/>
      <c r="N619" s="78"/>
      <c r="O619" s="3"/>
    </row>
    <row r="620" spans="1:15" ht="18" customHeight="1">
      <c r="A620" s="72"/>
      <c r="B620" s="72"/>
      <c r="C620" s="79" t="s">
        <v>516</v>
      </c>
      <c r="D620" s="80" t="s">
        <v>14</v>
      </c>
      <c r="E620" s="80" t="s">
        <v>22</v>
      </c>
      <c r="F620" s="80">
        <v>2016</v>
      </c>
      <c r="G620" s="80" t="s">
        <v>141</v>
      </c>
      <c r="H620" s="81">
        <v>42461</v>
      </c>
      <c r="I620" s="81">
        <v>42478</v>
      </c>
      <c r="J620" s="80" t="s">
        <v>328</v>
      </c>
      <c r="K620" s="80" t="s">
        <v>489</v>
      </c>
      <c r="L620" s="82">
        <v>2500</v>
      </c>
      <c r="M620" s="103"/>
      <c r="N620" s="78"/>
      <c r="O620" s="3"/>
    </row>
    <row r="621" spans="1:15" ht="18" customHeight="1">
      <c r="A621" s="72"/>
      <c r="B621" s="72"/>
      <c r="C621" s="79" t="s">
        <v>535</v>
      </c>
      <c r="D621" s="80" t="s">
        <v>14</v>
      </c>
      <c r="E621" s="80" t="s">
        <v>57</v>
      </c>
      <c r="F621" s="80">
        <v>2016</v>
      </c>
      <c r="G621" s="80" t="s">
        <v>141</v>
      </c>
      <c r="H621" s="81">
        <v>42461</v>
      </c>
      <c r="I621" s="81">
        <v>42461</v>
      </c>
      <c r="J621" s="84" t="s">
        <v>561</v>
      </c>
      <c r="K621" s="80" t="s">
        <v>536</v>
      </c>
      <c r="L621" s="82">
        <v>2000</v>
      </c>
      <c r="M621" s="103"/>
      <c r="N621" s="78"/>
      <c r="O621" s="3"/>
    </row>
    <row r="622" spans="1:15" ht="18" customHeight="1">
      <c r="A622" s="72"/>
      <c r="B622" s="72"/>
      <c r="C622" s="79" t="s">
        <v>518</v>
      </c>
      <c r="D622" s="80" t="s">
        <v>29</v>
      </c>
      <c r="E622" s="80" t="s">
        <v>57</v>
      </c>
      <c r="F622" s="80">
        <v>2016</v>
      </c>
      <c r="G622" s="80" t="s">
        <v>141</v>
      </c>
      <c r="H622" s="81">
        <v>42461</v>
      </c>
      <c r="I622" s="81">
        <v>42464</v>
      </c>
      <c r="J622" s="84" t="s">
        <v>561</v>
      </c>
      <c r="K622" s="80" t="s">
        <v>345</v>
      </c>
      <c r="L622" s="82">
        <v>2000</v>
      </c>
      <c r="M622" s="103"/>
      <c r="N622" s="78"/>
      <c r="O622" s="3"/>
    </row>
    <row r="623" spans="1:15" ht="18" customHeight="1">
      <c r="A623" s="72"/>
      <c r="B623" s="72"/>
      <c r="C623" s="79" t="s">
        <v>479</v>
      </c>
      <c r="D623" s="80" t="s">
        <v>14</v>
      </c>
      <c r="E623" s="80" t="s">
        <v>22</v>
      </c>
      <c r="F623" s="80">
        <v>2016</v>
      </c>
      <c r="G623" s="80" t="s">
        <v>141</v>
      </c>
      <c r="H623" s="81">
        <v>42461</v>
      </c>
      <c r="I623" s="81">
        <v>42461</v>
      </c>
      <c r="J623" s="80" t="s">
        <v>277</v>
      </c>
      <c r="K623" s="80" t="s">
        <v>88</v>
      </c>
      <c r="L623" s="82">
        <v>2500</v>
      </c>
      <c r="M623" s="103"/>
      <c r="N623" s="78"/>
      <c r="O623" s="3"/>
    </row>
    <row r="624" spans="1:15" ht="18" customHeight="1">
      <c r="A624" s="72"/>
      <c r="B624" s="72"/>
      <c r="C624" s="79" t="s">
        <v>537</v>
      </c>
      <c r="D624" s="80" t="s">
        <v>14</v>
      </c>
      <c r="E624" s="80" t="s">
        <v>57</v>
      </c>
      <c r="F624" s="80">
        <v>2016</v>
      </c>
      <c r="G624" s="80" t="s">
        <v>141</v>
      </c>
      <c r="H624" s="81">
        <v>42461</v>
      </c>
      <c r="I624" s="81">
        <v>42461</v>
      </c>
      <c r="J624" s="84" t="s">
        <v>562</v>
      </c>
      <c r="K624" s="80" t="s">
        <v>88</v>
      </c>
      <c r="L624" s="82">
        <v>2000</v>
      </c>
      <c r="M624" s="103"/>
      <c r="N624" s="78"/>
      <c r="O624" s="3"/>
    </row>
    <row r="625" spans="1:15" ht="18" customHeight="1">
      <c r="A625" s="72"/>
      <c r="B625" s="72"/>
      <c r="C625" s="79" t="s">
        <v>533</v>
      </c>
      <c r="D625" s="80" t="s">
        <v>29</v>
      </c>
      <c r="E625" s="80" t="s">
        <v>22</v>
      </c>
      <c r="F625" s="80">
        <v>2016</v>
      </c>
      <c r="G625" s="80" t="s">
        <v>141</v>
      </c>
      <c r="H625" s="81">
        <v>42461</v>
      </c>
      <c r="I625" s="81">
        <v>42461</v>
      </c>
      <c r="J625" s="80" t="s">
        <v>555</v>
      </c>
      <c r="K625" s="80" t="s">
        <v>563</v>
      </c>
      <c r="L625" s="82">
        <v>2500</v>
      </c>
      <c r="M625" s="103"/>
      <c r="N625" s="78"/>
      <c r="O625" s="3"/>
    </row>
    <row r="626" spans="1:15" ht="18" customHeight="1">
      <c r="A626" s="72"/>
      <c r="B626" s="72"/>
      <c r="C626" s="79" t="s">
        <v>471</v>
      </c>
      <c r="D626" s="80" t="s">
        <v>29</v>
      </c>
      <c r="E626" s="80" t="s">
        <v>22</v>
      </c>
      <c r="F626" s="80">
        <v>2016</v>
      </c>
      <c r="G626" s="80" t="s">
        <v>141</v>
      </c>
      <c r="H626" s="81">
        <v>42461</v>
      </c>
      <c r="I626" s="81">
        <v>42461</v>
      </c>
      <c r="J626" s="80" t="s">
        <v>277</v>
      </c>
      <c r="K626" s="80" t="s">
        <v>111</v>
      </c>
      <c r="L626" s="82">
        <v>2500</v>
      </c>
      <c r="M626" s="103"/>
      <c r="N626" s="78"/>
      <c r="O626" s="3"/>
    </row>
    <row r="627" spans="1:15" ht="18" customHeight="1">
      <c r="A627" s="72"/>
      <c r="B627" s="72"/>
      <c r="C627" s="79" t="s">
        <v>529</v>
      </c>
      <c r="D627" s="80" t="s">
        <v>14</v>
      </c>
      <c r="E627" s="80" t="s">
        <v>57</v>
      </c>
      <c r="F627" s="80">
        <v>2016</v>
      </c>
      <c r="G627" s="80" t="s">
        <v>141</v>
      </c>
      <c r="H627" s="81">
        <v>42461</v>
      </c>
      <c r="I627" s="81">
        <v>42461</v>
      </c>
      <c r="J627" s="84" t="s">
        <v>564</v>
      </c>
      <c r="K627" s="80" t="s">
        <v>152</v>
      </c>
      <c r="L627" s="82">
        <v>2000</v>
      </c>
      <c r="M627" s="103"/>
      <c r="N627" s="78"/>
      <c r="O627" s="3"/>
    </row>
    <row r="628" spans="1:15" ht="18" customHeight="1">
      <c r="A628" s="72"/>
      <c r="B628" s="72"/>
      <c r="C628" s="79" t="s">
        <v>486</v>
      </c>
      <c r="D628" s="80" t="s">
        <v>14</v>
      </c>
      <c r="E628" s="80" t="s">
        <v>476</v>
      </c>
      <c r="F628" s="80">
        <v>2016</v>
      </c>
      <c r="G628" s="80" t="s">
        <v>141</v>
      </c>
      <c r="H628" s="81">
        <v>42461</v>
      </c>
      <c r="I628" s="81">
        <v>42461</v>
      </c>
      <c r="J628" s="80" t="s">
        <v>542</v>
      </c>
      <c r="K628" s="80"/>
      <c r="L628" s="82">
        <v>6000</v>
      </c>
      <c r="M628" s="103"/>
      <c r="N628" s="78"/>
      <c r="O628" s="3"/>
    </row>
    <row r="629" spans="1:15" ht="18" customHeight="1">
      <c r="A629" s="72"/>
      <c r="B629" s="72"/>
      <c r="C629" s="98" t="s">
        <v>565</v>
      </c>
      <c r="D629" s="99" t="s">
        <v>45</v>
      </c>
      <c r="E629" s="99" t="s">
        <v>46</v>
      </c>
      <c r="F629" s="99">
        <v>2016</v>
      </c>
      <c r="G629" s="99" t="s">
        <v>141</v>
      </c>
      <c r="H629" s="100"/>
      <c r="I629" s="100"/>
      <c r="J629" s="99" t="s">
        <v>47</v>
      </c>
      <c r="K629" s="99"/>
      <c r="L629" s="88">
        <v>0</v>
      </c>
      <c r="M629" s="104">
        <f>SUM(L615:L629)</f>
        <v>37500</v>
      </c>
      <c r="N629" s="78"/>
      <c r="O629" s="3"/>
    </row>
    <row r="630" spans="1:15" ht="18" customHeight="1">
      <c r="A630" s="72"/>
      <c r="B630" s="72"/>
      <c r="C630" s="79" t="s">
        <v>444</v>
      </c>
      <c r="D630" s="80" t="s">
        <v>14</v>
      </c>
      <c r="E630" s="80" t="s">
        <v>476</v>
      </c>
      <c r="F630" s="80">
        <v>2016</v>
      </c>
      <c r="G630" s="80" t="s">
        <v>167</v>
      </c>
      <c r="H630" s="81">
        <v>42514</v>
      </c>
      <c r="I630" s="81">
        <v>42521</v>
      </c>
      <c r="J630" s="80" t="s">
        <v>566</v>
      </c>
      <c r="K630" s="80" t="s">
        <v>567</v>
      </c>
      <c r="L630" s="82">
        <v>7000</v>
      </c>
      <c r="M630" s="103"/>
      <c r="N630" s="78"/>
      <c r="O630" s="3"/>
    </row>
    <row r="631" spans="1:15" ht="18" customHeight="1">
      <c r="A631" s="72"/>
      <c r="B631" s="72"/>
      <c r="C631" s="79" t="s">
        <v>560</v>
      </c>
      <c r="D631" s="80" t="s">
        <v>29</v>
      </c>
      <c r="E631" s="80" t="s">
        <v>476</v>
      </c>
      <c r="F631" s="80">
        <v>2016</v>
      </c>
      <c r="G631" s="80" t="s">
        <v>167</v>
      </c>
      <c r="H631" s="81">
        <v>42513</v>
      </c>
      <c r="I631" s="81">
        <v>42514</v>
      </c>
      <c r="J631" s="80" t="s">
        <v>568</v>
      </c>
      <c r="K631" s="80" t="s">
        <v>418</v>
      </c>
      <c r="L631" s="82">
        <v>12000</v>
      </c>
      <c r="M631" s="103"/>
      <c r="N631" s="78"/>
      <c r="O631" s="3"/>
    </row>
    <row r="632" spans="1:15" ht="18" customHeight="1">
      <c r="A632" s="72"/>
      <c r="B632" s="72"/>
      <c r="C632" s="79" t="s">
        <v>510</v>
      </c>
      <c r="D632" s="80" t="s">
        <v>29</v>
      </c>
      <c r="E632" s="80" t="s">
        <v>22</v>
      </c>
      <c r="F632" s="80">
        <v>2016</v>
      </c>
      <c r="G632" s="80" t="s">
        <v>167</v>
      </c>
      <c r="H632" s="81">
        <v>42492</v>
      </c>
      <c r="I632" s="81">
        <v>42501</v>
      </c>
      <c r="J632" s="80" t="s">
        <v>555</v>
      </c>
      <c r="K632" s="80" t="s">
        <v>508</v>
      </c>
      <c r="L632" s="82">
        <v>2500</v>
      </c>
      <c r="M632" s="103"/>
      <c r="N632" s="78"/>
      <c r="O632" s="3"/>
    </row>
    <row r="633" spans="1:15" ht="18" customHeight="1">
      <c r="A633" s="72"/>
      <c r="B633" s="72"/>
      <c r="C633" s="79" t="s">
        <v>535</v>
      </c>
      <c r="D633" s="80" t="s">
        <v>14</v>
      </c>
      <c r="E633" s="80" t="s">
        <v>57</v>
      </c>
      <c r="F633" s="80">
        <v>2016</v>
      </c>
      <c r="G633" s="80" t="s">
        <v>167</v>
      </c>
      <c r="H633" s="81">
        <v>42492</v>
      </c>
      <c r="I633" s="81">
        <v>42495</v>
      </c>
      <c r="J633" s="84" t="s">
        <v>569</v>
      </c>
      <c r="K633" s="80" t="s">
        <v>536</v>
      </c>
      <c r="L633" s="82">
        <v>2000</v>
      </c>
      <c r="M633" s="103"/>
      <c r="N633" s="78"/>
      <c r="O633" s="3"/>
    </row>
    <row r="634" spans="1:15" ht="18" customHeight="1">
      <c r="A634" s="72"/>
      <c r="B634" s="72"/>
      <c r="C634" s="79" t="s">
        <v>516</v>
      </c>
      <c r="D634" s="80" t="s">
        <v>14</v>
      </c>
      <c r="E634" s="80" t="s">
        <v>22</v>
      </c>
      <c r="F634" s="80">
        <v>2016</v>
      </c>
      <c r="G634" s="80" t="s">
        <v>167</v>
      </c>
      <c r="H634" s="81">
        <v>42492</v>
      </c>
      <c r="I634" s="81">
        <v>42495</v>
      </c>
      <c r="J634" s="80" t="s">
        <v>378</v>
      </c>
      <c r="K634" s="80" t="s">
        <v>489</v>
      </c>
      <c r="L634" s="82">
        <v>2500</v>
      </c>
      <c r="M634" s="103"/>
      <c r="N634" s="78"/>
      <c r="O634" s="3"/>
    </row>
    <row r="635" spans="1:15" ht="18" customHeight="1">
      <c r="A635" s="72"/>
      <c r="B635" s="72"/>
      <c r="C635" s="105" t="s">
        <v>518</v>
      </c>
      <c r="D635" s="106" t="s">
        <v>29</v>
      </c>
      <c r="E635" s="106" t="s">
        <v>57</v>
      </c>
      <c r="F635" s="106">
        <v>2016</v>
      </c>
      <c r="G635" s="106" t="s">
        <v>167</v>
      </c>
      <c r="H635" s="107">
        <v>42492</v>
      </c>
      <c r="I635" s="107">
        <v>42492</v>
      </c>
      <c r="J635" s="84" t="s">
        <v>569</v>
      </c>
      <c r="K635" s="106" t="s">
        <v>345</v>
      </c>
      <c r="L635" s="108">
        <v>2000</v>
      </c>
      <c r="M635" s="103"/>
      <c r="N635" s="78"/>
      <c r="O635" s="3"/>
    </row>
    <row r="636" spans="1:15" ht="18" customHeight="1">
      <c r="A636" s="72"/>
      <c r="B636" s="72"/>
      <c r="C636" s="105" t="s">
        <v>570</v>
      </c>
      <c r="D636" s="106" t="s">
        <v>14</v>
      </c>
      <c r="E636" s="106" t="s">
        <v>571</v>
      </c>
      <c r="F636" s="106">
        <v>2016</v>
      </c>
      <c r="G636" s="106" t="s">
        <v>167</v>
      </c>
      <c r="H636" s="107">
        <v>42491</v>
      </c>
      <c r="I636" s="107">
        <v>42492</v>
      </c>
      <c r="J636" s="106" t="s">
        <v>359</v>
      </c>
      <c r="K636" s="106" t="s">
        <v>572</v>
      </c>
      <c r="L636" s="108">
        <v>100</v>
      </c>
      <c r="M636" s="103"/>
      <c r="N636" s="78"/>
      <c r="O636" s="3"/>
    </row>
    <row r="637" spans="1:15" ht="18" customHeight="1">
      <c r="A637" s="72"/>
      <c r="B637" s="72"/>
      <c r="C637" s="105" t="s">
        <v>573</v>
      </c>
      <c r="D637" s="106" t="s">
        <v>14</v>
      </c>
      <c r="E637" s="106" t="s">
        <v>571</v>
      </c>
      <c r="F637" s="106">
        <v>2016</v>
      </c>
      <c r="G637" s="106" t="s">
        <v>167</v>
      </c>
      <c r="H637" s="107">
        <v>42491</v>
      </c>
      <c r="I637" s="107">
        <v>42492</v>
      </c>
      <c r="J637" s="106" t="s">
        <v>359</v>
      </c>
      <c r="K637" s="106" t="s">
        <v>574</v>
      </c>
      <c r="L637" s="108">
        <v>100</v>
      </c>
      <c r="M637" s="103"/>
      <c r="N637" s="78"/>
      <c r="O637" s="3"/>
    </row>
    <row r="638" spans="1:15" ht="18" customHeight="1">
      <c r="A638" s="72"/>
      <c r="B638" s="72"/>
      <c r="C638" s="105" t="s">
        <v>575</v>
      </c>
      <c r="D638" s="106" t="s">
        <v>14</v>
      </c>
      <c r="E638" s="106" t="s">
        <v>571</v>
      </c>
      <c r="F638" s="106">
        <v>2016</v>
      </c>
      <c r="G638" s="106" t="s">
        <v>167</v>
      </c>
      <c r="H638" s="107">
        <v>42491</v>
      </c>
      <c r="I638" s="107">
        <v>42492</v>
      </c>
      <c r="J638" s="106" t="s">
        <v>359</v>
      </c>
      <c r="K638" s="106" t="s">
        <v>489</v>
      </c>
      <c r="L638" s="108">
        <v>100</v>
      </c>
      <c r="M638" s="103"/>
      <c r="N638" s="78"/>
      <c r="O638" s="3"/>
    </row>
    <row r="639" spans="1:15" ht="18" customHeight="1">
      <c r="A639" s="72"/>
      <c r="B639" s="72"/>
      <c r="C639" s="105" t="s">
        <v>313</v>
      </c>
      <c r="D639" s="106" t="s">
        <v>14</v>
      </c>
      <c r="E639" s="106" t="s">
        <v>61</v>
      </c>
      <c r="F639" s="106">
        <v>2016</v>
      </c>
      <c r="G639" s="106" t="s">
        <v>167</v>
      </c>
      <c r="H639" s="107">
        <v>42491</v>
      </c>
      <c r="I639" s="107">
        <v>42492</v>
      </c>
      <c r="J639" s="80" t="s">
        <v>359</v>
      </c>
      <c r="K639" s="106" t="s">
        <v>489</v>
      </c>
      <c r="L639" s="108">
        <v>100</v>
      </c>
      <c r="M639" s="103"/>
      <c r="N639" s="78"/>
      <c r="O639" s="3"/>
    </row>
    <row r="640" spans="1:15" ht="18" customHeight="1">
      <c r="A640" s="72"/>
      <c r="B640" s="72"/>
      <c r="C640" s="105" t="s">
        <v>529</v>
      </c>
      <c r="D640" s="106" t="s">
        <v>14</v>
      </c>
      <c r="E640" s="106" t="s">
        <v>57</v>
      </c>
      <c r="F640" s="106">
        <v>2016</v>
      </c>
      <c r="G640" s="106" t="s">
        <v>167</v>
      </c>
      <c r="H640" s="107">
        <v>42492</v>
      </c>
      <c r="I640" s="107">
        <v>42492</v>
      </c>
      <c r="J640" s="84" t="s">
        <v>576</v>
      </c>
      <c r="K640" s="106" t="s">
        <v>152</v>
      </c>
      <c r="L640" s="108">
        <v>2000</v>
      </c>
      <c r="M640" s="103"/>
      <c r="N640" s="78"/>
      <c r="O640" s="3"/>
    </row>
    <row r="641" spans="1:15" ht="18" customHeight="1">
      <c r="A641" s="72"/>
      <c r="B641" s="72"/>
      <c r="C641" s="98" t="s">
        <v>577</v>
      </c>
      <c r="D641" s="99" t="s">
        <v>45</v>
      </c>
      <c r="E641" s="99" t="s">
        <v>46</v>
      </c>
      <c r="F641" s="99">
        <v>2016</v>
      </c>
      <c r="G641" s="99" t="s">
        <v>167</v>
      </c>
      <c r="H641" s="100"/>
      <c r="I641" s="100"/>
      <c r="J641" s="99" t="s">
        <v>47</v>
      </c>
      <c r="K641" s="99"/>
      <c r="L641" s="88">
        <v>0</v>
      </c>
      <c r="M641" s="104">
        <f>SUM(L630:L641)</f>
        <v>30400</v>
      </c>
      <c r="N641" s="78"/>
      <c r="O641" s="3"/>
    </row>
    <row r="642" spans="1:15" ht="18" customHeight="1">
      <c r="A642" s="72"/>
      <c r="B642" s="72"/>
      <c r="C642" s="79" t="s">
        <v>560</v>
      </c>
      <c r="D642" s="106" t="s">
        <v>29</v>
      </c>
      <c r="E642" s="106" t="s">
        <v>476</v>
      </c>
      <c r="F642" s="106">
        <v>2016</v>
      </c>
      <c r="G642" s="106" t="s">
        <v>222</v>
      </c>
      <c r="H642" s="107">
        <v>42531</v>
      </c>
      <c r="I642" s="107">
        <v>42534</v>
      </c>
      <c r="J642" s="106" t="s">
        <v>578</v>
      </c>
      <c r="K642" s="106" t="s">
        <v>418</v>
      </c>
      <c r="L642" s="108">
        <v>4000</v>
      </c>
      <c r="M642" s="103"/>
      <c r="N642" s="78"/>
      <c r="O642" s="3"/>
    </row>
    <row r="643" spans="1:15" ht="18" customHeight="1">
      <c r="A643" s="72"/>
      <c r="B643" s="72"/>
      <c r="C643" s="105" t="s">
        <v>473</v>
      </c>
      <c r="D643" s="106" t="s">
        <v>29</v>
      </c>
      <c r="E643" s="106" t="s">
        <v>78</v>
      </c>
      <c r="F643" s="106">
        <v>2016</v>
      </c>
      <c r="G643" s="106" t="s">
        <v>222</v>
      </c>
      <c r="H643" s="107">
        <v>42529</v>
      </c>
      <c r="I643" s="107">
        <v>42534</v>
      </c>
      <c r="J643" s="106" t="s">
        <v>579</v>
      </c>
      <c r="K643" s="106" t="s">
        <v>88</v>
      </c>
      <c r="L643" s="108">
        <v>5600</v>
      </c>
      <c r="M643" s="103"/>
      <c r="N643" s="78"/>
      <c r="O643" s="3"/>
    </row>
    <row r="644" spans="1:15" ht="18" customHeight="1">
      <c r="A644" s="72"/>
      <c r="B644" s="72"/>
      <c r="C644" s="105" t="s">
        <v>516</v>
      </c>
      <c r="D644" s="106" t="s">
        <v>14</v>
      </c>
      <c r="E644" s="106" t="s">
        <v>22</v>
      </c>
      <c r="F644" s="106">
        <v>2016</v>
      </c>
      <c r="G644" s="106" t="s">
        <v>222</v>
      </c>
      <c r="H644" s="107">
        <v>42522</v>
      </c>
      <c r="I644" s="107">
        <v>42534</v>
      </c>
      <c r="J644" s="80" t="s">
        <v>580</v>
      </c>
      <c r="K644" s="106" t="s">
        <v>489</v>
      </c>
      <c r="L644" s="108">
        <v>2500</v>
      </c>
      <c r="M644" s="103"/>
      <c r="N644" s="78"/>
      <c r="O644" s="3"/>
    </row>
    <row r="645" spans="1:15" ht="18" customHeight="1">
      <c r="A645" s="72"/>
      <c r="B645" s="72"/>
      <c r="C645" s="105" t="s">
        <v>581</v>
      </c>
      <c r="D645" s="109" t="s">
        <v>14</v>
      </c>
      <c r="E645" s="109" t="s">
        <v>15</v>
      </c>
      <c r="F645" s="109">
        <v>2016</v>
      </c>
      <c r="G645" s="109" t="s">
        <v>222</v>
      </c>
      <c r="H645" s="107">
        <v>42531</v>
      </c>
      <c r="I645" s="107">
        <v>42534</v>
      </c>
      <c r="J645" s="80" t="s">
        <v>582</v>
      </c>
      <c r="K645" s="106" t="s">
        <v>572</v>
      </c>
      <c r="L645" s="110">
        <v>2000</v>
      </c>
      <c r="M645" s="111"/>
      <c r="N645" s="78"/>
      <c r="O645" s="3"/>
    </row>
    <row r="646" spans="1:15" ht="18" customHeight="1">
      <c r="A646" s="72"/>
      <c r="B646" s="72"/>
      <c r="C646" s="105" t="s">
        <v>583</v>
      </c>
      <c r="D646" s="109" t="s">
        <v>14</v>
      </c>
      <c r="E646" s="109" t="s">
        <v>15</v>
      </c>
      <c r="F646" s="109">
        <v>2016</v>
      </c>
      <c r="G646" s="109" t="s">
        <v>222</v>
      </c>
      <c r="H646" s="107">
        <v>42531</v>
      </c>
      <c r="I646" s="107">
        <v>42535</v>
      </c>
      <c r="J646" s="80" t="s">
        <v>582</v>
      </c>
      <c r="K646" s="106" t="s">
        <v>155</v>
      </c>
      <c r="L646" s="110">
        <v>2000</v>
      </c>
      <c r="M646" s="111"/>
      <c r="N646" s="78"/>
      <c r="O646" s="3"/>
    </row>
    <row r="647" spans="1:15" ht="18" customHeight="1">
      <c r="A647" s="72"/>
      <c r="B647" s="72"/>
      <c r="C647" s="105" t="s">
        <v>584</v>
      </c>
      <c r="D647" s="109" t="s">
        <v>14</v>
      </c>
      <c r="E647" s="109" t="s">
        <v>15</v>
      </c>
      <c r="F647" s="109">
        <v>2016</v>
      </c>
      <c r="G647" s="109" t="s">
        <v>222</v>
      </c>
      <c r="H647" s="107" t="s">
        <v>585</v>
      </c>
      <c r="I647" s="107">
        <v>42535</v>
      </c>
      <c r="J647" s="80" t="s">
        <v>582</v>
      </c>
      <c r="K647" s="106" t="s">
        <v>572</v>
      </c>
      <c r="L647" s="110">
        <v>2000</v>
      </c>
      <c r="M647" s="111"/>
      <c r="N647" s="78"/>
      <c r="O647" s="3"/>
    </row>
    <row r="648" spans="1:15" ht="18" customHeight="1">
      <c r="A648" s="72"/>
      <c r="B648" s="72"/>
      <c r="C648" s="105" t="s">
        <v>586</v>
      </c>
      <c r="D648" s="109" t="s">
        <v>14</v>
      </c>
      <c r="E648" s="109" t="s">
        <v>15</v>
      </c>
      <c r="F648" s="109">
        <v>2016</v>
      </c>
      <c r="G648" s="109" t="s">
        <v>222</v>
      </c>
      <c r="H648" s="107">
        <v>42531</v>
      </c>
      <c r="I648" s="107">
        <v>42535</v>
      </c>
      <c r="J648" s="80" t="s">
        <v>582</v>
      </c>
      <c r="K648" s="106" t="s">
        <v>155</v>
      </c>
      <c r="L648" s="110">
        <v>2000</v>
      </c>
      <c r="M648" s="111"/>
      <c r="N648" s="78"/>
      <c r="O648" s="3"/>
    </row>
    <row r="649" spans="1:15" ht="18" customHeight="1">
      <c r="A649" s="72"/>
      <c r="B649" s="72"/>
      <c r="C649" s="105" t="s">
        <v>587</v>
      </c>
      <c r="D649" s="109" t="s">
        <v>14</v>
      </c>
      <c r="E649" s="109" t="s">
        <v>283</v>
      </c>
      <c r="F649" s="109">
        <v>2016</v>
      </c>
      <c r="G649" s="109" t="s">
        <v>222</v>
      </c>
      <c r="H649" s="107" t="s">
        <v>588</v>
      </c>
      <c r="I649" s="107">
        <v>42548</v>
      </c>
      <c r="J649" s="80" t="s">
        <v>589</v>
      </c>
      <c r="K649" s="106"/>
      <c r="L649" s="110">
        <v>7000</v>
      </c>
      <c r="M649" s="111"/>
      <c r="N649" s="78"/>
      <c r="O649" s="3"/>
    </row>
    <row r="650" spans="1:15" ht="18" customHeight="1">
      <c r="A650" s="72"/>
      <c r="B650" s="72"/>
      <c r="C650" s="105" t="s">
        <v>510</v>
      </c>
      <c r="D650" s="106" t="s">
        <v>29</v>
      </c>
      <c r="E650" s="106" t="s">
        <v>22</v>
      </c>
      <c r="F650" s="106">
        <v>2016</v>
      </c>
      <c r="G650" s="109" t="s">
        <v>222</v>
      </c>
      <c r="H650" s="107">
        <v>42522</v>
      </c>
      <c r="I650" s="107">
        <v>42534</v>
      </c>
      <c r="J650" s="80" t="s">
        <v>580</v>
      </c>
      <c r="K650" s="106" t="s">
        <v>508</v>
      </c>
      <c r="L650" s="110">
        <v>2500</v>
      </c>
      <c r="M650" s="111"/>
      <c r="N650" s="78"/>
      <c r="O650" s="3"/>
    </row>
    <row r="651" spans="1:15" ht="18" customHeight="1">
      <c r="A651" s="72"/>
      <c r="B651" s="72"/>
      <c r="C651" s="98" t="s">
        <v>590</v>
      </c>
      <c r="D651" s="99" t="s">
        <v>45</v>
      </c>
      <c r="E651" s="99" t="s">
        <v>46</v>
      </c>
      <c r="F651" s="99">
        <v>2016</v>
      </c>
      <c r="G651" s="99" t="s">
        <v>222</v>
      </c>
      <c r="H651" s="100"/>
      <c r="I651" s="100"/>
      <c r="J651" s="99" t="s">
        <v>47</v>
      </c>
      <c r="K651" s="99"/>
      <c r="L651" s="88">
        <v>0</v>
      </c>
      <c r="M651" s="104">
        <f>SUM(L642:L651)</f>
        <v>29600</v>
      </c>
      <c r="N651" s="78"/>
      <c r="O651" s="3"/>
    </row>
    <row r="652" spans="1:15" ht="18" customHeight="1">
      <c r="A652" s="72"/>
      <c r="B652" s="72"/>
      <c r="C652" s="105" t="s">
        <v>581</v>
      </c>
      <c r="D652" s="109" t="s">
        <v>14</v>
      </c>
      <c r="E652" s="109" t="s">
        <v>15</v>
      </c>
      <c r="F652" s="109">
        <v>2016</v>
      </c>
      <c r="G652" s="109" t="s">
        <v>271</v>
      </c>
      <c r="H652" s="112">
        <v>42552</v>
      </c>
      <c r="I652" s="112">
        <v>42552</v>
      </c>
      <c r="J652" s="80" t="s">
        <v>591</v>
      </c>
      <c r="K652" s="109" t="s">
        <v>572</v>
      </c>
      <c r="L652" s="110">
        <v>2000</v>
      </c>
      <c r="M652" s="111"/>
      <c r="N652" s="78"/>
      <c r="O652" s="3"/>
    </row>
    <row r="653" spans="1:15" ht="18" customHeight="1">
      <c r="A653" s="72"/>
      <c r="B653" s="72"/>
      <c r="C653" s="105" t="s">
        <v>583</v>
      </c>
      <c r="D653" s="109" t="s">
        <v>14</v>
      </c>
      <c r="E653" s="109" t="s">
        <v>15</v>
      </c>
      <c r="F653" s="109">
        <v>2016</v>
      </c>
      <c r="G653" s="109" t="s">
        <v>271</v>
      </c>
      <c r="H653" s="112">
        <v>42552</v>
      </c>
      <c r="I653" s="112">
        <v>42552</v>
      </c>
      <c r="J653" s="80" t="s">
        <v>591</v>
      </c>
      <c r="K653" s="109" t="s">
        <v>155</v>
      </c>
      <c r="L653" s="110">
        <v>2000</v>
      </c>
      <c r="M653" s="111"/>
      <c r="N653" s="78"/>
      <c r="O653" s="3"/>
    </row>
    <row r="654" spans="1:15" ht="18" customHeight="1">
      <c r="A654" s="72"/>
      <c r="B654" s="72"/>
      <c r="C654" s="105" t="s">
        <v>584</v>
      </c>
      <c r="D654" s="109" t="s">
        <v>14</v>
      </c>
      <c r="E654" s="109" t="s">
        <v>15</v>
      </c>
      <c r="F654" s="109">
        <v>2016</v>
      </c>
      <c r="G654" s="109" t="s">
        <v>271</v>
      </c>
      <c r="H654" s="112">
        <v>42552</v>
      </c>
      <c r="I654" s="112">
        <v>42552</v>
      </c>
      <c r="J654" s="80" t="s">
        <v>591</v>
      </c>
      <c r="K654" s="109" t="s">
        <v>155</v>
      </c>
      <c r="L654" s="110">
        <v>2000</v>
      </c>
      <c r="M654" s="111"/>
      <c r="N654" s="78"/>
      <c r="O654" s="3"/>
    </row>
    <row r="655" spans="1:15" ht="18" customHeight="1">
      <c r="A655" s="72"/>
      <c r="B655" s="72"/>
      <c r="C655" s="105" t="s">
        <v>586</v>
      </c>
      <c r="D655" s="109" t="s">
        <v>14</v>
      </c>
      <c r="E655" s="109" t="s">
        <v>15</v>
      </c>
      <c r="F655" s="109">
        <v>2016</v>
      </c>
      <c r="G655" s="109" t="s">
        <v>271</v>
      </c>
      <c r="H655" s="112">
        <v>42552</v>
      </c>
      <c r="I655" s="112" t="s">
        <v>592</v>
      </c>
      <c r="J655" s="80" t="s">
        <v>591</v>
      </c>
      <c r="K655" s="109" t="s">
        <v>155</v>
      </c>
      <c r="L655" s="110">
        <v>2000</v>
      </c>
      <c r="M655" s="111"/>
      <c r="N655" s="78"/>
      <c r="O655" s="3"/>
    </row>
    <row r="656" spans="1:15" ht="18" customHeight="1">
      <c r="A656" s="72"/>
      <c r="B656" s="72"/>
      <c r="C656" s="105" t="s">
        <v>593</v>
      </c>
      <c r="D656" s="106" t="s">
        <v>29</v>
      </c>
      <c r="E656" s="106" t="s">
        <v>476</v>
      </c>
      <c r="F656" s="106">
        <v>2016</v>
      </c>
      <c r="G656" s="106" t="s">
        <v>271</v>
      </c>
      <c r="H656" s="107">
        <v>42562</v>
      </c>
      <c r="I656" s="107">
        <v>42583</v>
      </c>
      <c r="J656" s="106" t="s">
        <v>334</v>
      </c>
      <c r="K656" s="106"/>
      <c r="L656" s="108">
        <v>9860.4</v>
      </c>
      <c r="M656" s="103"/>
      <c r="N656" s="78"/>
      <c r="O656" s="3"/>
    </row>
    <row r="657" spans="1:15" ht="18" customHeight="1">
      <c r="A657" s="72"/>
      <c r="B657" s="72"/>
      <c r="C657" s="105" t="s">
        <v>594</v>
      </c>
      <c r="D657" s="106" t="s">
        <v>14</v>
      </c>
      <c r="E657" s="106" t="s">
        <v>78</v>
      </c>
      <c r="F657" s="106">
        <v>2016</v>
      </c>
      <c r="G657" s="106" t="s">
        <v>271</v>
      </c>
      <c r="H657" s="107">
        <v>42562</v>
      </c>
      <c r="I657" s="107">
        <v>42583</v>
      </c>
      <c r="J657" s="106" t="s">
        <v>334</v>
      </c>
      <c r="K657" s="106"/>
      <c r="L657" s="108">
        <v>9860.4</v>
      </c>
      <c r="M657" s="103"/>
      <c r="N657" s="78"/>
      <c r="O657" s="3"/>
    </row>
    <row r="658" spans="1:15" ht="18" customHeight="1">
      <c r="A658" s="72"/>
      <c r="B658" s="72"/>
      <c r="C658" s="105" t="s">
        <v>595</v>
      </c>
      <c r="D658" s="106" t="s">
        <v>14</v>
      </c>
      <c r="E658" s="106" t="s">
        <v>78</v>
      </c>
      <c r="F658" s="106">
        <v>2016</v>
      </c>
      <c r="G658" s="106" t="s">
        <v>271</v>
      </c>
      <c r="H658" s="107">
        <v>42562</v>
      </c>
      <c r="I658" s="107">
        <v>42583</v>
      </c>
      <c r="J658" s="106" t="s">
        <v>334</v>
      </c>
      <c r="K658" s="106"/>
      <c r="L658" s="108">
        <v>9860.4</v>
      </c>
      <c r="M658" s="103"/>
      <c r="N658" s="78"/>
      <c r="O658" s="3"/>
    </row>
    <row r="659" spans="1:15" ht="18" customHeight="1">
      <c r="A659" s="72"/>
      <c r="B659" s="72"/>
      <c r="C659" s="105" t="s">
        <v>596</v>
      </c>
      <c r="D659" s="106" t="s">
        <v>14</v>
      </c>
      <c r="E659" s="106" t="s">
        <v>571</v>
      </c>
      <c r="F659" s="106">
        <v>2016</v>
      </c>
      <c r="G659" s="106" t="s">
        <v>271</v>
      </c>
      <c r="H659" s="107">
        <v>42562</v>
      </c>
      <c r="I659" s="107">
        <v>42583</v>
      </c>
      <c r="J659" s="106" t="s">
        <v>334</v>
      </c>
      <c r="K659" s="106"/>
      <c r="L659" s="108">
        <v>9860.4</v>
      </c>
      <c r="M659" s="103"/>
      <c r="N659" s="78"/>
      <c r="O659" s="3"/>
    </row>
    <row r="660" spans="1:15" ht="18" customHeight="1">
      <c r="A660" s="72"/>
      <c r="B660" s="72"/>
      <c r="C660" s="105" t="s">
        <v>597</v>
      </c>
      <c r="D660" s="106" t="s">
        <v>14</v>
      </c>
      <c r="E660" s="106" t="s">
        <v>218</v>
      </c>
      <c r="F660" s="106">
        <v>2016</v>
      </c>
      <c r="G660" s="106" t="s">
        <v>271</v>
      </c>
      <c r="H660" s="107">
        <v>42548</v>
      </c>
      <c r="I660" s="107">
        <v>42555</v>
      </c>
      <c r="J660" s="80" t="s">
        <v>598</v>
      </c>
      <c r="K660" s="106"/>
      <c r="L660" s="108">
        <v>4462.1899999999996</v>
      </c>
      <c r="M660" s="103"/>
      <c r="N660" s="78"/>
      <c r="O660" s="3"/>
    </row>
    <row r="661" spans="1:15" ht="18" customHeight="1">
      <c r="A661" s="72"/>
      <c r="B661" s="72"/>
      <c r="C661" s="105" t="s">
        <v>599</v>
      </c>
      <c r="D661" s="106" t="s">
        <v>14</v>
      </c>
      <c r="E661" s="106" t="s">
        <v>218</v>
      </c>
      <c r="F661" s="106">
        <v>2016</v>
      </c>
      <c r="G661" s="106" t="s">
        <v>271</v>
      </c>
      <c r="H661" s="107">
        <v>42548</v>
      </c>
      <c r="I661" s="107">
        <v>42555</v>
      </c>
      <c r="J661" s="80" t="s">
        <v>598</v>
      </c>
      <c r="K661" s="106"/>
      <c r="L661" s="108">
        <v>4162.1000000000004</v>
      </c>
      <c r="M661" s="103"/>
      <c r="N661" s="78"/>
      <c r="O661" s="3"/>
    </row>
    <row r="662" spans="1:15" ht="18" customHeight="1">
      <c r="A662" s="72"/>
      <c r="B662" s="72"/>
      <c r="C662" s="105" t="s">
        <v>600</v>
      </c>
      <c r="D662" s="106" t="s">
        <v>14</v>
      </c>
      <c r="E662" s="106" t="s">
        <v>218</v>
      </c>
      <c r="F662" s="106">
        <v>2016</v>
      </c>
      <c r="G662" s="106" t="s">
        <v>271</v>
      </c>
      <c r="H662" s="107">
        <v>42548</v>
      </c>
      <c r="I662" s="107">
        <v>42555</v>
      </c>
      <c r="J662" s="80" t="s">
        <v>598</v>
      </c>
      <c r="K662" s="106"/>
      <c r="L662" s="108">
        <v>3855.75</v>
      </c>
      <c r="M662" s="103"/>
      <c r="N662" s="78"/>
      <c r="O662" s="3"/>
    </row>
    <row r="663" spans="1:15" ht="18" customHeight="1">
      <c r="A663" s="72"/>
      <c r="B663" s="72"/>
      <c r="C663" s="105" t="s">
        <v>601</v>
      </c>
      <c r="D663" s="106" t="s">
        <v>14</v>
      </c>
      <c r="E663" s="106" t="s">
        <v>218</v>
      </c>
      <c r="F663" s="106">
        <v>2016</v>
      </c>
      <c r="G663" s="106" t="s">
        <v>271</v>
      </c>
      <c r="H663" s="107">
        <v>42548</v>
      </c>
      <c r="I663" s="107">
        <v>42555</v>
      </c>
      <c r="J663" s="80" t="s">
        <v>598</v>
      </c>
      <c r="K663" s="106"/>
      <c r="L663" s="108">
        <v>685</v>
      </c>
      <c r="M663" s="103"/>
      <c r="N663" s="78"/>
      <c r="O663" s="3"/>
    </row>
    <row r="664" spans="1:15" ht="18" customHeight="1">
      <c r="A664" s="72"/>
      <c r="B664" s="72"/>
      <c r="C664" s="79" t="s">
        <v>602</v>
      </c>
      <c r="D664" s="106" t="s">
        <v>14</v>
      </c>
      <c r="E664" s="106" t="s">
        <v>218</v>
      </c>
      <c r="F664" s="106">
        <v>2016</v>
      </c>
      <c r="G664" s="106" t="s">
        <v>271</v>
      </c>
      <c r="H664" s="107">
        <v>42548</v>
      </c>
      <c r="I664" s="107">
        <v>42555</v>
      </c>
      <c r="J664" s="80" t="s">
        <v>598</v>
      </c>
      <c r="K664" s="106"/>
      <c r="L664" s="108">
        <v>875</v>
      </c>
      <c r="M664" s="103"/>
      <c r="N664" s="78"/>
      <c r="O664" s="3"/>
    </row>
    <row r="665" spans="1:15" ht="18" customHeight="1">
      <c r="A665" s="72"/>
      <c r="B665" s="72"/>
      <c r="C665" s="79" t="s">
        <v>603</v>
      </c>
      <c r="D665" s="106" t="s">
        <v>29</v>
      </c>
      <c r="E665" s="106" t="s">
        <v>218</v>
      </c>
      <c r="F665" s="106">
        <v>2016</v>
      </c>
      <c r="G665" s="106" t="s">
        <v>271</v>
      </c>
      <c r="H665" s="107">
        <v>42548</v>
      </c>
      <c r="I665" s="107">
        <v>42555</v>
      </c>
      <c r="J665" s="80" t="s">
        <v>598</v>
      </c>
      <c r="K665" s="106"/>
      <c r="L665" s="108">
        <v>900</v>
      </c>
      <c r="M665" s="103"/>
      <c r="N665" s="78"/>
      <c r="O665" s="3"/>
    </row>
    <row r="666" spans="1:15" ht="18" customHeight="1">
      <c r="A666" s="72"/>
      <c r="B666" s="72"/>
      <c r="C666" s="105" t="s">
        <v>604</v>
      </c>
      <c r="D666" s="106" t="s">
        <v>14</v>
      </c>
      <c r="E666" s="106" t="s">
        <v>218</v>
      </c>
      <c r="F666" s="106">
        <v>2016</v>
      </c>
      <c r="G666" s="106" t="s">
        <v>271</v>
      </c>
      <c r="H666" s="107">
        <v>42548</v>
      </c>
      <c r="I666" s="107">
        <v>42555</v>
      </c>
      <c r="J666" s="80" t="s">
        <v>598</v>
      </c>
      <c r="K666" s="106"/>
      <c r="L666" s="108">
        <v>724.38</v>
      </c>
      <c r="M666" s="103"/>
      <c r="N666" s="78"/>
      <c r="O666" s="3"/>
    </row>
    <row r="667" spans="1:15" ht="18" customHeight="1">
      <c r="A667" s="72"/>
      <c r="B667" s="72"/>
      <c r="C667" s="105" t="s">
        <v>605</v>
      </c>
      <c r="D667" s="106" t="s">
        <v>14</v>
      </c>
      <c r="E667" s="106" t="s">
        <v>218</v>
      </c>
      <c r="F667" s="106">
        <v>2016</v>
      </c>
      <c r="G667" s="106" t="s">
        <v>271</v>
      </c>
      <c r="H667" s="107">
        <v>42548</v>
      </c>
      <c r="I667" s="107">
        <v>42555</v>
      </c>
      <c r="J667" s="80" t="s">
        <v>598</v>
      </c>
      <c r="K667" s="106"/>
      <c r="L667" s="108">
        <v>1140</v>
      </c>
      <c r="M667" s="103"/>
      <c r="N667" s="78"/>
      <c r="O667" s="3"/>
    </row>
    <row r="668" spans="1:15" ht="18" customHeight="1">
      <c r="A668" s="72"/>
      <c r="B668" s="72"/>
      <c r="C668" s="79" t="s">
        <v>369</v>
      </c>
      <c r="D668" s="106" t="s">
        <v>14</v>
      </c>
      <c r="E668" s="106" t="s">
        <v>218</v>
      </c>
      <c r="F668" s="106">
        <v>2016</v>
      </c>
      <c r="G668" s="106" t="s">
        <v>271</v>
      </c>
      <c r="H668" s="107">
        <v>42548</v>
      </c>
      <c r="I668" s="107">
        <v>42555</v>
      </c>
      <c r="J668" s="80" t="s">
        <v>598</v>
      </c>
      <c r="K668" s="106"/>
      <c r="L668" s="108">
        <v>1072</v>
      </c>
      <c r="M668" s="103"/>
      <c r="N668" s="78"/>
      <c r="O668" s="3"/>
    </row>
    <row r="669" spans="1:15" ht="18" customHeight="1">
      <c r="A669" s="72"/>
      <c r="B669" s="72"/>
      <c r="C669" s="79" t="s">
        <v>606</v>
      </c>
      <c r="D669" s="106" t="s">
        <v>14</v>
      </c>
      <c r="E669" s="106" t="s">
        <v>218</v>
      </c>
      <c r="F669" s="106">
        <v>2016</v>
      </c>
      <c r="G669" s="106" t="s">
        <v>271</v>
      </c>
      <c r="H669" s="107">
        <v>42548</v>
      </c>
      <c r="I669" s="107">
        <v>42555</v>
      </c>
      <c r="J669" s="80" t="s">
        <v>598</v>
      </c>
      <c r="K669" s="106"/>
      <c r="L669" s="108">
        <v>1873.43</v>
      </c>
      <c r="M669" s="103"/>
      <c r="N669" s="78"/>
      <c r="O669" s="3"/>
    </row>
    <row r="670" spans="1:15" ht="18" customHeight="1">
      <c r="A670" s="72"/>
      <c r="B670" s="72"/>
      <c r="C670" s="105" t="s">
        <v>341</v>
      </c>
      <c r="D670" s="106" t="s">
        <v>14</v>
      </c>
      <c r="E670" s="106" t="s">
        <v>218</v>
      </c>
      <c r="F670" s="106">
        <v>2016</v>
      </c>
      <c r="G670" s="106" t="s">
        <v>271</v>
      </c>
      <c r="H670" s="107">
        <v>42548</v>
      </c>
      <c r="I670" s="107">
        <v>42555</v>
      </c>
      <c r="J670" s="80" t="s">
        <v>598</v>
      </c>
      <c r="K670" s="106"/>
      <c r="L670" s="108">
        <v>900</v>
      </c>
      <c r="M670" s="103"/>
      <c r="N670" s="78"/>
      <c r="O670" s="3"/>
    </row>
    <row r="671" spans="1:15" ht="18" customHeight="1">
      <c r="A671" s="72"/>
      <c r="B671" s="72"/>
      <c r="C671" s="105" t="s">
        <v>607</v>
      </c>
      <c r="D671" s="106" t="s">
        <v>14</v>
      </c>
      <c r="E671" s="106" t="s">
        <v>218</v>
      </c>
      <c r="F671" s="106">
        <v>2016</v>
      </c>
      <c r="G671" s="106" t="s">
        <v>271</v>
      </c>
      <c r="H671" s="107">
        <v>42548</v>
      </c>
      <c r="I671" s="107">
        <v>42555</v>
      </c>
      <c r="J671" s="80" t="s">
        <v>598</v>
      </c>
      <c r="K671" s="106"/>
      <c r="L671" s="108">
        <v>183</v>
      </c>
      <c r="M671" s="103"/>
      <c r="N671" s="78"/>
      <c r="O671" s="3"/>
    </row>
    <row r="672" spans="1:15" ht="18" customHeight="1">
      <c r="A672" s="72"/>
      <c r="B672" s="72"/>
      <c r="C672" s="105" t="s">
        <v>608</v>
      </c>
      <c r="D672" s="106" t="s">
        <v>14</v>
      </c>
      <c r="E672" s="106" t="s">
        <v>218</v>
      </c>
      <c r="F672" s="106">
        <v>2016</v>
      </c>
      <c r="G672" s="106" t="s">
        <v>271</v>
      </c>
      <c r="H672" s="107">
        <v>42548</v>
      </c>
      <c r="I672" s="107">
        <v>42555</v>
      </c>
      <c r="J672" s="80" t="s">
        <v>598</v>
      </c>
      <c r="K672" s="106"/>
      <c r="L672" s="108">
        <v>441</v>
      </c>
      <c r="M672" s="103"/>
      <c r="N672" s="78"/>
      <c r="O672" s="3"/>
    </row>
    <row r="673" spans="1:15" ht="18" customHeight="1">
      <c r="A673" s="72"/>
      <c r="B673" s="72"/>
      <c r="C673" s="105" t="s">
        <v>609</v>
      </c>
      <c r="D673" s="106" t="s">
        <v>14</v>
      </c>
      <c r="E673" s="106" t="s">
        <v>218</v>
      </c>
      <c r="F673" s="106">
        <v>2016</v>
      </c>
      <c r="G673" s="106" t="s">
        <v>271</v>
      </c>
      <c r="H673" s="107">
        <v>42548</v>
      </c>
      <c r="I673" s="107">
        <v>42555</v>
      </c>
      <c r="J673" s="80" t="s">
        <v>598</v>
      </c>
      <c r="K673" s="106"/>
      <c r="L673" s="108">
        <v>1699.55</v>
      </c>
      <c r="M673" s="103"/>
      <c r="N673" s="78"/>
      <c r="O673" s="3"/>
    </row>
    <row r="674" spans="1:15" ht="18" customHeight="1">
      <c r="A674" s="72"/>
      <c r="B674" s="72"/>
      <c r="C674" s="105" t="s">
        <v>376</v>
      </c>
      <c r="D674" s="106" t="s">
        <v>29</v>
      </c>
      <c r="E674" s="106" t="s">
        <v>218</v>
      </c>
      <c r="F674" s="106">
        <v>2016</v>
      </c>
      <c r="G674" s="106" t="s">
        <v>271</v>
      </c>
      <c r="H674" s="107">
        <v>42548</v>
      </c>
      <c r="I674" s="107">
        <v>42555</v>
      </c>
      <c r="J674" s="80" t="s">
        <v>598</v>
      </c>
      <c r="K674" s="106"/>
      <c r="L674" s="108">
        <v>1594</v>
      </c>
      <c r="M674" s="103"/>
      <c r="N674" s="78"/>
      <c r="O674" s="3"/>
    </row>
    <row r="675" spans="1:15" ht="18" customHeight="1">
      <c r="A675" s="72"/>
      <c r="B675" s="72"/>
      <c r="C675" s="105" t="s">
        <v>403</v>
      </c>
      <c r="D675" s="106" t="s">
        <v>14</v>
      </c>
      <c r="E675" s="106" t="s">
        <v>218</v>
      </c>
      <c r="F675" s="106">
        <v>2016</v>
      </c>
      <c r="G675" s="106" t="s">
        <v>271</v>
      </c>
      <c r="H675" s="107">
        <v>42548</v>
      </c>
      <c r="I675" s="107">
        <v>42555</v>
      </c>
      <c r="J675" s="80" t="s">
        <v>598</v>
      </c>
      <c r="K675" s="106"/>
      <c r="L675" s="108">
        <v>183</v>
      </c>
      <c r="M675" s="103"/>
      <c r="N675" s="78"/>
      <c r="O675" s="3"/>
    </row>
    <row r="676" spans="1:15" ht="18" customHeight="1">
      <c r="A676" s="72"/>
      <c r="B676" s="72"/>
      <c r="C676" s="105" t="s">
        <v>610</v>
      </c>
      <c r="D676" s="106" t="s">
        <v>14</v>
      </c>
      <c r="E676" s="106" t="s">
        <v>218</v>
      </c>
      <c r="F676" s="106">
        <v>2016</v>
      </c>
      <c r="G676" s="106" t="s">
        <v>271</v>
      </c>
      <c r="H676" s="107">
        <v>42548</v>
      </c>
      <c r="I676" s="107">
        <v>42555</v>
      </c>
      <c r="J676" s="80" t="s">
        <v>598</v>
      </c>
      <c r="K676" s="106"/>
      <c r="L676" s="108">
        <v>183</v>
      </c>
      <c r="M676" s="103"/>
      <c r="N676" s="78"/>
      <c r="O676" s="3"/>
    </row>
    <row r="677" spans="1:15" ht="18" customHeight="1">
      <c r="A677" s="72"/>
      <c r="B677" s="72"/>
      <c r="C677" s="105" t="s">
        <v>611</v>
      </c>
      <c r="D677" s="106" t="s">
        <v>14</v>
      </c>
      <c r="E677" s="106" t="s">
        <v>218</v>
      </c>
      <c r="F677" s="106">
        <v>2016</v>
      </c>
      <c r="G677" s="106" t="s">
        <v>271</v>
      </c>
      <c r="H677" s="107">
        <v>42548</v>
      </c>
      <c r="I677" s="107">
        <v>42555</v>
      </c>
      <c r="J677" s="80" t="s">
        <v>598</v>
      </c>
      <c r="K677" s="106"/>
      <c r="L677" s="108">
        <v>490</v>
      </c>
      <c r="M677" s="103"/>
      <c r="N677" s="78"/>
      <c r="O677" s="3"/>
    </row>
    <row r="678" spans="1:15" ht="18" customHeight="1">
      <c r="A678" s="72"/>
      <c r="B678" s="72"/>
      <c r="C678" s="113" t="s">
        <v>612</v>
      </c>
      <c r="D678" s="106" t="s">
        <v>29</v>
      </c>
      <c r="E678" s="106" t="s">
        <v>283</v>
      </c>
      <c r="F678" s="106">
        <v>2016</v>
      </c>
      <c r="G678" s="106" t="s">
        <v>271</v>
      </c>
      <c r="H678" s="107">
        <v>42552</v>
      </c>
      <c r="I678" s="107">
        <v>42552</v>
      </c>
      <c r="J678" s="106" t="s">
        <v>613</v>
      </c>
      <c r="K678" s="106"/>
      <c r="L678" s="108">
        <v>331.51578000000001</v>
      </c>
      <c r="M678" s="103"/>
      <c r="N678" s="78"/>
      <c r="O678" s="3"/>
    </row>
    <row r="679" spans="1:15" ht="18" customHeight="1">
      <c r="A679" s="72"/>
      <c r="B679" s="72"/>
      <c r="C679" s="113" t="s">
        <v>614</v>
      </c>
      <c r="D679" s="106" t="s">
        <v>14</v>
      </c>
      <c r="E679" s="106" t="s">
        <v>283</v>
      </c>
      <c r="F679" s="106">
        <v>2016</v>
      </c>
      <c r="G679" s="106" t="s">
        <v>271</v>
      </c>
      <c r="H679" s="107">
        <v>42552</v>
      </c>
      <c r="I679" s="107">
        <v>42552</v>
      </c>
      <c r="J679" s="106" t="s">
        <v>613</v>
      </c>
      <c r="K679" s="106"/>
      <c r="L679" s="108">
        <v>331.51578000000001</v>
      </c>
      <c r="M679" s="103"/>
      <c r="N679" s="78"/>
      <c r="O679" s="3"/>
    </row>
    <row r="680" spans="1:15" ht="18" customHeight="1">
      <c r="A680" s="72"/>
      <c r="B680" s="72"/>
      <c r="C680" s="113" t="s">
        <v>615</v>
      </c>
      <c r="D680" s="106" t="s">
        <v>14</v>
      </c>
      <c r="E680" s="106" t="s">
        <v>283</v>
      </c>
      <c r="F680" s="106">
        <v>2016</v>
      </c>
      <c r="G680" s="106" t="s">
        <v>271</v>
      </c>
      <c r="H680" s="107">
        <v>42552</v>
      </c>
      <c r="I680" s="107">
        <v>42552</v>
      </c>
      <c r="J680" s="106" t="s">
        <v>613</v>
      </c>
      <c r="K680" s="106"/>
      <c r="L680" s="108">
        <v>331.51578000000001</v>
      </c>
      <c r="M680" s="103"/>
      <c r="N680" s="78"/>
      <c r="O680" s="3"/>
    </row>
    <row r="681" spans="1:15" ht="18" customHeight="1">
      <c r="A681" s="72"/>
      <c r="B681" s="72"/>
      <c r="C681" s="113" t="s">
        <v>616</v>
      </c>
      <c r="D681" s="106" t="s">
        <v>29</v>
      </c>
      <c r="E681" s="106" t="s">
        <v>283</v>
      </c>
      <c r="F681" s="106">
        <v>2016</v>
      </c>
      <c r="G681" s="106" t="s">
        <v>271</v>
      </c>
      <c r="H681" s="107">
        <v>42552</v>
      </c>
      <c r="I681" s="107">
        <v>42552</v>
      </c>
      <c r="J681" s="106" t="s">
        <v>613</v>
      </c>
      <c r="K681" s="106"/>
      <c r="L681" s="108">
        <v>331.51578000000001</v>
      </c>
      <c r="M681" s="103"/>
      <c r="N681" s="78"/>
      <c r="O681" s="3"/>
    </row>
    <row r="682" spans="1:15" ht="18" customHeight="1">
      <c r="A682" s="72"/>
      <c r="B682" s="72"/>
      <c r="C682" s="113" t="s">
        <v>617</v>
      </c>
      <c r="D682" s="106" t="s">
        <v>29</v>
      </c>
      <c r="E682" s="106" t="s">
        <v>283</v>
      </c>
      <c r="F682" s="106">
        <v>2016</v>
      </c>
      <c r="G682" s="106" t="s">
        <v>271</v>
      </c>
      <c r="H682" s="107">
        <v>42552</v>
      </c>
      <c r="I682" s="107">
        <v>42552</v>
      </c>
      <c r="J682" s="106" t="s">
        <v>613</v>
      </c>
      <c r="K682" s="106"/>
      <c r="L682" s="108">
        <v>331.51578000000001</v>
      </c>
      <c r="M682" s="103"/>
      <c r="N682" s="78"/>
      <c r="O682" s="3"/>
    </row>
    <row r="683" spans="1:15" ht="18" customHeight="1">
      <c r="A683" s="72"/>
      <c r="B683" s="72"/>
      <c r="C683" s="113" t="s">
        <v>618</v>
      </c>
      <c r="D683" s="106" t="s">
        <v>14</v>
      </c>
      <c r="E683" s="106" t="s">
        <v>283</v>
      </c>
      <c r="F683" s="106">
        <v>2016</v>
      </c>
      <c r="G683" s="106" t="s">
        <v>271</v>
      </c>
      <c r="H683" s="107">
        <v>42552</v>
      </c>
      <c r="I683" s="107">
        <v>42552</v>
      </c>
      <c r="J683" s="106" t="s">
        <v>613</v>
      </c>
      <c r="K683" s="106"/>
      <c r="L683" s="108">
        <v>331.51578000000001</v>
      </c>
      <c r="M683" s="103"/>
      <c r="N683" s="78"/>
      <c r="O683" s="3"/>
    </row>
    <row r="684" spans="1:15" ht="18" customHeight="1">
      <c r="A684" s="72"/>
      <c r="B684" s="72"/>
      <c r="C684" s="113" t="s">
        <v>205</v>
      </c>
      <c r="D684" s="106" t="s">
        <v>14</v>
      </c>
      <c r="E684" s="106" t="s">
        <v>283</v>
      </c>
      <c r="F684" s="106">
        <v>2016</v>
      </c>
      <c r="G684" s="106" t="s">
        <v>271</v>
      </c>
      <c r="H684" s="107">
        <v>42552</v>
      </c>
      <c r="I684" s="107">
        <v>42552</v>
      </c>
      <c r="J684" s="106" t="s">
        <v>613</v>
      </c>
      <c r="K684" s="106"/>
      <c r="L684" s="108">
        <v>331.51578000000001</v>
      </c>
      <c r="M684" s="103"/>
      <c r="N684" s="78"/>
      <c r="O684" s="3"/>
    </row>
    <row r="685" spans="1:15" ht="18" customHeight="1">
      <c r="A685" s="72"/>
      <c r="B685" s="72"/>
      <c r="C685" s="113" t="s">
        <v>619</v>
      </c>
      <c r="D685" s="106" t="s">
        <v>14</v>
      </c>
      <c r="E685" s="106" t="s">
        <v>283</v>
      </c>
      <c r="F685" s="106">
        <v>2016</v>
      </c>
      <c r="G685" s="106" t="s">
        <v>271</v>
      </c>
      <c r="H685" s="107">
        <v>42552</v>
      </c>
      <c r="I685" s="107">
        <v>42552</v>
      </c>
      <c r="J685" s="106" t="s">
        <v>613</v>
      </c>
      <c r="K685" s="106"/>
      <c r="L685" s="108">
        <v>331.51578000000001</v>
      </c>
      <c r="M685" s="103"/>
      <c r="N685" s="78"/>
      <c r="O685" s="3"/>
    </row>
    <row r="686" spans="1:15" ht="18" customHeight="1">
      <c r="A686" s="72"/>
      <c r="B686" s="72"/>
      <c r="C686" s="113" t="s">
        <v>620</v>
      </c>
      <c r="D686" s="106" t="s">
        <v>14</v>
      </c>
      <c r="E686" s="106" t="s">
        <v>283</v>
      </c>
      <c r="F686" s="106">
        <v>2016</v>
      </c>
      <c r="G686" s="106" t="s">
        <v>271</v>
      </c>
      <c r="H686" s="107">
        <v>42552</v>
      </c>
      <c r="I686" s="107">
        <v>42552</v>
      </c>
      <c r="J686" s="106" t="s">
        <v>613</v>
      </c>
      <c r="K686" s="106"/>
      <c r="L686" s="108">
        <v>331.51578000000001</v>
      </c>
      <c r="M686" s="103"/>
      <c r="N686" s="78"/>
      <c r="O686" s="3"/>
    </row>
    <row r="687" spans="1:15" ht="18" customHeight="1">
      <c r="A687" s="72"/>
      <c r="B687" s="72"/>
      <c r="C687" s="113" t="s">
        <v>587</v>
      </c>
      <c r="D687" s="106" t="s">
        <v>14</v>
      </c>
      <c r="E687" s="106" t="s">
        <v>283</v>
      </c>
      <c r="F687" s="106">
        <v>2016</v>
      </c>
      <c r="G687" s="106" t="s">
        <v>271</v>
      </c>
      <c r="H687" s="107">
        <v>42552</v>
      </c>
      <c r="I687" s="107">
        <v>42552</v>
      </c>
      <c r="J687" s="106" t="s">
        <v>613</v>
      </c>
      <c r="K687" s="106"/>
      <c r="L687" s="108">
        <v>331.51578000000001</v>
      </c>
      <c r="M687" s="103"/>
      <c r="N687" s="78"/>
      <c r="O687" s="3"/>
    </row>
    <row r="688" spans="1:15" ht="18" customHeight="1">
      <c r="A688" s="72"/>
      <c r="B688" s="72"/>
      <c r="C688" s="113" t="s">
        <v>621</v>
      </c>
      <c r="D688" s="106" t="s">
        <v>14</v>
      </c>
      <c r="E688" s="106" t="s">
        <v>283</v>
      </c>
      <c r="F688" s="106">
        <v>2016</v>
      </c>
      <c r="G688" s="106" t="s">
        <v>271</v>
      </c>
      <c r="H688" s="107">
        <v>42552</v>
      </c>
      <c r="I688" s="107">
        <v>42552</v>
      </c>
      <c r="J688" s="106" t="s">
        <v>613</v>
      </c>
      <c r="K688" s="106"/>
      <c r="L688" s="108">
        <v>331.51578000000001</v>
      </c>
      <c r="M688" s="103"/>
      <c r="N688" s="78"/>
      <c r="O688" s="3"/>
    </row>
    <row r="689" spans="1:15" ht="18" customHeight="1">
      <c r="A689" s="72"/>
      <c r="B689" s="72"/>
      <c r="C689" s="113" t="s">
        <v>622</v>
      </c>
      <c r="D689" s="106" t="s">
        <v>14</v>
      </c>
      <c r="E689" s="106" t="s">
        <v>283</v>
      </c>
      <c r="F689" s="106">
        <v>2016</v>
      </c>
      <c r="G689" s="106" t="s">
        <v>271</v>
      </c>
      <c r="H689" s="107">
        <v>42552</v>
      </c>
      <c r="I689" s="107">
        <v>42552</v>
      </c>
      <c r="J689" s="106" t="s">
        <v>613</v>
      </c>
      <c r="K689" s="106"/>
      <c r="L689" s="108">
        <v>331.51578000000001</v>
      </c>
      <c r="M689" s="103"/>
      <c r="N689" s="78"/>
      <c r="O689" s="3"/>
    </row>
    <row r="690" spans="1:15" ht="18" customHeight="1">
      <c r="A690" s="72"/>
      <c r="B690" s="72"/>
      <c r="C690" s="113" t="s">
        <v>623</v>
      </c>
      <c r="D690" s="106" t="s">
        <v>14</v>
      </c>
      <c r="E690" s="106" t="s">
        <v>283</v>
      </c>
      <c r="F690" s="106">
        <v>2016</v>
      </c>
      <c r="G690" s="106" t="s">
        <v>271</v>
      </c>
      <c r="H690" s="107">
        <v>42552</v>
      </c>
      <c r="I690" s="107">
        <v>42552</v>
      </c>
      <c r="J690" s="106" t="s">
        <v>613</v>
      </c>
      <c r="K690" s="106"/>
      <c r="L690" s="108">
        <v>331.51578000000001</v>
      </c>
      <c r="M690" s="103"/>
      <c r="N690" s="78"/>
      <c r="O690" s="3"/>
    </row>
    <row r="691" spans="1:15" ht="18" customHeight="1">
      <c r="A691" s="72"/>
      <c r="B691" s="72"/>
      <c r="C691" s="113" t="s">
        <v>624</v>
      </c>
      <c r="D691" s="106" t="s">
        <v>14</v>
      </c>
      <c r="E691" s="106" t="s">
        <v>283</v>
      </c>
      <c r="F691" s="106">
        <v>2016</v>
      </c>
      <c r="G691" s="106" t="s">
        <v>271</v>
      </c>
      <c r="H691" s="107">
        <v>42552</v>
      </c>
      <c r="I691" s="107">
        <v>42552</v>
      </c>
      <c r="J691" s="106" t="s">
        <v>613</v>
      </c>
      <c r="K691" s="106"/>
      <c r="L691" s="108">
        <v>331.51578000000001</v>
      </c>
      <c r="M691" s="103"/>
      <c r="N691" s="78"/>
      <c r="O691" s="3"/>
    </row>
    <row r="692" spans="1:15" ht="18" customHeight="1">
      <c r="A692" s="72"/>
      <c r="B692" s="72"/>
      <c r="C692" s="113" t="s">
        <v>625</v>
      </c>
      <c r="D692" s="106" t="s">
        <v>14</v>
      </c>
      <c r="E692" s="106" t="s">
        <v>283</v>
      </c>
      <c r="F692" s="106">
        <v>2016</v>
      </c>
      <c r="G692" s="106" t="s">
        <v>271</v>
      </c>
      <c r="H692" s="107">
        <v>42552</v>
      </c>
      <c r="I692" s="107">
        <v>42552</v>
      </c>
      <c r="J692" s="106" t="s">
        <v>613</v>
      </c>
      <c r="K692" s="106"/>
      <c r="L692" s="108">
        <v>331.51578000000001</v>
      </c>
      <c r="M692" s="103"/>
      <c r="N692" s="78"/>
      <c r="O692" s="3"/>
    </row>
    <row r="693" spans="1:15" ht="18" customHeight="1">
      <c r="A693" s="72"/>
      <c r="B693" s="72"/>
      <c r="C693" s="113" t="s">
        <v>626</v>
      </c>
      <c r="D693" s="106" t="s">
        <v>29</v>
      </c>
      <c r="E693" s="106" t="s">
        <v>283</v>
      </c>
      <c r="F693" s="106">
        <v>2016</v>
      </c>
      <c r="G693" s="106" t="s">
        <v>271</v>
      </c>
      <c r="H693" s="107">
        <v>42552</v>
      </c>
      <c r="I693" s="107">
        <v>42552</v>
      </c>
      <c r="J693" s="106" t="s">
        <v>613</v>
      </c>
      <c r="K693" s="106"/>
      <c r="L693" s="108">
        <v>331.51578000000001</v>
      </c>
      <c r="M693" s="103"/>
      <c r="N693" s="78"/>
      <c r="O693" s="3"/>
    </row>
    <row r="694" spans="1:15" ht="18" customHeight="1">
      <c r="A694" s="72"/>
      <c r="B694" s="72"/>
      <c r="C694" s="113" t="s">
        <v>627</v>
      </c>
      <c r="D694" s="106" t="s">
        <v>14</v>
      </c>
      <c r="E694" s="106" t="s">
        <v>283</v>
      </c>
      <c r="F694" s="106">
        <v>2016</v>
      </c>
      <c r="G694" s="106" t="s">
        <v>271</v>
      </c>
      <c r="H694" s="107">
        <v>42552</v>
      </c>
      <c r="I694" s="107">
        <v>42552</v>
      </c>
      <c r="J694" s="106" t="s">
        <v>613</v>
      </c>
      <c r="K694" s="106"/>
      <c r="L694" s="108">
        <v>331.51578000000001</v>
      </c>
      <c r="M694" s="103"/>
      <c r="N694" s="78"/>
      <c r="O694" s="3"/>
    </row>
    <row r="695" spans="1:15" ht="18" customHeight="1">
      <c r="A695" s="72"/>
      <c r="B695" s="72"/>
      <c r="C695" s="113" t="s">
        <v>628</v>
      </c>
      <c r="D695" s="106" t="s">
        <v>14</v>
      </c>
      <c r="E695" s="106" t="s">
        <v>283</v>
      </c>
      <c r="F695" s="106">
        <v>2016</v>
      </c>
      <c r="G695" s="106" t="s">
        <v>271</v>
      </c>
      <c r="H695" s="107">
        <v>42552</v>
      </c>
      <c r="I695" s="107">
        <v>42552</v>
      </c>
      <c r="J695" s="106" t="s">
        <v>613</v>
      </c>
      <c r="K695" s="106"/>
      <c r="L695" s="108">
        <v>331.51578000000001</v>
      </c>
      <c r="M695" s="103"/>
      <c r="N695" s="78"/>
      <c r="O695" s="3"/>
    </row>
    <row r="696" spans="1:15" ht="18" customHeight="1">
      <c r="A696" s="72"/>
      <c r="B696" s="72"/>
      <c r="C696" s="113" t="s">
        <v>629</v>
      </c>
      <c r="D696" s="106" t="s">
        <v>14</v>
      </c>
      <c r="E696" s="106" t="s">
        <v>283</v>
      </c>
      <c r="F696" s="106">
        <v>2016</v>
      </c>
      <c r="G696" s="106" t="s">
        <v>271</v>
      </c>
      <c r="H696" s="107">
        <v>42552</v>
      </c>
      <c r="I696" s="107">
        <v>42552</v>
      </c>
      <c r="J696" s="106" t="s">
        <v>613</v>
      </c>
      <c r="K696" s="106"/>
      <c r="L696" s="108">
        <v>331.51578000000001</v>
      </c>
      <c r="M696" s="103"/>
      <c r="N696" s="78"/>
      <c r="O696" s="3"/>
    </row>
    <row r="697" spans="1:15" ht="18" customHeight="1">
      <c r="A697" s="72"/>
      <c r="B697" s="72"/>
      <c r="C697" s="113" t="s">
        <v>630</v>
      </c>
      <c r="D697" s="106" t="s">
        <v>29</v>
      </c>
      <c r="E697" s="106" t="s">
        <v>283</v>
      </c>
      <c r="F697" s="106">
        <v>2016</v>
      </c>
      <c r="G697" s="106" t="s">
        <v>271</v>
      </c>
      <c r="H697" s="107">
        <v>42552</v>
      </c>
      <c r="I697" s="107">
        <v>42552</v>
      </c>
      <c r="J697" s="106" t="s">
        <v>613</v>
      </c>
      <c r="K697" s="106"/>
      <c r="L697" s="108">
        <v>331.51578000000001</v>
      </c>
      <c r="M697" s="103"/>
      <c r="N697" s="78"/>
      <c r="O697" s="3"/>
    </row>
    <row r="698" spans="1:15" ht="18" customHeight="1">
      <c r="A698" s="72"/>
      <c r="B698" s="72"/>
      <c r="C698" s="113" t="s">
        <v>631</v>
      </c>
      <c r="D698" s="106" t="s">
        <v>29</v>
      </c>
      <c r="E698" s="106" t="s">
        <v>283</v>
      </c>
      <c r="F698" s="106">
        <v>2016</v>
      </c>
      <c r="G698" s="106" t="s">
        <v>271</v>
      </c>
      <c r="H698" s="107">
        <v>42552</v>
      </c>
      <c r="I698" s="107">
        <v>42552</v>
      </c>
      <c r="J698" s="106" t="s">
        <v>613</v>
      </c>
      <c r="K698" s="106"/>
      <c r="L698" s="108">
        <v>331.51578000000001</v>
      </c>
      <c r="M698" s="103"/>
      <c r="N698" s="78"/>
      <c r="O698" s="3"/>
    </row>
    <row r="699" spans="1:15" ht="18" customHeight="1">
      <c r="A699" s="72"/>
      <c r="B699" s="72"/>
      <c r="C699" s="113" t="s">
        <v>632</v>
      </c>
      <c r="D699" s="106" t="s">
        <v>29</v>
      </c>
      <c r="E699" s="106" t="s">
        <v>283</v>
      </c>
      <c r="F699" s="106">
        <v>2016</v>
      </c>
      <c r="G699" s="106" t="s">
        <v>271</v>
      </c>
      <c r="H699" s="107">
        <v>42552</v>
      </c>
      <c r="I699" s="107">
        <v>42552</v>
      </c>
      <c r="J699" s="106" t="s">
        <v>613</v>
      </c>
      <c r="K699" s="106"/>
      <c r="L699" s="108">
        <v>331.51578000000001</v>
      </c>
      <c r="M699" s="103"/>
      <c r="N699" s="78"/>
      <c r="O699" s="3"/>
    </row>
    <row r="700" spans="1:15" ht="18" customHeight="1">
      <c r="A700" s="72"/>
      <c r="B700" s="72"/>
      <c r="C700" s="113" t="s">
        <v>633</v>
      </c>
      <c r="D700" s="106" t="s">
        <v>29</v>
      </c>
      <c r="E700" s="106" t="s">
        <v>283</v>
      </c>
      <c r="F700" s="106">
        <v>2016</v>
      </c>
      <c r="G700" s="106" t="s">
        <v>271</v>
      </c>
      <c r="H700" s="107">
        <v>42552</v>
      </c>
      <c r="I700" s="107">
        <v>42552</v>
      </c>
      <c r="J700" s="106" t="s">
        <v>613</v>
      </c>
      <c r="K700" s="106"/>
      <c r="L700" s="108">
        <v>331.51578000000001</v>
      </c>
      <c r="M700" s="103"/>
      <c r="N700" s="78"/>
      <c r="O700" s="3"/>
    </row>
    <row r="701" spans="1:15" ht="18" customHeight="1">
      <c r="A701" s="72"/>
      <c r="B701" s="72"/>
      <c r="C701" s="113" t="s">
        <v>634</v>
      </c>
      <c r="D701" s="106" t="s">
        <v>29</v>
      </c>
      <c r="E701" s="106" t="s">
        <v>283</v>
      </c>
      <c r="F701" s="106">
        <v>2016</v>
      </c>
      <c r="G701" s="106" t="s">
        <v>271</v>
      </c>
      <c r="H701" s="107">
        <v>42552</v>
      </c>
      <c r="I701" s="107">
        <v>42552</v>
      </c>
      <c r="J701" s="106" t="s">
        <v>613</v>
      </c>
      <c r="K701" s="106"/>
      <c r="L701" s="108">
        <v>331.51578000000001</v>
      </c>
      <c r="M701" s="103"/>
      <c r="N701" s="78"/>
      <c r="O701" s="3"/>
    </row>
    <row r="702" spans="1:15" ht="18" customHeight="1">
      <c r="A702" s="72"/>
      <c r="B702" s="72"/>
      <c r="C702" s="113" t="s">
        <v>635</v>
      </c>
      <c r="D702" s="106" t="s">
        <v>29</v>
      </c>
      <c r="E702" s="106" t="s">
        <v>283</v>
      </c>
      <c r="F702" s="106">
        <v>2016</v>
      </c>
      <c r="G702" s="106" t="s">
        <v>271</v>
      </c>
      <c r="H702" s="107">
        <v>42552</v>
      </c>
      <c r="I702" s="107">
        <v>42552</v>
      </c>
      <c r="J702" s="106" t="s">
        <v>613</v>
      </c>
      <c r="K702" s="106"/>
      <c r="L702" s="108">
        <v>331.51578000000001</v>
      </c>
      <c r="M702" s="103"/>
      <c r="N702" s="78"/>
      <c r="O702" s="3"/>
    </row>
    <row r="703" spans="1:15" ht="18" customHeight="1">
      <c r="A703" s="72"/>
      <c r="B703" s="72"/>
      <c r="C703" s="113" t="s">
        <v>636</v>
      </c>
      <c r="D703" s="106" t="s">
        <v>29</v>
      </c>
      <c r="E703" s="106" t="s">
        <v>283</v>
      </c>
      <c r="F703" s="106">
        <v>2016</v>
      </c>
      <c r="G703" s="106" t="s">
        <v>271</v>
      </c>
      <c r="H703" s="107">
        <v>42552</v>
      </c>
      <c r="I703" s="107">
        <v>42552</v>
      </c>
      <c r="J703" s="106" t="s">
        <v>613</v>
      </c>
      <c r="K703" s="106"/>
      <c r="L703" s="108">
        <v>331.51578000000001</v>
      </c>
      <c r="M703" s="103"/>
      <c r="N703" s="78"/>
      <c r="O703" s="3"/>
    </row>
    <row r="704" spans="1:15" ht="18" customHeight="1">
      <c r="A704" s="72"/>
      <c r="B704" s="72"/>
      <c r="C704" s="113" t="s">
        <v>637</v>
      </c>
      <c r="D704" s="106" t="s">
        <v>14</v>
      </c>
      <c r="E704" s="106" t="s">
        <v>283</v>
      </c>
      <c r="F704" s="106">
        <v>2016</v>
      </c>
      <c r="G704" s="106" t="s">
        <v>271</v>
      </c>
      <c r="H704" s="107">
        <v>42552</v>
      </c>
      <c r="I704" s="107">
        <v>42552</v>
      </c>
      <c r="J704" s="106" t="s">
        <v>613</v>
      </c>
      <c r="K704" s="106"/>
      <c r="L704" s="108">
        <v>331.51578000000001</v>
      </c>
      <c r="M704" s="103"/>
      <c r="N704" s="78"/>
      <c r="O704" s="3"/>
    </row>
    <row r="705" spans="1:15" ht="18" customHeight="1">
      <c r="A705" s="72"/>
      <c r="B705" s="72"/>
      <c r="C705" s="114" t="s">
        <v>210</v>
      </c>
      <c r="D705" s="80" t="s">
        <v>14</v>
      </c>
      <c r="E705" s="106" t="s">
        <v>283</v>
      </c>
      <c r="F705" s="106">
        <v>2016</v>
      </c>
      <c r="G705" s="106" t="s">
        <v>271</v>
      </c>
      <c r="H705" s="107">
        <v>42552</v>
      </c>
      <c r="I705" s="107">
        <v>42552</v>
      </c>
      <c r="J705" s="106" t="s">
        <v>613</v>
      </c>
      <c r="K705" s="80"/>
      <c r="L705" s="108">
        <v>331.51578000000001</v>
      </c>
      <c r="M705" s="115"/>
      <c r="N705" s="78"/>
      <c r="O705" s="3"/>
    </row>
    <row r="706" spans="1:15" ht="18" customHeight="1">
      <c r="A706" s="72"/>
      <c r="B706" s="72"/>
      <c r="C706" s="114" t="s">
        <v>638</v>
      </c>
      <c r="D706" s="80" t="s">
        <v>29</v>
      </c>
      <c r="E706" s="106" t="s">
        <v>283</v>
      </c>
      <c r="F706" s="106">
        <v>2016</v>
      </c>
      <c r="G706" s="106" t="s">
        <v>271</v>
      </c>
      <c r="H706" s="107">
        <v>42552</v>
      </c>
      <c r="I706" s="107">
        <v>42552</v>
      </c>
      <c r="J706" s="106" t="s">
        <v>613</v>
      </c>
      <c r="K706" s="80"/>
      <c r="L706" s="108">
        <v>331.51578000000001</v>
      </c>
      <c r="M706" s="115"/>
      <c r="N706" s="78"/>
      <c r="O706" s="3"/>
    </row>
    <row r="707" spans="1:15" ht="18" customHeight="1">
      <c r="A707" s="72"/>
      <c r="B707" s="72"/>
      <c r="C707" s="114" t="s">
        <v>597</v>
      </c>
      <c r="D707" s="80" t="s">
        <v>14</v>
      </c>
      <c r="E707" s="106" t="s">
        <v>218</v>
      </c>
      <c r="F707" s="106">
        <v>2016</v>
      </c>
      <c r="G707" s="106" t="s">
        <v>271</v>
      </c>
      <c r="H707" s="107">
        <v>42552</v>
      </c>
      <c r="I707" s="107">
        <v>42552</v>
      </c>
      <c r="J707" s="106" t="s">
        <v>613</v>
      </c>
      <c r="K707" s="80"/>
      <c r="L707" s="108">
        <v>331.51578000000001</v>
      </c>
      <c r="M707" s="115"/>
      <c r="N707" s="78"/>
      <c r="O707" s="3"/>
    </row>
    <row r="708" spans="1:15" ht="18" customHeight="1">
      <c r="A708" s="72"/>
      <c r="B708" s="72"/>
      <c r="C708" s="79" t="s">
        <v>600</v>
      </c>
      <c r="D708" s="80" t="s">
        <v>14</v>
      </c>
      <c r="E708" s="106" t="s">
        <v>218</v>
      </c>
      <c r="F708" s="106">
        <v>2016</v>
      </c>
      <c r="G708" s="106" t="s">
        <v>271</v>
      </c>
      <c r="H708" s="107">
        <v>42552</v>
      </c>
      <c r="I708" s="107">
        <v>42552</v>
      </c>
      <c r="J708" s="106" t="s">
        <v>613</v>
      </c>
      <c r="K708" s="80"/>
      <c r="L708" s="108">
        <v>331.51578000000001</v>
      </c>
      <c r="M708" s="115"/>
      <c r="N708" s="78"/>
      <c r="O708" s="3"/>
    </row>
    <row r="709" spans="1:15" ht="18" customHeight="1">
      <c r="A709" s="72"/>
      <c r="B709" s="72"/>
      <c r="C709" s="79" t="s">
        <v>599</v>
      </c>
      <c r="D709" s="80" t="s">
        <v>14</v>
      </c>
      <c r="E709" s="106" t="s">
        <v>218</v>
      </c>
      <c r="F709" s="106">
        <v>2016</v>
      </c>
      <c r="G709" s="106" t="s">
        <v>271</v>
      </c>
      <c r="H709" s="107">
        <v>42552</v>
      </c>
      <c r="I709" s="107">
        <v>42552</v>
      </c>
      <c r="J709" s="106" t="s">
        <v>613</v>
      </c>
      <c r="K709" s="80"/>
      <c r="L709" s="108">
        <v>331.51578000000001</v>
      </c>
      <c r="M709" s="115"/>
      <c r="N709" s="78"/>
      <c r="O709" s="3"/>
    </row>
    <row r="710" spans="1:15" ht="18" customHeight="1">
      <c r="A710" s="72"/>
      <c r="B710" s="72"/>
      <c r="C710" s="79" t="s">
        <v>610</v>
      </c>
      <c r="D710" s="80" t="s">
        <v>14</v>
      </c>
      <c r="E710" s="106" t="s">
        <v>218</v>
      </c>
      <c r="F710" s="106">
        <v>2016</v>
      </c>
      <c r="G710" s="106" t="s">
        <v>271</v>
      </c>
      <c r="H710" s="107">
        <v>42552</v>
      </c>
      <c r="I710" s="107">
        <v>42552</v>
      </c>
      <c r="J710" s="106" t="s">
        <v>613</v>
      </c>
      <c r="K710" s="80"/>
      <c r="L710" s="108">
        <v>331.51578000000001</v>
      </c>
      <c r="M710" s="115"/>
      <c r="N710" s="78"/>
      <c r="O710" s="3"/>
    </row>
    <row r="711" spans="1:15" ht="18" customHeight="1">
      <c r="A711" s="72"/>
      <c r="B711" s="72"/>
      <c r="C711" s="79" t="s">
        <v>403</v>
      </c>
      <c r="D711" s="80" t="s">
        <v>14</v>
      </c>
      <c r="E711" s="106" t="s">
        <v>218</v>
      </c>
      <c r="F711" s="106">
        <v>2016</v>
      </c>
      <c r="G711" s="106" t="s">
        <v>271</v>
      </c>
      <c r="H711" s="107">
        <v>42552</v>
      </c>
      <c r="I711" s="107">
        <v>42552</v>
      </c>
      <c r="J711" s="106" t="s">
        <v>613</v>
      </c>
      <c r="K711" s="80"/>
      <c r="L711" s="108">
        <v>331.51578000000001</v>
      </c>
      <c r="M711" s="115"/>
      <c r="N711" s="78"/>
      <c r="O711" s="3"/>
    </row>
    <row r="712" spans="1:15" ht="18" customHeight="1">
      <c r="A712" s="72"/>
      <c r="B712" s="72"/>
      <c r="C712" s="79" t="s">
        <v>607</v>
      </c>
      <c r="D712" s="80" t="s">
        <v>14</v>
      </c>
      <c r="E712" s="106" t="s">
        <v>218</v>
      </c>
      <c r="F712" s="106">
        <v>2016</v>
      </c>
      <c r="G712" s="106" t="s">
        <v>271</v>
      </c>
      <c r="H712" s="107">
        <v>42552</v>
      </c>
      <c r="I712" s="107">
        <v>42552</v>
      </c>
      <c r="J712" s="106" t="s">
        <v>613</v>
      </c>
      <c r="K712" s="80"/>
      <c r="L712" s="108">
        <v>331.51578000000001</v>
      </c>
      <c r="M712" s="115"/>
      <c r="N712" s="78"/>
      <c r="O712" s="3"/>
    </row>
    <row r="713" spans="1:15" ht="18" customHeight="1">
      <c r="A713" s="72"/>
      <c r="B713" s="72"/>
      <c r="C713" s="79" t="s">
        <v>639</v>
      </c>
      <c r="D713" s="80" t="s">
        <v>14</v>
      </c>
      <c r="E713" s="106" t="s">
        <v>218</v>
      </c>
      <c r="F713" s="106">
        <v>2016</v>
      </c>
      <c r="G713" s="106" t="s">
        <v>271</v>
      </c>
      <c r="H713" s="107">
        <v>42552</v>
      </c>
      <c r="I713" s="107">
        <v>42552</v>
      </c>
      <c r="J713" s="106" t="s">
        <v>613</v>
      </c>
      <c r="K713" s="80"/>
      <c r="L713" s="108">
        <v>331.51578000000001</v>
      </c>
      <c r="M713" s="115"/>
      <c r="N713" s="78"/>
      <c r="O713" s="3"/>
    </row>
    <row r="714" spans="1:15" ht="18" customHeight="1">
      <c r="A714" s="72"/>
      <c r="B714" s="72"/>
      <c r="C714" s="79" t="s">
        <v>605</v>
      </c>
      <c r="D714" s="80" t="s">
        <v>14</v>
      </c>
      <c r="E714" s="106" t="s">
        <v>218</v>
      </c>
      <c r="F714" s="106">
        <v>2016</v>
      </c>
      <c r="G714" s="106" t="s">
        <v>271</v>
      </c>
      <c r="H714" s="107">
        <v>42552</v>
      </c>
      <c r="I714" s="107">
        <v>42552</v>
      </c>
      <c r="J714" s="106" t="s">
        <v>613</v>
      </c>
      <c r="K714" s="80"/>
      <c r="L714" s="108">
        <v>331.51578000000001</v>
      </c>
      <c r="M714" s="115"/>
      <c r="N714" s="78"/>
      <c r="O714" s="3"/>
    </row>
    <row r="715" spans="1:15" ht="18" customHeight="1">
      <c r="A715" s="72"/>
      <c r="B715" s="72"/>
      <c r="C715" s="79" t="s">
        <v>369</v>
      </c>
      <c r="D715" s="80" t="s">
        <v>14</v>
      </c>
      <c r="E715" s="106" t="s">
        <v>218</v>
      </c>
      <c r="F715" s="106">
        <v>2016</v>
      </c>
      <c r="G715" s="106" t="s">
        <v>271</v>
      </c>
      <c r="H715" s="107">
        <v>42552</v>
      </c>
      <c r="I715" s="107">
        <v>42552</v>
      </c>
      <c r="J715" s="106" t="s">
        <v>613</v>
      </c>
      <c r="K715" s="80"/>
      <c r="L715" s="108">
        <v>331.51578000000001</v>
      </c>
      <c r="M715" s="115"/>
      <c r="N715" s="78"/>
      <c r="O715" s="3"/>
    </row>
    <row r="716" spans="1:15" ht="18" customHeight="1">
      <c r="A716" s="72"/>
      <c r="B716" s="72"/>
      <c r="C716" s="79" t="s">
        <v>361</v>
      </c>
      <c r="D716" s="80" t="s">
        <v>14</v>
      </c>
      <c r="E716" s="106" t="s">
        <v>218</v>
      </c>
      <c r="F716" s="106">
        <v>2016</v>
      </c>
      <c r="G716" s="106" t="s">
        <v>271</v>
      </c>
      <c r="H716" s="107">
        <v>42552</v>
      </c>
      <c r="I716" s="107">
        <v>42552</v>
      </c>
      <c r="J716" s="106" t="s">
        <v>613</v>
      </c>
      <c r="K716" s="80"/>
      <c r="L716" s="108">
        <v>331.51578000000001</v>
      </c>
      <c r="M716" s="115"/>
      <c r="N716" s="78"/>
      <c r="O716" s="3"/>
    </row>
    <row r="717" spans="1:15" ht="18" customHeight="1">
      <c r="A717" s="72"/>
      <c r="B717" s="72"/>
      <c r="C717" s="79" t="s">
        <v>606</v>
      </c>
      <c r="D717" s="80" t="s">
        <v>14</v>
      </c>
      <c r="E717" s="106" t="s">
        <v>218</v>
      </c>
      <c r="F717" s="106">
        <v>2016</v>
      </c>
      <c r="G717" s="106" t="s">
        <v>271</v>
      </c>
      <c r="H717" s="107">
        <v>42552</v>
      </c>
      <c r="I717" s="107">
        <v>42552</v>
      </c>
      <c r="J717" s="106" t="s">
        <v>613</v>
      </c>
      <c r="K717" s="80"/>
      <c r="L717" s="108">
        <v>331.51578000000001</v>
      </c>
      <c r="M717" s="115"/>
      <c r="N717" s="78"/>
      <c r="O717" s="3"/>
    </row>
    <row r="718" spans="1:15" ht="18" customHeight="1">
      <c r="A718" s="72"/>
      <c r="B718" s="72"/>
      <c r="C718" s="79" t="s">
        <v>376</v>
      </c>
      <c r="D718" s="80" t="s">
        <v>29</v>
      </c>
      <c r="E718" s="106" t="s">
        <v>218</v>
      </c>
      <c r="F718" s="106">
        <v>2016</v>
      </c>
      <c r="G718" s="106" t="s">
        <v>271</v>
      </c>
      <c r="H718" s="107">
        <v>42552</v>
      </c>
      <c r="I718" s="107">
        <v>42552</v>
      </c>
      <c r="J718" s="106" t="s">
        <v>613</v>
      </c>
      <c r="K718" s="80"/>
      <c r="L718" s="108">
        <v>331.51578000000001</v>
      </c>
      <c r="M718" s="115"/>
      <c r="N718" s="78"/>
      <c r="O718" s="3"/>
    </row>
    <row r="719" spans="1:15" ht="18" customHeight="1">
      <c r="A719" s="72"/>
      <c r="B719" s="72"/>
      <c r="C719" s="105" t="s">
        <v>608</v>
      </c>
      <c r="D719" s="80" t="s">
        <v>14</v>
      </c>
      <c r="E719" s="106" t="s">
        <v>218</v>
      </c>
      <c r="F719" s="106">
        <v>2016</v>
      </c>
      <c r="G719" s="106" t="s">
        <v>271</v>
      </c>
      <c r="H719" s="107">
        <v>42552</v>
      </c>
      <c r="I719" s="107">
        <v>42552</v>
      </c>
      <c r="J719" s="106" t="s">
        <v>613</v>
      </c>
      <c r="K719" s="80"/>
      <c r="L719" s="108">
        <v>331.51578000000001</v>
      </c>
      <c r="M719" s="115"/>
      <c r="N719" s="78"/>
      <c r="O719" s="3"/>
    </row>
    <row r="720" spans="1:15" ht="18" customHeight="1">
      <c r="A720" s="72"/>
      <c r="B720" s="72"/>
      <c r="C720" s="79" t="s">
        <v>640</v>
      </c>
      <c r="D720" s="80" t="s">
        <v>14</v>
      </c>
      <c r="E720" s="106" t="s">
        <v>218</v>
      </c>
      <c r="F720" s="106">
        <v>2016</v>
      </c>
      <c r="G720" s="106" t="s">
        <v>271</v>
      </c>
      <c r="H720" s="107">
        <v>42552</v>
      </c>
      <c r="I720" s="107">
        <v>42552</v>
      </c>
      <c r="J720" s="106" t="s">
        <v>613</v>
      </c>
      <c r="K720" s="80"/>
      <c r="L720" s="108">
        <v>331.51578000000001</v>
      </c>
      <c r="M720" s="115"/>
      <c r="N720" s="78"/>
      <c r="O720" s="3"/>
    </row>
    <row r="721" spans="1:15" ht="18" customHeight="1">
      <c r="A721" s="72"/>
      <c r="B721" s="72"/>
      <c r="C721" s="79" t="s">
        <v>641</v>
      </c>
      <c r="D721" s="80" t="s">
        <v>29</v>
      </c>
      <c r="E721" s="106" t="s">
        <v>218</v>
      </c>
      <c r="F721" s="106">
        <v>2016</v>
      </c>
      <c r="G721" s="106" t="s">
        <v>271</v>
      </c>
      <c r="H721" s="107">
        <v>42552</v>
      </c>
      <c r="I721" s="107">
        <v>42552</v>
      </c>
      <c r="J721" s="106" t="s">
        <v>613</v>
      </c>
      <c r="K721" s="80"/>
      <c r="L721" s="108">
        <v>331.51578000000001</v>
      </c>
      <c r="M721" s="115"/>
      <c r="N721" s="78"/>
      <c r="O721" s="3"/>
    </row>
    <row r="722" spans="1:15" ht="18" customHeight="1">
      <c r="A722" s="72"/>
      <c r="B722" s="72"/>
      <c r="C722" s="79" t="s">
        <v>495</v>
      </c>
      <c r="D722" s="80" t="s">
        <v>14</v>
      </c>
      <c r="E722" s="106" t="s">
        <v>218</v>
      </c>
      <c r="F722" s="106">
        <v>2016</v>
      </c>
      <c r="G722" s="106" t="s">
        <v>271</v>
      </c>
      <c r="H722" s="107">
        <v>42552</v>
      </c>
      <c r="I722" s="107">
        <v>42552</v>
      </c>
      <c r="J722" s="106" t="s">
        <v>613</v>
      </c>
      <c r="K722" s="80"/>
      <c r="L722" s="108">
        <v>331.51578000000001</v>
      </c>
      <c r="M722" s="115"/>
      <c r="N722" s="78"/>
      <c r="O722" s="3"/>
    </row>
    <row r="723" spans="1:15" ht="18" customHeight="1">
      <c r="A723" s="72"/>
      <c r="B723" s="72"/>
      <c r="C723" s="79" t="s">
        <v>517</v>
      </c>
      <c r="D723" s="80" t="s">
        <v>14</v>
      </c>
      <c r="E723" s="106" t="s">
        <v>218</v>
      </c>
      <c r="F723" s="106">
        <v>2016</v>
      </c>
      <c r="G723" s="106" t="s">
        <v>271</v>
      </c>
      <c r="H723" s="107">
        <v>42552</v>
      </c>
      <c r="I723" s="107">
        <v>42552</v>
      </c>
      <c r="J723" s="106" t="s">
        <v>613</v>
      </c>
      <c r="K723" s="80"/>
      <c r="L723" s="108">
        <v>331.51578000000001</v>
      </c>
      <c r="M723" s="115"/>
      <c r="N723" s="78"/>
      <c r="O723" s="3"/>
    </row>
    <row r="724" spans="1:15" ht="18" customHeight="1">
      <c r="A724" s="72"/>
      <c r="B724" s="72"/>
      <c r="C724" s="79" t="s">
        <v>642</v>
      </c>
      <c r="D724" s="80" t="s">
        <v>14</v>
      </c>
      <c r="E724" s="106" t="s">
        <v>218</v>
      </c>
      <c r="F724" s="106">
        <v>2016</v>
      </c>
      <c r="G724" s="106" t="s">
        <v>271</v>
      </c>
      <c r="H724" s="107">
        <v>42552</v>
      </c>
      <c r="I724" s="107">
        <v>42552</v>
      </c>
      <c r="J724" s="106" t="s">
        <v>613</v>
      </c>
      <c r="K724" s="80"/>
      <c r="L724" s="108">
        <v>331.51578000000001</v>
      </c>
      <c r="M724" s="115"/>
      <c r="N724" s="78"/>
      <c r="O724" s="3"/>
    </row>
    <row r="725" spans="1:15" ht="18" customHeight="1">
      <c r="A725" s="72"/>
      <c r="B725" s="72"/>
      <c r="C725" s="79" t="s">
        <v>643</v>
      </c>
      <c r="D725" s="80" t="s">
        <v>14</v>
      </c>
      <c r="E725" s="106" t="s">
        <v>218</v>
      </c>
      <c r="F725" s="106">
        <v>2016</v>
      </c>
      <c r="G725" s="106" t="s">
        <v>271</v>
      </c>
      <c r="H725" s="107">
        <v>42552</v>
      </c>
      <c r="I725" s="107">
        <v>42552</v>
      </c>
      <c r="J725" s="106" t="s">
        <v>613</v>
      </c>
      <c r="K725" s="80"/>
      <c r="L725" s="108">
        <v>331.51578000000001</v>
      </c>
      <c r="M725" s="115"/>
      <c r="N725" s="78"/>
      <c r="O725" s="3"/>
    </row>
    <row r="726" spans="1:15" ht="18" customHeight="1">
      <c r="A726" s="72"/>
      <c r="B726" s="72"/>
      <c r="C726" s="79" t="s">
        <v>602</v>
      </c>
      <c r="D726" s="80" t="s">
        <v>14</v>
      </c>
      <c r="E726" s="106" t="s">
        <v>218</v>
      </c>
      <c r="F726" s="106">
        <v>2016</v>
      </c>
      <c r="G726" s="106" t="s">
        <v>271</v>
      </c>
      <c r="H726" s="107">
        <v>42552</v>
      </c>
      <c r="I726" s="107">
        <v>42552</v>
      </c>
      <c r="J726" s="106" t="s">
        <v>613</v>
      </c>
      <c r="K726" s="80"/>
      <c r="L726" s="108">
        <v>331.51578000000001</v>
      </c>
      <c r="M726" s="115"/>
      <c r="N726" s="78"/>
      <c r="O726" s="3"/>
    </row>
    <row r="727" spans="1:15" ht="18" customHeight="1">
      <c r="A727" s="72"/>
      <c r="B727" s="72"/>
      <c r="C727" s="79" t="s">
        <v>601</v>
      </c>
      <c r="D727" s="80" t="s">
        <v>14</v>
      </c>
      <c r="E727" s="106" t="s">
        <v>218</v>
      </c>
      <c r="F727" s="106">
        <v>2016</v>
      </c>
      <c r="G727" s="106" t="s">
        <v>271</v>
      </c>
      <c r="H727" s="107">
        <v>42552</v>
      </c>
      <c r="I727" s="107">
        <v>42552</v>
      </c>
      <c r="J727" s="106" t="s">
        <v>613</v>
      </c>
      <c r="K727" s="80"/>
      <c r="L727" s="108">
        <v>331.51578000000001</v>
      </c>
      <c r="M727" s="115"/>
      <c r="N727" s="78"/>
      <c r="O727" s="3"/>
    </row>
    <row r="728" spans="1:15" ht="18" customHeight="1">
      <c r="A728" s="72"/>
      <c r="B728" s="72"/>
      <c r="C728" s="79" t="s">
        <v>41</v>
      </c>
      <c r="D728" s="80" t="s">
        <v>14</v>
      </c>
      <c r="E728" s="106" t="s">
        <v>218</v>
      </c>
      <c r="F728" s="106">
        <v>2016</v>
      </c>
      <c r="G728" s="106" t="s">
        <v>271</v>
      </c>
      <c r="H728" s="107">
        <v>42552</v>
      </c>
      <c r="I728" s="107">
        <v>42552</v>
      </c>
      <c r="J728" s="106" t="s">
        <v>613</v>
      </c>
      <c r="K728" s="80"/>
      <c r="L728" s="108">
        <v>331.51578000000001</v>
      </c>
      <c r="M728" s="115"/>
      <c r="N728" s="78"/>
      <c r="O728" s="3"/>
    </row>
    <row r="729" spans="1:15" ht="18" customHeight="1">
      <c r="A729" s="72"/>
      <c r="B729" s="72"/>
      <c r="C729" s="79" t="s">
        <v>644</v>
      </c>
      <c r="D729" s="80" t="s">
        <v>14</v>
      </c>
      <c r="E729" s="106" t="s">
        <v>218</v>
      </c>
      <c r="F729" s="106">
        <v>2016</v>
      </c>
      <c r="G729" s="106" t="s">
        <v>271</v>
      </c>
      <c r="H729" s="107">
        <v>42552</v>
      </c>
      <c r="I729" s="107">
        <v>42552</v>
      </c>
      <c r="J729" s="106" t="s">
        <v>613</v>
      </c>
      <c r="K729" s="80"/>
      <c r="L729" s="108">
        <v>331.51578000000001</v>
      </c>
      <c r="M729" s="115"/>
      <c r="N729" s="78"/>
      <c r="O729" s="3"/>
    </row>
    <row r="730" spans="1:15" ht="18" customHeight="1">
      <c r="A730" s="72"/>
      <c r="B730" s="72"/>
      <c r="C730" s="79" t="s">
        <v>603</v>
      </c>
      <c r="D730" s="80" t="s">
        <v>29</v>
      </c>
      <c r="E730" s="106" t="s">
        <v>218</v>
      </c>
      <c r="F730" s="106">
        <v>2016</v>
      </c>
      <c r="G730" s="106" t="s">
        <v>271</v>
      </c>
      <c r="H730" s="107">
        <v>42552</v>
      </c>
      <c r="I730" s="107">
        <v>42552</v>
      </c>
      <c r="J730" s="106" t="s">
        <v>613</v>
      </c>
      <c r="K730" s="80"/>
      <c r="L730" s="108">
        <v>331.51578000000001</v>
      </c>
      <c r="M730" s="115"/>
      <c r="N730" s="78"/>
      <c r="O730" s="3"/>
    </row>
    <row r="731" spans="1:15" ht="18" customHeight="1">
      <c r="A731" s="72"/>
      <c r="B731" s="72"/>
      <c r="C731" s="79" t="s">
        <v>645</v>
      </c>
      <c r="D731" s="80" t="s">
        <v>14</v>
      </c>
      <c r="E731" s="106" t="s">
        <v>218</v>
      </c>
      <c r="F731" s="106">
        <v>2016</v>
      </c>
      <c r="G731" s="106" t="s">
        <v>271</v>
      </c>
      <c r="H731" s="107">
        <v>42552</v>
      </c>
      <c r="I731" s="107">
        <v>42552</v>
      </c>
      <c r="J731" s="106" t="s">
        <v>613</v>
      </c>
      <c r="K731" s="80"/>
      <c r="L731" s="108">
        <v>331.51578000000001</v>
      </c>
      <c r="M731" s="115"/>
      <c r="N731" s="78"/>
      <c r="O731" s="3"/>
    </row>
    <row r="732" spans="1:15" ht="18" customHeight="1">
      <c r="A732" s="72"/>
      <c r="B732" s="72"/>
      <c r="C732" s="79" t="s">
        <v>341</v>
      </c>
      <c r="D732" s="80" t="s">
        <v>14</v>
      </c>
      <c r="E732" s="106" t="s">
        <v>218</v>
      </c>
      <c r="F732" s="106">
        <v>2016</v>
      </c>
      <c r="G732" s="106" t="s">
        <v>271</v>
      </c>
      <c r="H732" s="107">
        <v>42552</v>
      </c>
      <c r="I732" s="107">
        <v>42552</v>
      </c>
      <c r="J732" s="106" t="s">
        <v>613</v>
      </c>
      <c r="K732" s="80"/>
      <c r="L732" s="108">
        <v>331.51578000000001</v>
      </c>
      <c r="M732" s="115"/>
      <c r="N732" s="78"/>
      <c r="O732" s="3"/>
    </row>
    <row r="733" spans="1:15" ht="18" customHeight="1">
      <c r="A733" s="72"/>
      <c r="B733" s="72"/>
      <c r="C733" s="79" t="s">
        <v>604</v>
      </c>
      <c r="D733" s="80" t="s">
        <v>14</v>
      </c>
      <c r="E733" s="106" t="s">
        <v>218</v>
      </c>
      <c r="F733" s="106">
        <v>2016</v>
      </c>
      <c r="G733" s="106" t="s">
        <v>271</v>
      </c>
      <c r="H733" s="107">
        <v>42552</v>
      </c>
      <c r="I733" s="107">
        <v>42552</v>
      </c>
      <c r="J733" s="106" t="s">
        <v>613</v>
      </c>
      <c r="K733" s="80"/>
      <c r="L733" s="108">
        <v>331.51578000000001</v>
      </c>
      <c r="M733" s="115"/>
      <c r="N733" s="78"/>
      <c r="O733" s="3"/>
    </row>
    <row r="734" spans="1:15" ht="18" customHeight="1">
      <c r="A734" s="72"/>
      <c r="B734" s="72"/>
      <c r="C734" s="79" t="s">
        <v>646</v>
      </c>
      <c r="D734" s="80" t="s">
        <v>14</v>
      </c>
      <c r="E734" s="106" t="s">
        <v>218</v>
      </c>
      <c r="F734" s="106">
        <v>2016</v>
      </c>
      <c r="G734" s="106" t="s">
        <v>271</v>
      </c>
      <c r="H734" s="107">
        <v>42552</v>
      </c>
      <c r="I734" s="107">
        <v>42552</v>
      </c>
      <c r="J734" s="106" t="s">
        <v>613</v>
      </c>
      <c r="K734" s="80"/>
      <c r="L734" s="108">
        <v>331.51578000000001</v>
      </c>
      <c r="M734" s="115"/>
      <c r="N734" s="78"/>
      <c r="O734" s="3"/>
    </row>
    <row r="735" spans="1:15" ht="18" customHeight="1">
      <c r="A735" s="72"/>
      <c r="B735" s="72"/>
      <c r="C735" s="79" t="s">
        <v>597</v>
      </c>
      <c r="D735" s="80" t="s">
        <v>14</v>
      </c>
      <c r="E735" s="106" t="s">
        <v>218</v>
      </c>
      <c r="F735" s="106">
        <v>2016</v>
      </c>
      <c r="G735" s="106" t="s">
        <v>271</v>
      </c>
      <c r="H735" s="81">
        <v>42583</v>
      </c>
      <c r="I735" s="81">
        <v>42585</v>
      </c>
      <c r="J735" s="80" t="s">
        <v>647</v>
      </c>
      <c r="K735" s="80"/>
      <c r="L735" s="82">
        <v>3000</v>
      </c>
      <c r="M735" s="103"/>
      <c r="N735" s="78"/>
      <c r="O735" s="3"/>
    </row>
    <row r="736" spans="1:15" ht="18" customHeight="1">
      <c r="A736" s="72"/>
      <c r="B736" s="72"/>
      <c r="C736" s="79" t="s">
        <v>599</v>
      </c>
      <c r="D736" s="80" t="s">
        <v>14</v>
      </c>
      <c r="E736" s="106" t="s">
        <v>218</v>
      </c>
      <c r="F736" s="80">
        <v>2016</v>
      </c>
      <c r="G736" s="106" t="s">
        <v>271</v>
      </c>
      <c r="H736" s="81">
        <v>42583</v>
      </c>
      <c r="I736" s="81">
        <v>42585</v>
      </c>
      <c r="J736" s="80" t="s">
        <v>647</v>
      </c>
      <c r="K736" s="80"/>
      <c r="L736" s="82">
        <v>3000</v>
      </c>
      <c r="M736" s="103"/>
      <c r="N736" s="78"/>
      <c r="O736" s="3"/>
    </row>
    <row r="737" spans="1:15" ht="18" customHeight="1">
      <c r="A737" s="72"/>
      <c r="B737" s="72"/>
      <c r="C737" s="79" t="s">
        <v>600</v>
      </c>
      <c r="D737" s="80" t="s">
        <v>14</v>
      </c>
      <c r="E737" s="106" t="s">
        <v>218</v>
      </c>
      <c r="F737" s="106">
        <v>2016</v>
      </c>
      <c r="G737" s="106" t="s">
        <v>271</v>
      </c>
      <c r="H737" s="81">
        <v>42583</v>
      </c>
      <c r="I737" s="81">
        <v>42585</v>
      </c>
      <c r="J737" s="80" t="s">
        <v>647</v>
      </c>
      <c r="K737" s="80"/>
      <c r="L737" s="82">
        <v>3000</v>
      </c>
      <c r="M737" s="103"/>
      <c r="N737" s="78"/>
      <c r="O737" s="3"/>
    </row>
    <row r="738" spans="1:15" ht="18" customHeight="1">
      <c r="A738" s="72"/>
      <c r="B738" s="72"/>
      <c r="C738" s="79" t="s">
        <v>41</v>
      </c>
      <c r="D738" s="80" t="s">
        <v>14</v>
      </c>
      <c r="E738" s="106" t="s">
        <v>218</v>
      </c>
      <c r="F738" s="106">
        <v>2016</v>
      </c>
      <c r="G738" s="106" t="s">
        <v>271</v>
      </c>
      <c r="H738" s="81">
        <v>42583</v>
      </c>
      <c r="I738" s="81">
        <v>42585</v>
      </c>
      <c r="J738" s="80" t="s">
        <v>647</v>
      </c>
      <c r="K738" s="80"/>
      <c r="L738" s="82">
        <v>3000</v>
      </c>
      <c r="M738" s="103"/>
      <c r="N738" s="78"/>
      <c r="O738" s="3"/>
    </row>
    <row r="739" spans="1:15" ht="18" customHeight="1">
      <c r="A739" s="72"/>
      <c r="B739" s="72"/>
      <c r="C739" s="79" t="s">
        <v>601</v>
      </c>
      <c r="D739" s="80" t="s">
        <v>14</v>
      </c>
      <c r="E739" s="106" t="s">
        <v>218</v>
      </c>
      <c r="F739" s="106">
        <v>2016</v>
      </c>
      <c r="G739" s="106" t="s">
        <v>271</v>
      </c>
      <c r="H739" s="81">
        <v>42583</v>
      </c>
      <c r="I739" s="81">
        <v>42585</v>
      </c>
      <c r="J739" s="80" t="s">
        <v>647</v>
      </c>
      <c r="K739" s="80"/>
      <c r="L739" s="82">
        <v>3000</v>
      </c>
      <c r="M739" s="103"/>
      <c r="N739" s="78"/>
      <c r="O739" s="3"/>
    </row>
    <row r="740" spans="1:15" ht="18" customHeight="1">
      <c r="A740" s="72"/>
      <c r="B740" s="72"/>
      <c r="C740" s="79" t="s">
        <v>643</v>
      </c>
      <c r="D740" s="80" t="s">
        <v>14</v>
      </c>
      <c r="E740" s="106" t="s">
        <v>218</v>
      </c>
      <c r="F740" s="106">
        <v>2016</v>
      </c>
      <c r="G740" s="106" t="s">
        <v>271</v>
      </c>
      <c r="H740" s="81">
        <v>42583</v>
      </c>
      <c r="I740" s="81">
        <v>42585</v>
      </c>
      <c r="J740" s="80" t="s">
        <v>647</v>
      </c>
      <c r="K740" s="80"/>
      <c r="L740" s="82">
        <v>1000</v>
      </c>
      <c r="M740" s="103"/>
      <c r="N740" s="78"/>
      <c r="O740" s="3"/>
    </row>
    <row r="741" spans="1:15" ht="18" customHeight="1">
      <c r="A741" s="72"/>
      <c r="B741" s="72"/>
      <c r="C741" s="79" t="s">
        <v>602</v>
      </c>
      <c r="D741" s="80" t="s">
        <v>14</v>
      </c>
      <c r="E741" s="106" t="s">
        <v>218</v>
      </c>
      <c r="F741" s="106">
        <v>2016</v>
      </c>
      <c r="G741" s="106" t="s">
        <v>271</v>
      </c>
      <c r="H741" s="81">
        <v>42583</v>
      </c>
      <c r="I741" s="81">
        <v>42585</v>
      </c>
      <c r="J741" s="80" t="s">
        <v>647</v>
      </c>
      <c r="K741" s="80"/>
      <c r="L741" s="82">
        <v>3000</v>
      </c>
      <c r="M741" s="103"/>
      <c r="N741" s="78"/>
      <c r="O741" s="3"/>
    </row>
    <row r="742" spans="1:15" ht="18" customHeight="1">
      <c r="A742" s="72"/>
      <c r="B742" s="72"/>
      <c r="C742" s="79" t="s">
        <v>646</v>
      </c>
      <c r="D742" s="80" t="s">
        <v>14</v>
      </c>
      <c r="E742" s="106" t="s">
        <v>218</v>
      </c>
      <c r="F742" s="106">
        <v>2016</v>
      </c>
      <c r="G742" s="106" t="s">
        <v>271</v>
      </c>
      <c r="H742" s="81">
        <v>42583</v>
      </c>
      <c r="I742" s="81">
        <v>42585</v>
      </c>
      <c r="J742" s="80" t="s">
        <v>647</v>
      </c>
      <c r="K742" s="80"/>
      <c r="L742" s="82">
        <v>3000</v>
      </c>
      <c r="M742" s="103"/>
      <c r="N742" s="78"/>
      <c r="O742" s="3"/>
    </row>
    <row r="743" spans="1:15" ht="18" customHeight="1">
      <c r="A743" s="72"/>
      <c r="B743" s="72"/>
      <c r="C743" s="79" t="s">
        <v>603</v>
      </c>
      <c r="D743" s="80" t="s">
        <v>29</v>
      </c>
      <c r="E743" s="106" t="s">
        <v>218</v>
      </c>
      <c r="F743" s="106">
        <v>2016</v>
      </c>
      <c r="G743" s="106" t="s">
        <v>271</v>
      </c>
      <c r="H743" s="81">
        <v>42583</v>
      </c>
      <c r="I743" s="81">
        <v>42585</v>
      </c>
      <c r="J743" s="80" t="s">
        <v>647</v>
      </c>
      <c r="K743" s="80"/>
      <c r="L743" s="82">
        <v>3000</v>
      </c>
      <c r="M743" s="103"/>
      <c r="N743" s="78"/>
      <c r="O743" s="3"/>
    </row>
    <row r="744" spans="1:15" ht="18" customHeight="1">
      <c r="A744" s="72"/>
      <c r="B744" s="72"/>
      <c r="C744" s="79" t="s">
        <v>604</v>
      </c>
      <c r="D744" s="80" t="s">
        <v>14</v>
      </c>
      <c r="E744" s="106" t="s">
        <v>218</v>
      </c>
      <c r="F744" s="106">
        <v>2016</v>
      </c>
      <c r="G744" s="106" t="s">
        <v>271</v>
      </c>
      <c r="H744" s="81">
        <v>42583</v>
      </c>
      <c r="I744" s="81">
        <v>42585</v>
      </c>
      <c r="J744" s="80" t="s">
        <v>647</v>
      </c>
      <c r="K744" s="80"/>
      <c r="L744" s="82">
        <v>3000</v>
      </c>
      <c r="M744" s="103"/>
      <c r="N744" s="78"/>
      <c r="O744" s="3"/>
    </row>
    <row r="745" spans="1:15" ht="18" customHeight="1">
      <c r="A745" s="72"/>
      <c r="B745" s="72"/>
      <c r="C745" s="79" t="s">
        <v>645</v>
      </c>
      <c r="D745" s="80" t="s">
        <v>14</v>
      </c>
      <c r="E745" s="106" t="s">
        <v>218</v>
      </c>
      <c r="F745" s="106">
        <v>2016</v>
      </c>
      <c r="G745" s="106" t="s">
        <v>271</v>
      </c>
      <c r="H745" s="81">
        <v>42583</v>
      </c>
      <c r="I745" s="81">
        <v>42585</v>
      </c>
      <c r="J745" s="80" t="s">
        <v>647</v>
      </c>
      <c r="K745" s="80"/>
      <c r="L745" s="82">
        <v>3000</v>
      </c>
      <c r="M745" s="103"/>
      <c r="N745" s="78"/>
      <c r="O745" s="3"/>
    </row>
    <row r="746" spans="1:15" ht="18" customHeight="1">
      <c r="A746" s="72"/>
      <c r="B746" s="72"/>
      <c r="C746" s="79" t="s">
        <v>495</v>
      </c>
      <c r="D746" s="80" t="s">
        <v>14</v>
      </c>
      <c r="E746" s="106" t="s">
        <v>218</v>
      </c>
      <c r="F746" s="106">
        <v>2016</v>
      </c>
      <c r="G746" s="106" t="s">
        <v>271</v>
      </c>
      <c r="H746" s="81">
        <v>42583</v>
      </c>
      <c r="I746" s="81">
        <v>42585</v>
      </c>
      <c r="J746" s="80" t="s">
        <v>647</v>
      </c>
      <c r="K746" s="80"/>
      <c r="L746" s="82">
        <v>1000</v>
      </c>
      <c r="M746" s="103"/>
      <c r="N746" s="78"/>
      <c r="O746" s="3"/>
    </row>
    <row r="747" spans="1:15" ht="18" customHeight="1">
      <c r="A747" s="72"/>
      <c r="B747" s="72"/>
      <c r="C747" s="79" t="s">
        <v>605</v>
      </c>
      <c r="D747" s="80" t="s">
        <v>14</v>
      </c>
      <c r="E747" s="106" t="s">
        <v>218</v>
      </c>
      <c r="F747" s="106">
        <v>2016</v>
      </c>
      <c r="G747" s="106" t="s">
        <v>271</v>
      </c>
      <c r="H747" s="81">
        <v>42583</v>
      </c>
      <c r="I747" s="81">
        <v>42585</v>
      </c>
      <c r="J747" s="80" t="s">
        <v>647</v>
      </c>
      <c r="K747" s="80"/>
      <c r="L747" s="82">
        <v>3000</v>
      </c>
      <c r="M747" s="103"/>
      <c r="N747" s="78"/>
      <c r="O747" s="3"/>
    </row>
    <row r="748" spans="1:15" ht="18" customHeight="1">
      <c r="A748" s="72"/>
      <c r="B748" s="72"/>
      <c r="C748" s="79" t="s">
        <v>369</v>
      </c>
      <c r="D748" s="80" t="s">
        <v>14</v>
      </c>
      <c r="E748" s="106" t="s">
        <v>218</v>
      </c>
      <c r="F748" s="106">
        <v>2016</v>
      </c>
      <c r="G748" s="106" t="s">
        <v>271</v>
      </c>
      <c r="H748" s="81">
        <v>42583</v>
      </c>
      <c r="I748" s="81">
        <v>42585</v>
      </c>
      <c r="J748" s="80" t="s">
        <v>647</v>
      </c>
      <c r="K748" s="80"/>
      <c r="L748" s="82">
        <v>3000</v>
      </c>
      <c r="M748" s="103"/>
      <c r="N748" s="78"/>
      <c r="O748" s="3"/>
    </row>
    <row r="749" spans="1:15" ht="18" customHeight="1">
      <c r="A749" s="72"/>
      <c r="B749" s="72"/>
      <c r="C749" s="79" t="s">
        <v>606</v>
      </c>
      <c r="D749" s="80" t="s">
        <v>14</v>
      </c>
      <c r="E749" s="106" t="s">
        <v>218</v>
      </c>
      <c r="F749" s="106">
        <v>2016</v>
      </c>
      <c r="G749" s="106" t="s">
        <v>271</v>
      </c>
      <c r="H749" s="81">
        <v>42583</v>
      </c>
      <c r="I749" s="81">
        <v>42585</v>
      </c>
      <c r="J749" s="80" t="s">
        <v>647</v>
      </c>
      <c r="K749" s="80"/>
      <c r="L749" s="82">
        <v>3000</v>
      </c>
      <c r="M749" s="103"/>
      <c r="N749" s="78"/>
      <c r="O749" s="3"/>
    </row>
    <row r="750" spans="1:15" ht="18" customHeight="1">
      <c r="A750" s="72"/>
      <c r="B750" s="72"/>
      <c r="C750" s="79" t="s">
        <v>648</v>
      </c>
      <c r="D750" s="96" t="s">
        <v>14</v>
      </c>
      <c r="E750" s="106" t="s">
        <v>218</v>
      </c>
      <c r="F750" s="96">
        <v>2016</v>
      </c>
      <c r="G750" s="109" t="s">
        <v>271</v>
      </c>
      <c r="H750" s="81">
        <v>42583</v>
      </c>
      <c r="I750" s="81">
        <v>42585</v>
      </c>
      <c r="J750" s="80" t="s">
        <v>647</v>
      </c>
      <c r="K750" s="80"/>
      <c r="L750" s="97">
        <v>1000</v>
      </c>
      <c r="M750" s="103"/>
      <c r="N750" s="78"/>
      <c r="O750" s="3"/>
    </row>
    <row r="751" spans="1:15" ht="18" customHeight="1">
      <c r="A751" s="72"/>
      <c r="B751" s="72"/>
      <c r="C751" s="79" t="s">
        <v>641</v>
      </c>
      <c r="D751" s="96" t="s">
        <v>29</v>
      </c>
      <c r="E751" s="106" t="s">
        <v>218</v>
      </c>
      <c r="F751" s="109">
        <v>2016</v>
      </c>
      <c r="G751" s="109" t="s">
        <v>271</v>
      </c>
      <c r="H751" s="81">
        <v>42583</v>
      </c>
      <c r="I751" s="81">
        <v>42585</v>
      </c>
      <c r="J751" s="80" t="s">
        <v>647</v>
      </c>
      <c r="K751" s="80"/>
      <c r="L751" s="97">
        <v>1000</v>
      </c>
      <c r="M751" s="103"/>
      <c r="N751" s="78"/>
      <c r="O751" s="3"/>
    </row>
    <row r="752" spans="1:15" ht="18" customHeight="1">
      <c r="A752" s="72"/>
      <c r="B752" s="72"/>
      <c r="C752" s="79" t="s">
        <v>341</v>
      </c>
      <c r="D752" s="80" t="s">
        <v>14</v>
      </c>
      <c r="E752" s="106" t="s">
        <v>218</v>
      </c>
      <c r="F752" s="106">
        <v>2016</v>
      </c>
      <c r="G752" s="106" t="s">
        <v>271</v>
      </c>
      <c r="H752" s="81">
        <v>42583</v>
      </c>
      <c r="I752" s="81">
        <v>42585</v>
      </c>
      <c r="J752" s="80" t="s">
        <v>647</v>
      </c>
      <c r="K752" s="80"/>
      <c r="L752" s="82">
        <v>3000</v>
      </c>
      <c r="M752" s="103"/>
      <c r="N752" s="78"/>
      <c r="O752" s="3"/>
    </row>
    <row r="753" spans="1:15" ht="18" customHeight="1">
      <c r="A753" s="72"/>
      <c r="B753" s="72"/>
      <c r="C753" s="79" t="s">
        <v>607</v>
      </c>
      <c r="D753" s="80" t="s">
        <v>14</v>
      </c>
      <c r="E753" s="106" t="s">
        <v>218</v>
      </c>
      <c r="F753" s="106">
        <v>2016</v>
      </c>
      <c r="G753" s="106" t="s">
        <v>271</v>
      </c>
      <c r="H753" s="81">
        <v>42583</v>
      </c>
      <c r="I753" s="81">
        <v>42585</v>
      </c>
      <c r="J753" s="80" t="s">
        <v>647</v>
      </c>
      <c r="K753" s="80"/>
      <c r="L753" s="82">
        <v>3000</v>
      </c>
      <c r="M753" s="103"/>
      <c r="N753" s="78"/>
      <c r="O753" s="3"/>
    </row>
    <row r="754" spans="1:15" ht="18" customHeight="1">
      <c r="A754" s="72"/>
      <c r="B754" s="72"/>
      <c r="C754" s="105" t="s">
        <v>608</v>
      </c>
      <c r="D754" s="80" t="s">
        <v>14</v>
      </c>
      <c r="E754" s="106" t="s">
        <v>218</v>
      </c>
      <c r="F754" s="106">
        <v>2016</v>
      </c>
      <c r="G754" s="106" t="s">
        <v>271</v>
      </c>
      <c r="H754" s="81">
        <v>42583</v>
      </c>
      <c r="I754" s="81">
        <v>42585</v>
      </c>
      <c r="J754" s="80" t="s">
        <v>647</v>
      </c>
      <c r="K754" s="80"/>
      <c r="L754" s="82">
        <v>3000</v>
      </c>
      <c r="M754" s="103"/>
      <c r="N754" s="78"/>
      <c r="O754" s="3"/>
    </row>
    <row r="755" spans="1:15" ht="18" customHeight="1">
      <c r="A755" s="72"/>
      <c r="B755" s="72"/>
      <c r="C755" s="79" t="s">
        <v>642</v>
      </c>
      <c r="D755" s="80" t="s">
        <v>14</v>
      </c>
      <c r="E755" s="106" t="s">
        <v>218</v>
      </c>
      <c r="F755" s="106">
        <v>2016</v>
      </c>
      <c r="G755" s="106" t="s">
        <v>271</v>
      </c>
      <c r="H755" s="81">
        <v>42583</v>
      </c>
      <c r="I755" s="81">
        <v>42585</v>
      </c>
      <c r="J755" s="80" t="s">
        <v>647</v>
      </c>
      <c r="K755" s="80"/>
      <c r="L755" s="82">
        <v>1000</v>
      </c>
      <c r="M755" s="103"/>
      <c r="N755" s="78"/>
      <c r="O755" s="3"/>
    </row>
    <row r="756" spans="1:15" ht="18" customHeight="1">
      <c r="A756" s="72"/>
      <c r="B756" s="72"/>
      <c r="C756" s="79" t="s">
        <v>609</v>
      </c>
      <c r="D756" s="80" t="s">
        <v>14</v>
      </c>
      <c r="E756" s="106" t="s">
        <v>218</v>
      </c>
      <c r="F756" s="106">
        <v>2016</v>
      </c>
      <c r="G756" s="106" t="s">
        <v>271</v>
      </c>
      <c r="H756" s="81">
        <v>42583</v>
      </c>
      <c r="I756" s="81">
        <v>42585</v>
      </c>
      <c r="J756" s="80" t="s">
        <v>647</v>
      </c>
      <c r="K756" s="80"/>
      <c r="L756" s="82">
        <v>3000</v>
      </c>
      <c r="M756" s="103"/>
      <c r="N756" s="78"/>
      <c r="O756" s="3"/>
    </row>
    <row r="757" spans="1:15" ht="18" customHeight="1">
      <c r="A757" s="72"/>
      <c r="B757" s="72"/>
      <c r="C757" s="79" t="s">
        <v>376</v>
      </c>
      <c r="D757" s="80" t="s">
        <v>14</v>
      </c>
      <c r="E757" s="106" t="s">
        <v>218</v>
      </c>
      <c r="F757" s="106">
        <v>2016</v>
      </c>
      <c r="G757" s="106" t="s">
        <v>271</v>
      </c>
      <c r="H757" s="81">
        <v>42583</v>
      </c>
      <c r="I757" s="81">
        <v>42585</v>
      </c>
      <c r="J757" s="80" t="s">
        <v>647</v>
      </c>
      <c r="K757" s="80"/>
      <c r="L757" s="82">
        <v>3000</v>
      </c>
      <c r="M757" s="103"/>
      <c r="N757" s="78"/>
      <c r="O757" s="3"/>
    </row>
    <row r="758" spans="1:15" ht="18" customHeight="1">
      <c r="A758" s="72"/>
      <c r="B758" s="72"/>
      <c r="C758" s="79" t="s">
        <v>403</v>
      </c>
      <c r="D758" s="80" t="s">
        <v>14</v>
      </c>
      <c r="E758" s="106" t="s">
        <v>218</v>
      </c>
      <c r="F758" s="106">
        <v>2016</v>
      </c>
      <c r="G758" s="106" t="s">
        <v>271</v>
      </c>
      <c r="H758" s="81">
        <v>42583</v>
      </c>
      <c r="I758" s="81">
        <v>42585</v>
      </c>
      <c r="J758" s="80" t="s">
        <v>647</v>
      </c>
      <c r="K758" s="80"/>
      <c r="L758" s="82">
        <v>3000</v>
      </c>
      <c r="M758" s="103"/>
      <c r="N758" s="78"/>
      <c r="O758" s="3"/>
    </row>
    <row r="759" spans="1:15" ht="18" customHeight="1">
      <c r="A759" s="72"/>
      <c r="B759" s="72"/>
      <c r="C759" s="79" t="s">
        <v>640</v>
      </c>
      <c r="D759" s="80" t="s">
        <v>14</v>
      </c>
      <c r="E759" s="106" t="s">
        <v>218</v>
      </c>
      <c r="F759" s="106">
        <v>2016</v>
      </c>
      <c r="G759" s="106" t="s">
        <v>271</v>
      </c>
      <c r="H759" s="81">
        <v>42583</v>
      </c>
      <c r="I759" s="81">
        <v>42585</v>
      </c>
      <c r="J759" s="80" t="s">
        <v>647</v>
      </c>
      <c r="K759" s="80"/>
      <c r="L759" s="82">
        <v>1000</v>
      </c>
      <c r="M759" s="103"/>
      <c r="N759" s="78"/>
      <c r="O759" s="3"/>
    </row>
    <row r="760" spans="1:15" ht="18" customHeight="1">
      <c r="A760" s="72"/>
      <c r="B760" s="72"/>
      <c r="C760" s="79" t="s">
        <v>644</v>
      </c>
      <c r="D760" s="80" t="s">
        <v>14</v>
      </c>
      <c r="E760" s="106" t="s">
        <v>218</v>
      </c>
      <c r="F760" s="106">
        <v>2016</v>
      </c>
      <c r="G760" s="106" t="s">
        <v>271</v>
      </c>
      <c r="H760" s="81">
        <v>42583</v>
      </c>
      <c r="I760" s="81">
        <v>42585</v>
      </c>
      <c r="J760" s="80" t="s">
        <v>647</v>
      </c>
      <c r="K760" s="80"/>
      <c r="L760" s="82">
        <v>3000</v>
      </c>
      <c r="M760" s="103"/>
      <c r="N760" s="78"/>
      <c r="O760" s="3"/>
    </row>
    <row r="761" spans="1:15" ht="18" customHeight="1">
      <c r="A761" s="72"/>
      <c r="B761" s="72"/>
      <c r="C761" s="79" t="s">
        <v>610</v>
      </c>
      <c r="D761" s="80" t="s">
        <v>14</v>
      </c>
      <c r="E761" s="106" t="s">
        <v>218</v>
      </c>
      <c r="F761" s="80">
        <v>2016</v>
      </c>
      <c r="G761" s="106" t="s">
        <v>271</v>
      </c>
      <c r="H761" s="81">
        <v>42583</v>
      </c>
      <c r="I761" s="81">
        <v>42585</v>
      </c>
      <c r="J761" s="80" t="s">
        <v>647</v>
      </c>
      <c r="K761" s="80"/>
      <c r="L761" s="82">
        <v>3000</v>
      </c>
      <c r="M761" s="103"/>
      <c r="N761" s="78"/>
      <c r="O761" s="3"/>
    </row>
    <row r="762" spans="1:15" ht="18" customHeight="1">
      <c r="A762" s="72"/>
      <c r="B762" s="72"/>
      <c r="C762" s="79" t="s">
        <v>611</v>
      </c>
      <c r="D762" s="80" t="s">
        <v>14</v>
      </c>
      <c r="E762" s="106" t="s">
        <v>218</v>
      </c>
      <c r="F762" s="106">
        <v>2016</v>
      </c>
      <c r="G762" s="106" t="s">
        <v>271</v>
      </c>
      <c r="H762" s="81">
        <v>42583</v>
      </c>
      <c r="I762" s="81">
        <v>42585</v>
      </c>
      <c r="J762" s="80" t="s">
        <v>647</v>
      </c>
      <c r="K762" s="80"/>
      <c r="L762" s="82">
        <v>3000</v>
      </c>
      <c r="M762" s="103"/>
      <c r="N762" s="78"/>
      <c r="O762" s="3"/>
    </row>
    <row r="763" spans="1:15" ht="18" customHeight="1">
      <c r="A763" s="72"/>
      <c r="B763" s="72"/>
      <c r="C763" s="98" t="s">
        <v>649</v>
      </c>
      <c r="D763" s="99" t="s">
        <v>45</v>
      </c>
      <c r="E763" s="99" t="s">
        <v>46</v>
      </c>
      <c r="F763" s="99">
        <v>2016</v>
      </c>
      <c r="G763" s="99" t="s">
        <v>271</v>
      </c>
      <c r="H763" s="100"/>
      <c r="I763" s="100"/>
      <c r="J763" s="99" t="s">
        <v>47</v>
      </c>
      <c r="K763" s="99"/>
      <c r="L763" s="88">
        <v>0</v>
      </c>
      <c r="M763" s="104">
        <f>SUM(L652:L763)</f>
        <v>163761.3994600001</v>
      </c>
      <c r="N763" s="78"/>
      <c r="O763" s="3"/>
    </row>
    <row r="764" spans="1:15" ht="18" customHeight="1">
      <c r="A764" s="72"/>
      <c r="B764" s="72"/>
      <c r="C764" s="79" t="s">
        <v>73</v>
      </c>
      <c r="D764" s="80" t="s">
        <v>29</v>
      </c>
      <c r="E764" s="106" t="s">
        <v>476</v>
      </c>
      <c r="F764" s="80">
        <v>2016</v>
      </c>
      <c r="G764" s="106" t="s">
        <v>323</v>
      </c>
      <c r="H764" s="107">
        <v>42584</v>
      </c>
      <c r="I764" s="107">
        <v>42408</v>
      </c>
      <c r="J764" s="106" t="s">
        <v>650</v>
      </c>
      <c r="K764" s="80" t="s">
        <v>72</v>
      </c>
      <c r="L764" s="108">
        <v>5000</v>
      </c>
      <c r="M764" s="115"/>
      <c r="N764" s="78"/>
      <c r="O764" s="3"/>
    </row>
    <row r="765" spans="1:15" ht="18" customHeight="1">
      <c r="A765" s="72"/>
      <c r="B765" s="72"/>
      <c r="C765" s="79" t="s">
        <v>250</v>
      </c>
      <c r="D765" s="80" t="s">
        <v>14</v>
      </c>
      <c r="E765" s="106" t="s">
        <v>476</v>
      </c>
      <c r="F765" s="106">
        <v>2016</v>
      </c>
      <c r="G765" s="106" t="s">
        <v>323</v>
      </c>
      <c r="H765" s="107">
        <v>42584</v>
      </c>
      <c r="I765" s="107">
        <v>42590</v>
      </c>
      <c r="J765" s="106" t="s">
        <v>651</v>
      </c>
      <c r="K765" s="80" t="s">
        <v>652</v>
      </c>
      <c r="L765" s="108">
        <v>12000</v>
      </c>
      <c r="M765" s="115"/>
      <c r="N765" s="78"/>
      <c r="O765" s="3"/>
    </row>
    <row r="766" spans="1:15" ht="18" customHeight="1">
      <c r="A766" s="72"/>
      <c r="B766" s="72"/>
      <c r="C766" s="79" t="s">
        <v>653</v>
      </c>
      <c r="D766" s="80" t="s">
        <v>29</v>
      </c>
      <c r="E766" s="106" t="s">
        <v>476</v>
      </c>
      <c r="F766" s="106">
        <v>2016</v>
      </c>
      <c r="G766" s="106" t="s">
        <v>323</v>
      </c>
      <c r="H766" s="107">
        <v>42584</v>
      </c>
      <c r="I766" s="107">
        <v>42590</v>
      </c>
      <c r="J766" s="116" t="s">
        <v>654</v>
      </c>
      <c r="K766" s="80" t="s">
        <v>18</v>
      </c>
      <c r="L766" s="108">
        <v>12000</v>
      </c>
      <c r="M766" s="115"/>
      <c r="N766" s="78"/>
      <c r="O766" s="3"/>
    </row>
    <row r="767" spans="1:15" ht="18" customHeight="1">
      <c r="A767" s="72"/>
      <c r="B767" s="72"/>
      <c r="C767" s="79" t="s">
        <v>116</v>
      </c>
      <c r="D767" s="80" t="s">
        <v>29</v>
      </c>
      <c r="E767" s="80" t="s">
        <v>78</v>
      </c>
      <c r="F767" s="106">
        <v>2016</v>
      </c>
      <c r="G767" s="80" t="s">
        <v>323</v>
      </c>
      <c r="H767" s="81">
        <v>42583</v>
      </c>
      <c r="I767" s="81">
        <v>42586</v>
      </c>
      <c r="J767" s="116" t="s">
        <v>655</v>
      </c>
      <c r="K767" s="80" t="s">
        <v>173</v>
      </c>
      <c r="L767" s="82">
        <v>12000</v>
      </c>
      <c r="M767" s="115"/>
      <c r="N767" s="78"/>
      <c r="O767" s="3"/>
    </row>
    <row r="768" spans="1:15" ht="18" customHeight="1">
      <c r="A768" s="72"/>
      <c r="B768" s="72"/>
      <c r="C768" s="79" t="s">
        <v>656</v>
      </c>
      <c r="D768" s="80" t="s">
        <v>29</v>
      </c>
      <c r="E768" s="80" t="s">
        <v>78</v>
      </c>
      <c r="F768" s="106">
        <v>2016</v>
      </c>
      <c r="G768" s="80" t="s">
        <v>323</v>
      </c>
      <c r="H768" s="81">
        <v>42583</v>
      </c>
      <c r="I768" s="81">
        <v>42586</v>
      </c>
      <c r="J768" s="116" t="s">
        <v>655</v>
      </c>
      <c r="K768" s="80" t="s">
        <v>173</v>
      </c>
      <c r="L768" s="82">
        <v>12000</v>
      </c>
      <c r="M768" s="115"/>
      <c r="N768" s="78"/>
      <c r="O768" s="3"/>
    </row>
    <row r="769" spans="1:15" ht="18" customHeight="1">
      <c r="A769" s="72"/>
      <c r="B769" s="72"/>
      <c r="C769" s="79" t="s">
        <v>630</v>
      </c>
      <c r="D769" s="80" t="s">
        <v>29</v>
      </c>
      <c r="E769" s="80" t="s">
        <v>283</v>
      </c>
      <c r="F769" s="106">
        <v>2016</v>
      </c>
      <c r="G769" s="80" t="s">
        <v>323</v>
      </c>
      <c r="H769" s="81">
        <v>42583</v>
      </c>
      <c r="I769" s="81">
        <v>42586</v>
      </c>
      <c r="J769" s="80" t="s">
        <v>657</v>
      </c>
      <c r="K769" s="80"/>
      <c r="L769" s="82">
        <v>1227.3499999999999</v>
      </c>
      <c r="M769" s="115"/>
      <c r="N769" s="78"/>
      <c r="O769" s="3"/>
    </row>
    <row r="770" spans="1:15" ht="18" customHeight="1">
      <c r="A770" s="72"/>
      <c r="B770" s="72"/>
      <c r="C770" s="79" t="s">
        <v>189</v>
      </c>
      <c r="D770" s="80" t="s">
        <v>29</v>
      </c>
      <c r="E770" s="106" t="s">
        <v>476</v>
      </c>
      <c r="F770" s="106">
        <v>2016</v>
      </c>
      <c r="G770" s="80" t="s">
        <v>323</v>
      </c>
      <c r="H770" s="81">
        <v>42584</v>
      </c>
      <c r="I770" s="81">
        <v>42592</v>
      </c>
      <c r="J770" s="80" t="s">
        <v>651</v>
      </c>
      <c r="K770" s="80" t="s">
        <v>34</v>
      </c>
      <c r="L770" s="82">
        <v>12000</v>
      </c>
      <c r="M770" s="115"/>
      <c r="N770" s="78"/>
      <c r="O770" s="3"/>
    </row>
    <row r="771" spans="1:15" ht="18" customHeight="1">
      <c r="A771" s="72"/>
      <c r="B771" s="72"/>
      <c r="C771" s="79" t="s">
        <v>73</v>
      </c>
      <c r="D771" s="80" t="s">
        <v>29</v>
      </c>
      <c r="E771" s="106" t="s">
        <v>476</v>
      </c>
      <c r="F771" s="106">
        <v>2016</v>
      </c>
      <c r="G771" s="80" t="s">
        <v>323</v>
      </c>
      <c r="H771" s="81">
        <v>42613</v>
      </c>
      <c r="I771" s="81">
        <v>42619</v>
      </c>
      <c r="J771" s="80" t="s">
        <v>658</v>
      </c>
      <c r="K771" s="80" t="s">
        <v>72</v>
      </c>
      <c r="L771" s="82">
        <v>1044</v>
      </c>
      <c r="M771" s="115"/>
      <c r="N771" s="78"/>
      <c r="O771" s="3"/>
    </row>
    <row r="772" spans="1:15" ht="18" customHeight="1">
      <c r="A772" s="72"/>
      <c r="B772" s="72"/>
      <c r="C772" s="79" t="s">
        <v>473</v>
      </c>
      <c r="D772" s="80" t="s">
        <v>29</v>
      </c>
      <c r="E772" s="80" t="s">
        <v>78</v>
      </c>
      <c r="F772" s="80">
        <v>2016</v>
      </c>
      <c r="G772" s="80" t="s">
        <v>323</v>
      </c>
      <c r="H772" s="81">
        <v>42604</v>
      </c>
      <c r="I772" s="81">
        <v>42605</v>
      </c>
      <c r="J772" s="80" t="s">
        <v>474</v>
      </c>
      <c r="K772" s="80" t="s">
        <v>88</v>
      </c>
      <c r="L772" s="82">
        <v>7000</v>
      </c>
      <c r="M772" s="115"/>
      <c r="N772" s="78"/>
      <c r="O772" s="3"/>
    </row>
    <row r="773" spans="1:15" ht="18" customHeight="1">
      <c r="A773" s="72"/>
      <c r="B773" s="72"/>
      <c r="C773" s="79" t="s">
        <v>593</v>
      </c>
      <c r="D773" s="80" t="s">
        <v>29</v>
      </c>
      <c r="E773" s="106" t="s">
        <v>476</v>
      </c>
      <c r="F773" s="106">
        <v>2016</v>
      </c>
      <c r="G773" s="80" t="s">
        <v>323</v>
      </c>
      <c r="H773" s="81">
        <v>42612</v>
      </c>
      <c r="I773" s="81">
        <v>42620</v>
      </c>
      <c r="J773" s="80" t="s">
        <v>659</v>
      </c>
      <c r="K773" s="80"/>
      <c r="L773" s="82">
        <v>129.5334</v>
      </c>
      <c r="M773" s="115"/>
      <c r="N773" s="78"/>
      <c r="O773" s="3"/>
    </row>
    <row r="774" spans="1:15" ht="18" customHeight="1">
      <c r="A774" s="72"/>
      <c r="B774" s="72"/>
      <c r="C774" s="79" t="s">
        <v>596</v>
      </c>
      <c r="D774" s="80" t="s">
        <v>14</v>
      </c>
      <c r="E774" s="106" t="s">
        <v>476</v>
      </c>
      <c r="F774" s="106">
        <v>2016</v>
      </c>
      <c r="G774" s="80" t="s">
        <v>323</v>
      </c>
      <c r="H774" s="81">
        <v>42612</v>
      </c>
      <c r="I774" s="81">
        <v>42620</v>
      </c>
      <c r="J774" s="80" t="s">
        <v>659</v>
      </c>
      <c r="K774" s="80"/>
      <c r="L774" s="82">
        <v>129.5334</v>
      </c>
      <c r="M774" s="115"/>
      <c r="N774" s="78"/>
      <c r="O774" s="3"/>
    </row>
    <row r="775" spans="1:15" ht="18" customHeight="1">
      <c r="A775" s="72"/>
      <c r="B775" s="72"/>
      <c r="C775" s="79" t="s">
        <v>594</v>
      </c>
      <c r="D775" s="80" t="s">
        <v>14</v>
      </c>
      <c r="E775" s="106" t="s">
        <v>476</v>
      </c>
      <c r="F775" s="106">
        <v>2016</v>
      </c>
      <c r="G775" s="80" t="s">
        <v>323</v>
      </c>
      <c r="H775" s="81">
        <v>42612</v>
      </c>
      <c r="I775" s="81">
        <v>42620</v>
      </c>
      <c r="J775" s="80" t="s">
        <v>659</v>
      </c>
      <c r="K775" s="80"/>
      <c r="L775" s="82">
        <v>129.5334</v>
      </c>
      <c r="M775" s="115"/>
      <c r="N775" s="78"/>
      <c r="O775" s="3"/>
    </row>
    <row r="776" spans="1:15" ht="18" customHeight="1">
      <c r="A776" s="72"/>
      <c r="B776" s="72"/>
      <c r="C776" s="79" t="s">
        <v>660</v>
      </c>
      <c r="D776" s="80" t="s">
        <v>14</v>
      </c>
      <c r="E776" s="106" t="s">
        <v>476</v>
      </c>
      <c r="F776" s="106">
        <v>2016</v>
      </c>
      <c r="G776" s="80" t="s">
        <v>323</v>
      </c>
      <c r="H776" s="81">
        <v>42612</v>
      </c>
      <c r="I776" s="81">
        <v>42620</v>
      </c>
      <c r="J776" s="80" t="s">
        <v>659</v>
      </c>
      <c r="K776" s="80"/>
      <c r="L776" s="82">
        <v>129.5334</v>
      </c>
      <c r="M776" s="115"/>
      <c r="N776" s="78"/>
      <c r="O776" s="3"/>
    </row>
    <row r="777" spans="1:15" ht="18" customHeight="1">
      <c r="A777" s="72"/>
      <c r="B777" s="72"/>
      <c r="C777" s="79" t="s">
        <v>661</v>
      </c>
      <c r="D777" s="80" t="s">
        <v>14</v>
      </c>
      <c r="E777" s="106" t="s">
        <v>476</v>
      </c>
      <c r="F777" s="106">
        <v>2016</v>
      </c>
      <c r="G777" s="80" t="s">
        <v>323</v>
      </c>
      <c r="H777" s="81">
        <v>42612</v>
      </c>
      <c r="I777" s="81">
        <v>42620</v>
      </c>
      <c r="J777" s="80" t="s">
        <v>659</v>
      </c>
      <c r="K777" s="80"/>
      <c r="L777" s="82">
        <v>129.5334</v>
      </c>
      <c r="M777" s="115"/>
      <c r="N777" s="78"/>
      <c r="O777" s="3"/>
    </row>
    <row r="778" spans="1:15" ht="18" customHeight="1">
      <c r="A778" s="72"/>
      <c r="B778" s="72"/>
      <c r="C778" s="79" t="s">
        <v>662</v>
      </c>
      <c r="D778" s="80" t="s">
        <v>14</v>
      </c>
      <c r="E778" s="106" t="s">
        <v>476</v>
      </c>
      <c r="F778" s="106">
        <v>2016</v>
      </c>
      <c r="G778" s="80" t="s">
        <v>323</v>
      </c>
      <c r="H778" s="81">
        <v>42612</v>
      </c>
      <c r="I778" s="81">
        <v>42620</v>
      </c>
      <c r="J778" s="80" t="s">
        <v>659</v>
      </c>
      <c r="K778" s="80"/>
      <c r="L778" s="82">
        <v>129.5334</v>
      </c>
      <c r="M778" s="115"/>
      <c r="N778" s="78"/>
      <c r="O778" s="3"/>
    </row>
    <row r="779" spans="1:15" ht="18" customHeight="1">
      <c r="A779" s="72"/>
      <c r="B779" s="72"/>
      <c r="C779" s="79" t="s">
        <v>406</v>
      </c>
      <c r="D779" s="80" t="s">
        <v>14</v>
      </c>
      <c r="E779" s="106" t="s">
        <v>476</v>
      </c>
      <c r="F779" s="106">
        <v>2016</v>
      </c>
      <c r="G779" s="80" t="s">
        <v>323</v>
      </c>
      <c r="H779" s="81">
        <v>42612</v>
      </c>
      <c r="I779" s="81">
        <v>42620</v>
      </c>
      <c r="J779" s="80" t="s">
        <v>659</v>
      </c>
      <c r="K779" s="80"/>
      <c r="L779" s="82">
        <v>129.5334</v>
      </c>
      <c r="M779" s="115"/>
      <c r="N779" s="78"/>
      <c r="O779" s="3"/>
    </row>
    <row r="780" spans="1:15" ht="18" customHeight="1">
      <c r="A780" s="72"/>
      <c r="B780" s="72"/>
      <c r="C780" s="79" t="s">
        <v>663</v>
      </c>
      <c r="D780" s="80" t="s">
        <v>29</v>
      </c>
      <c r="E780" s="106" t="s">
        <v>476</v>
      </c>
      <c r="F780" s="80">
        <v>2016</v>
      </c>
      <c r="G780" s="80" t="s">
        <v>323</v>
      </c>
      <c r="H780" s="81">
        <v>42612</v>
      </c>
      <c r="I780" s="81">
        <v>42620</v>
      </c>
      <c r="J780" s="80" t="s">
        <v>659</v>
      </c>
      <c r="K780" s="80"/>
      <c r="L780" s="82">
        <v>129.5334</v>
      </c>
      <c r="M780" s="115"/>
      <c r="N780" s="78"/>
      <c r="O780" s="3"/>
    </row>
    <row r="781" spans="1:15" ht="18" customHeight="1">
      <c r="A781" s="72"/>
      <c r="B781" s="72"/>
      <c r="C781" s="79" t="s">
        <v>664</v>
      </c>
      <c r="D781" s="80" t="s">
        <v>29</v>
      </c>
      <c r="E781" s="106" t="s">
        <v>476</v>
      </c>
      <c r="F781" s="106">
        <v>2016</v>
      </c>
      <c r="G781" s="80" t="s">
        <v>323</v>
      </c>
      <c r="H781" s="81">
        <v>42612</v>
      </c>
      <c r="I781" s="81">
        <v>42620</v>
      </c>
      <c r="J781" s="80" t="s">
        <v>659</v>
      </c>
      <c r="K781" s="80"/>
      <c r="L781" s="82">
        <v>129.5334</v>
      </c>
      <c r="M781" s="115"/>
      <c r="N781" s="78"/>
      <c r="O781" s="3"/>
    </row>
    <row r="782" spans="1:15" ht="18" customHeight="1">
      <c r="A782" s="72"/>
      <c r="B782" s="72"/>
      <c r="C782" s="79" t="s">
        <v>665</v>
      </c>
      <c r="D782" s="80" t="s">
        <v>29</v>
      </c>
      <c r="E782" s="106" t="s">
        <v>476</v>
      </c>
      <c r="F782" s="106">
        <v>2016</v>
      </c>
      <c r="G782" s="80" t="s">
        <v>323</v>
      </c>
      <c r="H782" s="81">
        <v>42612</v>
      </c>
      <c r="I782" s="81">
        <v>42620</v>
      </c>
      <c r="J782" s="80" t="s">
        <v>659</v>
      </c>
      <c r="K782" s="80"/>
      <c r="L782" s="82">
        <v>129.5334</v>
      </c>
      <c r="M782" s="115"/>
      <c r="N782" s="78"/>
      <c r="O782" s="3"/>
    </row>
    <row r="783" spans="1:15" ht="18" customHeight="1">
      <c r="A783" s="72"/>
      <c r="B783" s="72"/>
      <c r="C783" s="79" t="s">
        <v>607</v>
      </c>
      <c r="D783" s="80" t="s">
        <v>14</v>
      </c>
      <c r="E783" s="106" t="s">
        <v>476</v>
      </c>
      <c r="F783" s="106">
        <v>2016</v>
      </c>
      <c r="G783" s="80" t="s">
        <v>323</v>
      </c>
      <c r="H783" s="81">
        <v>42612</v>
      </c>
      <c r="I783" s="81">
        <v>42620</v>
      </c>
      <c r="J783" s="80" t="s">
        <v>659</v>
      </c>
      <c r="K783" s="80"/>
      <c r="L783" s="82">
        <v>129.5334</v>
      </c>
      <c r="M783" s="115"/>
      <c r="N783" s="78"/>
      <c r="O783" s="3"/>
    </row>
    <row r="784" spans="1:15" ht="18" customHeight="1">
      <c r="A784" s="72"/>
      <c r="B784" s="72"/>
      <c r="C784" s="79" t="s">
        <v>640</v>
      </c>
      <c r="D784" s="80" t="s">
        <v>14</v>
      </c>
      <c r="E784" s="106" t="s">
        <v>476</v>
      </c>
      <c r="F784" s="106">
        <v>2016</v>
      </c>
      <c r="G784" s="80" t="s">
        <v>323</v>
      </c>
      <c r="H784" s="81">
        <v>42612</v>
      </c>
      <c r="I784" s="81">
        <v>42620</v>
      </c>
      <c r="J784" s="80" t="s">
        <v>659</v>
      </c>
      <c r="K784" s="80"/>
      <c r="L784" s="82">
        <v>129.5334</v>
      </c>
      <c r="M784" s="115"/>
      <c r="N784" s="78"/>
      <c r="O784" s="3"/>
    </row>
    <row r="785" spans="1:15" ht="18" customHeight="1">
      <c r="A785" s="72"/>
      <c r="B785" s="72"/>
      <c r="C785" s="79" t="s">
        <v>611</v>
      </c>
      <c r="D785" s="80" t="s">
        <v>14</v>
      </c>
      <c r="E785" s="106" t="s">
        <v>476</v>
      </c>
      <c r="F785" s="106">
        <v>2016</v>
      </c>
      <c r="G785" s="80" t="s">
        <v>323</v>
      </c>
      <c r="H785" s="81">
        <v>42612</v>
      </c>
      <c r="I785" s="81">
        <v>42620</v>
      </c>
      <c r="J785" s="80" t="s">
        <v>659</v>
      </c>
      <c r="K785" s="80"/>
      <c r="L785" s="82">
        <v>129.5334</v>
      </c>
      <c r="M785" s="115"/>
      <c r="N785" s="78"/>
      <c r="O785" s="3"/>
    </row>
    <row r="786" spans="1:15" ht="18" customHeight="1">
      <c r="A786" s="72"/>
      <c r="B786" s="72"/>
      <c r="C786" s="79" t="s">
        <v>666</v>
      </c>
      <c r="D786" s="80" t="s">
        <v>14</v>
      </c>
      <c r="E786" s="106" t="s">
        <v>476</v>
      </c>
      <c r="F786" s="106">
        <v>2016</v>
      </c>
      <c r="G786" s="80" t="s">
        <v>323</v>
      </c>
      <c r="H786" s="81">
        <v>42612</v>
      </c>
      <c r="I786" s="81">
        <v>42620</v>
      </c>
      <c r="J786" s="80" t="s">
        <v>659</v>
      </c>
      <c r="K786" s="80"/>
      <c r="L786" s="82">
        <v>129.5334</v>
      </c>
      <c r="M786" s="115"/>
      <c r="N786" s="78"/>
      <c r="O786" s="3"/>
    </row>
    <row r="787" spans="1:15" ht="18" customHeight="1">
      <c r="A787" s="72"/>
      <c r="B787" s="72"/>
      <c r="C787" s="79" t="s">
        <v>667</v>
      </c>
      <c r="D787" s="80" t="s">
        <v>14</v>
      </c>
      <c r="E787" s="106" t="s">
        <v>476</v>
      </c>
      <c r="F787" s="106">
        <v>2016</v>
      </c>
      <c r="G787" s="80" t="s">
        <v>323</v>
      </c>
      <c r="H787" s="81">
        <v>42612</v>
      </c>
      <c r="I787" s="81">
        <v>42620</v>
      </c>
      <c r="J787" s="80" t="s">
        <v>659</v>
      </c>
      <c r="K787" s="80"/>
      <c r="L787" s="82">
        <v>129.5334</v>
      </c>
      <c r="M787" s="115"/>
      <c r="N787" s="78"/>
      <c r="O787" s="3"/>
    </row>
    <row r="788" spans="1:15" ht="18" customHeight="1">
      <c r="A788" s="72"/>
      <c r="B788" s="72"/>
      <c r="C788" s="79" t="s">
        <v>668</v>
      </c>
      <c r="D788" s="80" t="s">
        <v>14</v>
      </c>
      <c r="E788" s="80" t="s">
        <v>78</v>
      </c>
      <c r="F788" s="106">
        <v>2016</v>
      </c>
      <c r="G788" s="80" t="s">
        <v>323</v>
      </c>
      <c r="H788" s="81">
        <v>42612</v>
      </c>
      <c r="I788" s="81">
        <v>42620</v>
      </c>
      <c r="J788" s="80" t="s">
        <v>659</v>
      </c>
      <c r="K788" s="80"/>
      <c r="L788" s="82">
        <v>129.5334</v>
      </c>
      <c r="M788" s="115"/>
      <c r="N788" s="78"/>
      <c r="O788" s="3"/>
    </row>
    <row r="789" spans="1:15" ht="18" customHeight="1">
      <c r="A789" s="72"/>
      <c r="B789" s="72"/>
      <c r="C789" s="79" t="s">
        <v>256</v>
      </c>
      <c r="D789" s="80" t="s">
        <v>29</v>
      </c>
      <c r="E789" s="80" t="s">
        <v>78</v>
      </c>
      <c r="F789" s="106">
        <v>2016</v>
      </c>
      <c r="G789" s="80" t="s">
        <v>323</v>
      </c>
      <c r="H789" s="81">
        <v>42612</v>
      </c>
      <c r="I789" s="81">
        <v>42620</v>
      </c>
      <c r="J789" s="80" t="s">
        <v>659</v>
      </c>
      <c r="K789" s="80"/>
      <c r="L789" s="82">
        <v>129.5334</v>
      </c>
      <c r="M789" s="115"/>
      <c r="N789" s="78"/>
      <c r="O789" s="3"/>
    </row>
    <row r="790" spans="1:15" ht="18" customHeight="1">
      <c r="A790" s="72"/>
      <c r="B790" s="72"/>
      <c r="C790" s="79" t="s">
        <v>230</v>
      </c>
      <c r="D790" s="80" t="s">
        <v>14</v>
      </c>
      <c r="E790" s="80" t="s">
        <v>78</v>
      </c>
      <c r="F790" s="106">
        <v>2016</v>
      </c>
      <c r="G790" s="80" t="s">
        <v>323</v>
      </c>
      <c r="H790" s="81">
        <v>42612</v>
      </c>
      <c r="I790" s="81">
        <v>42620</v>
      </c>
      <c r="J790" s="80" t="s">
        <v>659</v>
      </c>
      <c r="K790" s="80"/>
      <c r="L790" s="82">
        <v>129.5334</v>
      </c>
      <c r="M790" s="115"/>
      <c r="N790" s="78"/>
      <c r="O790" s="3"/>
    </row>
    <row r="791" spans="1:15" ht="18" customHeight="1">
      <c r="A791" s="72"/>
      <c r="B791" s="72"/>
      <c r="C791" s="79" t="s">
        <v>669</v>
      </c>
      <c r="D791" s="80" t="s">
        <v>14</v>
      </c>
      <c r="E791" s="80" t="s">
        <v>78</v>
      </c>
      <c r="F791" s="106">
        <v>2016</v>
      </c>
      <c r="G791" s="80" t="s">
        <v>323</v>
      </c>
      <c r="H791" s="81">
        <v>42612</v>
      </c>
      <c r="I791" s="81">
        <v>42620</v>
      </c>
      <c r="J791" s="80" t="s">
        <v>659</v>
      </c>
      <c r="K791" s="80"/>
      <c r="L791" s="82">
        <v>129.5334</v>
      </c>
      <c r="M791" s="115"/>
      <c r="N791" s="78"/>
      <c r="O791" s="3"/>
    </row>
    <row r="792" spans="1:15" ht="18" customHeight="1">
      <c r="A792" s="72"/>
      <c r="B792" s="72"/>
      <c r="C792" s="79" t="s">
        <v>644</v>
      </c>
      <c r="D792" s="80" t="s">
        <v>14</v>
      </c>
      <c r="E792" s="80" t="s">
        <v>78</v>
      </c>
      <c r="F792" s="106">
        <v>2016</v>
      </c>
      <c r="G792" s="80" t="s">
        <v>323</v>
      </c>
      <c r="H792" s="81">
        <v>42612</v>
      </c>
      <c r="I792" s="81">
        <v>42620</v>
      </c>
      <c r="J792" s="80" t="s">
        <v>659</v>
      </c>
      <c r="K792" s="80"/>
      <c r="L792" s="82">
        <v>129.5334</v>
      </c>
      <c r="M792" s="115"/>
      <c r="N792" s="78"/>
      <c r="O792" s="3"/>
    </row>
    <row r="793" spans="1:15" ht="18" customHeight="1">
      <c r="A793" s="72"/>
      <c r="B793" s="72"/>
      <c r="C793" s="79" t="s">
        <v>646</v>
      </c>
      <c r="D793" s="80" t="s">
        <v>14</v>
      </c>
      <c r="E793" s="80" t="s">
        <v>78</v>
      </c>
      <c r="F793" s="80">
        <v>2016</v>
      </c>
      <c r="G793" s="80" t="s">
        <v>323</v>
      </c>
      <c r="H793" s="81">
        <v>42612</v>
      </c>
      <c r="I793" s="81">
        <v>42620</v>
      </c>
      <c r="J793" s="80" t="s">
        <v>659</v>
      </c>
      <c r="K793" s="80"/>
      <c r="L793" s="82">
        <v>129.5334</v>
      </c>
      <c r="M793" s="115"/>
      <c r="N793" s="78"/>
      <c r="O793" s="3"/>
    </row>
    <row r="794" spans="1:15" ht="18" customHeight="1">
      <c r="A794" s="72"/>
      <c r="B794" s="72"/>
      <c r="C794" s="79" t="s">
        <v>603</v>
      </c>
      <c r="D794" s="80" t="s">
        <v>29</v>
      </c>
      <c r="E794" s="80" t="s">
        <v>78</v>
      </c>
      <c r="F794" s="106">
        <v>2016</v>
      </c>
      <c r="G794" s="80" t="s">
        <v>323</v>
      </c>
      <c r="H794" s="81">
        <v>42612</v>
      </c>
      <c r="I794" s="81">
        <v>42620</v>
      </c>
      <c r="J794" s="80" t="s">
        <v>659</v>
      </c>
      <c r="K794" s="80"/>
      <c r="L794" s="82">
        <v>129.5334</v>
      </c>
      <c r="M794" s="115"/>
      <c r="N794" s="78"/>
      <c r="O794" s="3"/>
    </row>
    <row r="795" spans="1:15" ht="18" customHeight="1">
      <c r="A795" s="72"/>
      <c r="B795" s="72"/>
      <c r="C795" s="79" t="s">
        <v>495</v>
      </c>
      <c r="D795" s="80" t="s">
        <v>14</v>
      </c>
      <c r="E795" s="80" t="s">
        <v>78</v>
      </c>
      <c r="F795" s="106">
        <v>2016</v>
      </c>
      <c r="G795" s="80" t="s">
        <v>323</v>
      </c>
      <c r="H795" s="81">
        <v>42612</v>
      </c>
      <c r="I795" s="81">
        <v>42620</v>
      </c>
      <c r="J795" s="80" t="s">
        <v>659</v>
      </c>
      <c r="K795" s="80"/>
      <c r="L795" s="82">
        <v>129.5334</v>
      </c>
      <c r="M795" s="115"/>
      <c r="N795" s="78"/>
      <c r="O795" s="3"/>
    </row>
    <row r="796" spans="1:15" ht="18" customHeight="1">
      <c r="A796" s="72"/>
      <c r="B796" s="72"/>
      <c r="C796" s="79" t="s">
        <v>369</v>
      </c>
      <c r="D796" s="80" t="s">
        <v>14</v>
      </c>
      <c r="E796" s="80" t="s">
        <v>78</v>
      </c>
      <c r="F796" s="106">
        <v>2016</v>
      </c>
      <c r="G796" s="80" t="s">
        <v>323</v>
      </c>
      <c r="H796" s="81">
        <v>42612</v>
      </c>
      <c r="I796" s="81">
        <v>42620</v>
      </c>
      <c r="J796" s="80" t="s">
        <v>659</v>
      </c>
      <c r="K796" s="80"/>
      <c r="L796" s="82">
        <v>129.5334</v>
      </c>
      <c r="M796" s="115"/>
      <c r="N796" s="78"/>
      <c r="O796" s="3"/>
    </row>
    <row r="797" spans="1:15" ht="18" customHeight="1">
      <c r="A797" s="72"/>
      <c r="B797" s="72"/>
      <c r="C797" s="79" t="s">
        <v>605</v>
      </c>
      <c r="D797" s="80" t="s">
        <v>14</v>
      </c>
      <c r="E797" s="80" t="s">
        <v>78</v>
      </c>
      <c r="F797" s="106">
        <v>2016</v>
      </c>
      <c r="G797" s="80" t="s">
        <v>323</v>
      </c>
      <c r="H797" s="81">
        <v>42612</v>
      </c>
      <c r="I797" s="81">
        <v>42620</v>
      </c>
      <c r="J797" s="80" t="s">
        <v>659</v>
      </c>
      <c r="K797" s="80"/>
      <c r="L797" s="82">
        <v>129.5334</v>
      </c>
      <c r="M797" s="115"/>
      <c r="N797" s="78"/>
      <c r="O797" s="3"/>
    </row>
    <row r="798" spans="1:15" ht="18" customHeight="1">
      <c r="A798" s="72"/>
      <c r="B798" s="72"/>
      <c r="C798" s="79" t="s">
        <v>604</v>
      </c>
      <c r="D798" s="80" t="s">
        <v>14</v>
      </c>
      <c r="E798" s="80" t="s">
        <v>78</v>
      </c>
      <c r="F798" s="106">
        <v>2016</v>
      </c>
      <c r="G798" s="80" t="s">
        <v>323</v>
      </c>
      <c r="H798" s="81">
        <v>42612</v>
      </c>
      <c r="I798" s="81">
        <v>42620</v>
      </c>
      <c r="J798" s="80" t="s">
        <v>659</v>
      </c>
      <c r="K798" s="80"/>
      <c r="L798" s="82">
        <v>129.5334</v>
      </c>
      <c r="M798" s="115"/>
      <c r="N798" s="78"/>
      <c r="O798" s="3"/>
    </row>
    <row r="799" spans="1:15" ht="18" customHeight="1">
      <c r="A799" s="72"/>
      <c r="B799" s="72"/>
      <c r="C799" s="79" t="s">
        <v>248</v>
      </c>
      <c r="D799" s="80" t="s">
        <v>14</v>
      </c>
      <c r="E799" s="80" t="s">
        <v>571</v>
      </c>
      <c r="F799" s="106">
        <v>2016</v>
      </c>
      <c r="G799" s="80" t="s">
        <v>323</v>
      </c>
      <c r="H799" s="81">
        <v>42612</v>
      </c>
      <c r="I799" s="81">
        <v>42620</v>
      </c>
      <c r="J799" s="80" t="s">
        <v>659</v>
      </c>
      <c r="K799" s="80"/>
      <c r="L799" s="82">
        <v>129.5334</v>
      </c>
      <c r="M799" s="115"/>
      <c r="N799" s="78"/>
      <c r="O799" s="3"/>
    </row>
    <row r="800" spans="1:15" ht="18" customHeight="1">
      <c r="A800" s="72"/>
      <c r="B800" s="72"/>
      <c r="C800" s="79" t="s">
        <v>670</v>
      </c>
      <c r="D800" s="80" t="s">
        <v>14</v>
      </c>
      <c r="E800" s="80" t="s">
        <v>571</v>
      </c>
      <c r="F800" s="106">
        <v>2016</v>
      </c>
      <c r="G800" s="80" t="s">
        <v>323</v>
      </c>
      <c r="H800" s="81">
        <v>42612</v>
      </c>
      <c r="I800" s="81">
        <v>42620</v>
      </c>
      <c r="J800" s="80" t="s">
        <v>659</v>
      </c>
      <c r="K800" s="80"/>
      <c r="L800" s="82">
        <v>129.5334</v>
      </c>
      <c r="M800" s="115"/>
      <c r="N800" s="78"/>
      <c r="O800" s="3"/>
    </row>
    <row r="801" spans="1:15" ht="18" customHeight="1">
      <c r="A801" s="72"/>
      <c r="B801" s="72"/>
      <c r="C801" s="79" t="s">
        <v>427</v>
      </c>
      <c r="D801" s="80" t="s">
        <v>14</v>
      </c>
      <c r="E801" s="80" t="s">
        <v>571</v>
      </c>
      <c r="F801" s="106">
        <v>2016</v>
      </c>
      <c r="G801" s="80" t="s">
        <v>323</v>
      </c>
      <c r="H801" s="81">
        <v>42612</v>
      </c>
      <c r="I801" s="81">
        <v>42620</v>
      </c>
      <c r="J801" s="80" t="s">
        <v>659</v>
      </c>
      <c r="K801" s="80"/>
      <c r="L801" s="82">
        <v>129.5334</v>
      </c>
      <c r="M801" s="115"/>
      <c r="N801" s="78"/>
      <c r="O801" s="3"/>
    </row>
    <row r="802" spans="1:15" ht="18" customHeight="1">
      <c r="A802" s="72"/>
      <c r="B802" s="72"/>
      <c r="C802" s="79" t="s">
        <v>602</v>
      </c>
      <c r="D802" s="80" t="s">
        <v>14</v>
      </c>
      <c r="E802" s="80" t="s">
        <v>571</v>
      </c>
      <c r="F802" s="106">
        <v>2016</v>
      </c>
      <c r="G802" s="80" t="s">
        <v>323</v>
      </c>
      <c r="H802" s="81">
        <v>42612</v>
      </c>
      <c r="I802" s="81">
        <v>42620</v>
      </c>
      <c r="J802" s="80" t="s">
        <v>659</v>
      </c>
      <c r="K802" s="80"/>
      <c r="L802" s="82">
        <v>129.5334</v>
      </c>
      <c r="M802" s="115"/>
      <c r="N802" s="78"/>
      <c r="O802" s="3"/>
    </row>
    <row r="803" spans="1:15" ht="18" customHeight="1">
      <c r="A803" s="72"/>
      <c r="B803" s="72"/>
      <c r="C803" s="79" t="s">
        <v>610</v>
      </c>
      <c r="D803" s="80" t="s">
        <v>14</v>
      </c>
      <c r="E803" s="80" t="s">
        <v>571</v>
      </c>
      <c r="F803" s="106">
        <v>2016</v>
      </c>
      <c r="G803" s="80" t="s">
        <v>323</v>
      </c>
      <c r="H803" s="81">
        <v>42612</v>
      </c>
      <c r="I803" s="81">
        <v>42620</v>
      </c>
      <c r="J803" s="80" t="s">
        <v>659</v>
      </c>
      <c r="K803" s="80"/>
      <c r="L803" s="82">
        <v>129.5334</v>
      </c>
      <c r="M803" s="115"/>
      <c r="N803" s="78"/>
      <c r="O803" s="3"/>
    </row>
    <row r="804" spans="1:15" ht="18" customHeight="1">
      <c r="A804" s="72"/>
      <c r="B804" s="72"/>
      <c r="C804" s="79" t="s">
        <v>609</v>
      </c>
      <c r="D804" s="80" t="s">
        <v>14</v>
      </c>
      <c r="E804" s="80" t="s">
        <v>571</v>
      </c>
      <c r="F804" s="106">
        <v>2016</v>
      </c>
      <c r="G804" s="80" t="s">
        <v>323</v>
      </c>
      <c r="H804" s="81">
        <v>42612</v>
      </c>
      <c r="I804" s="81">
        <v>42620</v>
      </c>
      <c r="J804" s="80" t="s">
        <v>659</v>
      </c>
      <c r="K804" s="80"/>
      <c r="L804" s="82">
        <v>129.5334</v>
      </c>
      <c r="M804" s="115"/>
      <c r="N804" s="78"/>
      <c r="O804" s="3"/>
    </row>
    <row r="805" spans="1:15" ht="18" customHeight="1">
      <c r="A805" s="72"/>
      <c r="B805" s="72"/>
      <c r="C805" s="79" t="s">
        <v>648</v>
      </c>
      <c r="D805" s="80" t="s">
        <v>14</v>
      </c>
      <c r="E805" s="80" t="s">
        <v>571</v>
      </c>
      <c r="F805" s="106">
        <v>2016</v>
      </c>
      <c r="G805" s="80" t="s">
        <v>323</v>
      </c>
      <c r="H805" s="81">
        <v>42612</v>
      </c>
      <c r="I805" s="81">
        <v>42620</v>
      </c>
      <c r="J805" s="80" t="s">
        <v>659</v>
      </c>
      <c r="K805" s="80"/>
      <c r="L805" s="82">
        <v>129.5334</v>
      </c>
      <c r="M805" s="115"/>
      <c r="N805" s="78"/>
      <c r="O805" s="3"/>
    </row>
    <row r="806" spans="1:15" ht="18" customHeight="1">
      <c r="A806" s="72"/>
      <c r="B806" s="72"/>
      <c r="C806" s="79" t="s">
        <v>597</v>
      </c>
      <c r="D806" s="80" t="s">
        <v>14</v>
      </c>
      <c r="E806" s="80" t="s">
        <v>571</v>
      </c>
      <c r="F806" s="80">
        <v>2016</v>
      </c>
      <c r="G806" s="80" t="s">
        <v>323</v>
      </c>
      <c r="H806" s="81">
        <v>42612</v>
      </c>
      <c r="I806" s="81">
        <v>42620</v>
      </c>
      <c r="J806" s="80" t="s">
        <v>659</v>
      </c>
      <c r="K806" s="80"/>
      <c r="L806" s="82">
        <v>129.5334</v>
      </c>
      <c r="M806" s="115"/>
      <c r="N806" s="78"/>
      <c r="O806" s="3"/>
    </row>
    <row r="807" spans="1:15" ht="18" customHeight="1">
      <c r="A807" s="72"/>
      <c r="B807" s="72"/>
      <c r="C807" s="79" t="s">
        <v>41</v>
      </c>
      <c r="D807" s="80" t="s">
        <v>14</v>
      </c>
      <c r="E807" s="80" t="s">
        <v>571</v>
      </c>
      <c r="F807" s="106">
        <v>2016</v>
      </c>
      <c r="G807" s="80" t="s">
        <v>323</v>
      </c>
      <c r="H807" s="81">
        <v>42612</v>
      </c>
      <c r="I807" s="81">
        <v>42620</v>
      </c>
      <c r="J807" s="80" t="s">
        <v>659</v>
      </c>
      <c r="K807" s="80"/>
      <c r="L807" s="82">
        <v>129.5334</v>
      </c>
      <c r="M807" s="115"/>
      <c r="N807" s="78"/>
      <c r="O807" s="3"/>
    </row>
    <row r="808" spans="1:15" ht="18" customHeight="1">
      <c r="A808" s="72"/>
      <c r="B808" s="72"/>
      <c r="C808" s="79" t="s">
        <v>606</v>
      </c>
      <c r="D808" s="80" t="s">
        <v>14</v>
      </c>
      <c r="E808" s="80" t="s">
        <v>571</v>
      </c>
      <c r="F808" s="106">
        <v>2016</v>
      </c>
      <c r="G808" s="80" t="s">
        <v>323</v>
      </c>
      <c r="H808" s="81">
        <v>42612</v>
      </c>
      <c r="I808" s="81">
        <v>42620</v>
      </c>
      <c r="J808" s="80" t="s">
        <v>659</v>
      </c>
      <c r="K808" s="80"/>
      <c r="L808" s="82">
        <v>129.5334</v>
      </c>
      <c r="M808" s="115"/>
      <c r="N808" s="78"/>
      <c r="O808" s="3"/>
    </row>
    <row r="809" spans="1:15" ht="18" customHeight="1">
      <c r="A809" s="72"/>
      <c r="B809" s="72"/>
      <c r="C809" s="79" t="s">
        <v>601</v>
      </c>
      <c r="D809" s="80" t="s">
        <v>14</v>
      </c>
      <c r="E809" s="80" t="s">
        <v>571</v>
      </c>
      <c r="F809" s="106">
        <v>2016</v>
      </c>
      <c r="G809" s="80" t="s">
        <v>323</v>
      </c>
      <c r="H809" s="81">
        <v>42612</v>
      </c>
      <c r="I809" s="81">
        <v>42620</v>
      </c>
      <c r="J809" s="80" t="s">
        <v>659</v>
      </c>
      <c r="K809" s="80"/>
      <c r="L809" s="82">
        <v>129.5334</v>
      </c>
      <c r="M809" s="115"/>
      <c r="N809" s="78"/>
      <c r="O809" s="3"/>
    </row>
    <row r="810" spans="1:15" ht="18" customHeight="1">
      <c r="A810" s="72"/>
      <c r="B810" s="72"/>
      <c r="C810" s="79" t="s">
        <v>599</v>
      </c>
      <c r="D810" s="80" t="s">
        <v>14</v>
      </c>
      <c r="E810" s="80" t="s">
        <v>571</v>
      </c>
      <c r="F810" s="106">
        <v>2016</v>
      </c>
      <c r="G810" s="80" t="s">
        <v>323</v>
      </c>
      <c r="H810" s="81">
        <v>42612</v>
      </c>
      <c r="I810" s="81">
        <v>42620</v>
      </c>
      <c r="J810" s="80" t="s">
        <v>659</v>
      </c>
      <c r="K810" s="80"/>
      <c r="L810" s="82">
        <v>129.5334</v>
      </c>
      <c r="M810" s="115"/>
      <c r="N810" s="78"/>
      <c r="O810" s="3"/>
    </row>
    <row r="811" spans="1:15" ht="18" customHeight="1">
      <c r="A811" s="72"/>
      <c r="B811" s="72"/>
      <c r="C811" s="79" t="s">
        <v>341</v>
      </c>
      <c r="D811" s="80" t="s">
        <v>14</v>
      </c>
      <c r="E811" s="80" t="s">
        <v>571</v>
      </c>
      <c r="F811" s="106">
        <v>2016</v>
      </c>
      <c r="G811" s="80" t="s">
        <v>323</v>
      </c>
      <c r="H811" s="81">
        <v>42612</v>
      </c>
      <c r="I811" s="81">
        <v>42620</v>
      </c>
      <c r="J811" s="80" t="s">
        <v>659</v>
      </c>
      <c r="K811" s="80"/>
      <c r="L811" s="82">
        <v>129.5334</v>
      </c>
      <c r="M811" s="115"/>
      <c r="N811" s="78"/>
      <c r="O811" s="3"/>
    </row>
    <row r="812" spans="1:15" ht="18" customHeight="1">
      <c r="A812" s="72"/>
      <c r="B812" s="72"/>
      <c r="C812" s="79" t="s">
        <v>403</v>
      </c>
      <c r="D812" s="80" t="s">
        <v>14</v>
      </c>
      <c r="E812" s="80" t="s">
        <v>571</v>
      </c>
      <c r="F812" s="106">
        <v>2016</v>
      </c>
      <c r="G812" s="80" t="s">
        <v>323</v>
      </c>
      <c r="H812" s="81">
        <v>42612</v>
      </c>
      <c r="I812" s="81">
        <v>42620</v>
      </c>
      <c r="J812" s="80" t="s">
        <v>659</v>
      </c>
      <c r="K812" s="80"/>
      <c r="L812" s="82">
        <v>129.5334</v>
      </c>
      <c r="M812" s="115"/>
      <c r="N812" s="78"/>
      <c r="O812" s="3"/>
    </row>
    <row r="813" spans="1:15" ht="18" customHeight="1">
      <c r="A813" s="72"/>
      <c r="B813" s="72"/>
      <c r="C813" s="79" t="s">
        <v>376</v>
      </c>
      <c r="D813" s="80" t="s">
        <v>29</v>
      </c>
      <c r="E813" s="80" t="s">
        <v>571</v>
      </c>
      <c r="F813" s="106">
        <v>2016</v>
      </c>
      <c r="G813" s="80" t="s">
        <v>323</v>
      </c>
      <c r="H813" s="81">
        <v>42612</v>
      </c>
      <c r="I813" s="81">
        <v>42620</v>
      </c>
      <c r="J813" s="80" t="s">
        <v>659</v>
      </c>
      <c r="K813" s="80"/>
      <c r="L813" s="82">
        <v>129.5334</v>
      </c>
      <c r="M813" s="115"/>
      <c r="N813" s="78"/>
      <c r="O813" s="3"/>
    </row>
    <row r="814" spans="1:15" ht="18" customHeight="1">
      <c r="A814" s="72"/>
      <c r="B814" s="72"/>
      <c r="C814" s="105" t="s">
        <v>608</v>
      </c>
      <c r="D814" s="80" t="s">
        <v>14</v>
      </c>
      <c r="E814" s="80" t="s">
        <v>571</v>
      </c>
      <c r="F814" s="106">
        <v>2016</v>
      </c>
      <c r="G814" s="80" t="s">
        <v>323</v>
      </c>
      <c r="H814" s="81">
        <v>42612</v>
      </c>
      <c r="I814" s="81">
        <v>42620</v>
      </c>
      <c r="J814" s="80" t="s">
        <v>659</v>
      </c>
      <c r="K814" s="80"/>
      <c r="L814" s="82">
        <v>129.5334</v>
      </c>
      <c r="M814" s="115"/>
      <c r="N814" s="78"/>
      <c r="O814" s="3"/>
    </row>
    <row r="815" spans="1:15" ht="18" customHeight="1">
      <c r="A815" s="72"/>
      <c r="B815" s="72"/>
      <c r="C815" s="79" t="s">
        <v>597</v>
      </c>
      <c r="D815" s="80" t="s">
        <v>14</v>
      </c>
      <c r="E815" s="80" t="s">
        <v>218</v>
      </c>
      <c r="F815" s="106">
        <v>2016</v>
      </c>
      <c r="G815" s="80" t="s">
        <v>323</v>
      </c>
      <c r="H815" s="81">
        <v>42583</v>
      </c>
      <c r="I815" s="81">
        <v>42585</v>
      </c>
      <c r="J815" s="80" t="s">
        <v>647</v>
      </c>
      <c r="K815" s="80"/>
      <c r="L815" s="82">
        <v>3000</v>
      </c>
      <c r="M815" s="115"/>
      <c r="N815" s="78"/>
      <c r="O815" s="3"/>
    </row>
    <row r="816" spans="1:15" ht="18" customHeight="1">
      <c r="A816" s="72"/>
      <c r="B816" s="72"/>
      <c r="C816" s="79" t="s">
        <v>599</v>
      </c>
      <c r="D816" s="80" t="s">
        <v>14</v>
      </c>
      <c r="E816" s="80" t="s">
        <v>218</v>
      </c>
      <c r="F816" s="80">
        <v>2016</v>
      </c>
      <c r="G816" s="80" t="s">
        <v>323</v>
      </c>
      <c r="H816" s="81">
        <v>42583</v>
      </c>
      <c r="I816" s="81">
        <v>42585</v>
      </c>
      <c r="J816" s="80" t="s">
        <v>647</v>
      </c>
      <c r="K816" s="80"/>
      <c r="L816" s="82">
        <v>3000</v>
      </c>
      <c r="M816" s="115"/>
      <c r="N816" s="78"/>
      <c r="O816" s="3"/>
    </row>
    <row r="817" spans="1:15" ht="18" customHeight="1">
      <c r="A817" s="72"/>
      <c r="B817" s="72"/>
      <c r="C817" s="79" t="s">
        <v>600</v>
      </c>
      <c r="D817" s="80" t="s">
        <v>14</v>
      </c>
      <c r="E817" s="80" t="s">
        <v>218</v>
      </c>
      <c r="F817" s="106">
        <v>2016</v>
      </c>
      <c r="G817" s="80" t="s">
        <v>323</v>
      </c>
      <c r="H817" s="81">
        <v>42583</v>
      </c>
      <c r="I817" s="81">
        <v>42585</v>
      </c>
      <c r="J817" s="80" t="s">
        <v>647</v>
      </c>
      <c r="K817" s="80"/>
      <c r="L817" s="82">
        <v>3000</v>
      </c>
      <c r="M817" s="115"/>
      <c r="N817" s="78"/>
      <c r="O817" s="3"/>
    </row>
    <row r="818" spans="1:15" ht="18" customHeight="1">
      <c r="A818" s="72"/>
      <c r="B818" s="72"/>
      <c r="C818" s="79" t="s">
        <v>41</v>
      </c>
      <c r="D818" s="80" t="s">
        <v>14</v>
      </c>
      <c r="E818" s="80" t="s">
        <v>218</v>
      </c>
      <c r="F818" s="106">
        <v>2016</v>
      </c>
      <c r="G818" s="80" t="s">
        <v>323</v>
      </c>
      <c r="H818" s="81">
        <v>42583</v>
      </c>
      <c r="I818" s="81">
        <v>42585</v>
      </c>
      <c r="J818" s="80" t="s">
        <v>647</v>
      </c>
      <c r="K818" s="80"/>
      <c r="L818" s="82">
        <v>3000</v>
      </c>
      <c r="M818" s="115"/>
      <c r="N818" s="78"/>
      <c r="O818" s="3"/>
    </row>
    <row r="819" spans="1:15" ht="18" customHeight="1">
      <c r="A819" s="72"/>
      <c r="B819" s="72"/>
      <c r="C819" s="79" t="s">
        <v>601</v>
      </c>
      <c r="D819" s="80" t="s">
        <v>14</v>
      </c>
      <c r="E819" s="80" t="s">
        <v>218</v>
      </c>
      <c r="F819" s="106">
        <v>2016</v>
      </c>
      <c r="G819" s="80" t="s">
        <v>323</v>
      </c>
      <c r="H819" s="81">
        <v>42583</v>
      </c>
      <c r="I819" s="81">
        <v>42585</v>
      </c>
      <c r="J819" s="80" t="s">
        <v>647</v>
      </c>
      <c r="K819" s="80"/>
      <c r="L819" s="82">
        <v>3000</v>
      </c>
      <c r="M819" s="115"/>
      <c r="N819" s="78"/>
      <c r="O819" s="3"/>
    </row>
    <row r="820" spans="1:15" ht="18" customHeight="1">
      <c r="A820" s="72"/>
      <c r="B820" s="72"/>
      <c r="C820" s="79" t="s">
        <v>602</v>
      </c>
      <c r="D820" s="80" t="s">
        <v>14</v>
      </c>
      <c r="E820" s="80" t="s">
        <v>218</v>
      </c>
      <c r="F820" s="106">
        <v>2016</v>
      </c>
      <c r="G820" s="80" t="s">
        <v>323</v>
      </c>
      <c r="H820" s="81">
        <v>42583</v>
      </c>
      <c r="I820" s="81">
        <v>42585</v>
      </c>
      <c r="J820" s="80" t="s">
        <v>647</v>
      </c>
      <c r="K820" s="80"/>
      <c r="L820" s="82">
        <v>3000</v>
      </c>
      <c r="M820" s="115"/>
      <c r="N820" s="78"/>
      <c r="O820" s="3"/>
    </row>
    <row r="821" spans="1:15" ht="18" customHeight="1">
      <c r="A821" s="72"/>
      <c r="B821" s="72"/>
      <c r="C821" s="79" t="s">
        <v>646</v>
      </c>
      <c r="D821" s="80" t="s">
        <v>14</v>
      </c>
      <c r="E821" s="80" t="s">
        <v>218</v>
      </c>
      <c r="F821" s="106">
        <v>2016</v>
      </c>
      <c r="G821" s="80" t="s">
        <v>323</v>
      </c>
      <c r="H821" s="81">
        <v>42583</v>
      </c>
      <c r="I821" s="81">
        <v>42585</v>
      </c>
      <c r="J821" s="80" t="s">
        <v>647</v>
      </c>
      <c r="K821" s="80"/>
      <c r="L821" s="82">
        <v>3000</v>
      </c>
      <c r="M821" s="115"/>
      <c r="N821" s="78"/>
      <c r="O821" s="3"/>
    </row>
    <row r="822" spans="1:15" ht="18" customHeight="1">
      <c r="A822" s="72"/>
      <c r="B822" s="72"/>
      <c r="C822" s="79" t="s">
        <v>603</v>
      </c>
      <c r="D822" s="80" t="s">
        <v>29</v>
      </c>
      <c r="E822" s="80" t="s">
        <v>218</v>
      </c>
      <c r="F822" s="106">
        <v>2016</v>
      </c>
      <c r="G822" s="80" t="s">
        <v>323</v>
      </c>
      <c r="H822" s="81">
        <v>42583</v>
      </c>
      <c r="I822" s="81">
        <v>42585</v>
      </c>
      <c r="J822" s="80" t="s">
        <v>647</v>
      </c>
      <c r="K822" s="80"/>
      <c r="L822" s="82">
        <v>3000</v>
      </c>
      <c r="M822" s="115"/>
      <c r="N822" s="78"/>
      <c r="O822" s="3"/>
    </row>
    <row r="823" spans="1:15" ht="18" customHeight="1">
      <c r="A823" s="72"/>
      <c r="B823" s="72"/>
      <c r="C823" s="79" t="s">
        <v>604</v>
      </c>
      <c r="D823" s="80" t="s">
        <v>14</v>
      </c>
      <c r="E823" s="80" t="s">
        <v>218</v>
      </c>
      <c r="F823" s="106">
        <v>2016</v>
      </c>
      <c r="G823" s="80" t="s">
        <v>323</v>
      </c>
      <c r="H823" s="81">
        <v>42583</v>
      </c>
      <c r="I823" s="81">
        <v>42585</v>
      </c>
      <c r="J823" s="80" t="s">
        <v>647</v>
      </c>
      <c r="K823" s="80"/>
      <c r="L823" s="82">
        <v>3000</v>
      </c>
      <c r="M823" s="115"/>
      <c r="N823" s="78"/>
      <c r="O823" s="3"/>
    </row>
    <row r="824" spans="1:15" ht="18" customHeight="1">
      <c r="A824" s="72"/>
      <c r="B824" s="72"/>
      <c r="C824" s="79" t="s">
        <v>645</v>
      </c>
      <c r="D824" s="80" t="s">
        <v>14</v>
      </c>
      <c r="E824" s="80" t="s">
        <v>218</v>
      </c>
      <c r="F824" s="106">
        <v>2016</v>
      </c>
      <c r="G824" s="80" t="s">
        <v>323</v>
      </c>
      <c r="H824" s="81">
        <v>42583</v>
      </c>
      <c r="I824" s="81">
        <v>42585</v>
      </c>
      <c r="J824" s="80" t="s">
        <v>647</v>
      </c>
      <c r="K824" s="80"/>
      <c r="L824" s="82">
        <v>3000</v>
      </c>
      <c r="M824" s="115"/>
      <c r="N824" s="78"/>
      <c r="O824" s="3"/>
    </row>
    <row r="825" spans="1:15" ht="18" customHeight="1">
      <c r="A825" s="72"/>
      <c r="B825" s="72"/>
      <c r="C825" s="79" t="s">
        <v>495</v>
      </c>
      <c r="D825" s="80" t="s">
        <v>14</v>
      </c>
      <c r="E825" s="80" t="s">
        <v>218</v>
      </c>
      <c r="F825" s="106">
        <v>2016</v>
      </c>
      <c r="G825" s="80" t="s">
        <v>323</v>
      </c>
      <c r="H825" s="81">
        <v>42583</v>
      </c>
      <c r="I825" s="81">
        <v>42585</v>
      </c>
      <c r="J825" s="80" t="s">
        <v>647</v>
      </c>
      <c r="K825" s="80"/>
      <c r="L825" s="82">
        <v>1000</v>
      </c>
      <c r="M825" s="115"/>
      <c r="N825" s="78"/>
      <c r="O825" s="3"/>
    </row>
    <row r="826" spans="1:15" ht="18" customHeight="1">
      <c r="A826" s="72"/>
      <c r="B826" s="72"/>
      <c r="C826" s="79" t="s">
        <v>605</v>
      </c>
      <c r="D826" s="80" t="s">
        <v>14</v>
      </c>
      <c r="E826" s="80" t="s">
        <v>218</v>
      </c>
      <c r="F826" s="106">
        <v>2016</v>
      </c>
      <c r="G826" s="80" t="s">
        <v>323</v>
      </c>
      <c r="H826" s="81">
        <v>42583</v>
      </c>
      <c r="I826" s="81">
        <v>42585</v>
      </c>
      <c r="J826" s="80" t="s">
        <v>647</v>
      </c>
      <c r="K826" s="80"/>
      <c r="L826" s="82">
        <v>3000</v>
      </c>
      <c r="M826" s="115"/>
      <c r="N826" s="78"/>
      <c r="O826" s="3"/>
    </row>
    <row r="827" spans="1:15" ht="18" customHeight="1">
      <c r="A827" s="72"/>
      <c r="B827" s="72"/>
      <c r="C827" s="79" t="s">
        <v>369</v>
      </c>
      <c r="D827" s="80" t="s">
        <v>14</v>
      </c>
      <c r="E827" s="80" t="s">
        <v>218</v>
      </c>
      <c r="F827" s="106">
        <v>2016</v>
      </c>
      <c r="G827" s="80" t="s">
        <v>323</v>
      </c>
      <c r="H827" s="81">
        <v>42583</v>
      </c>
      <c r="I827" s="81">
        <v>42585</v>
      </c>
      <c r="J827" s="80" t="s">
        <v>647</v>
      </c>
      <c r="K827" s="80"/>
      <c r="L827" s="82">
        <v>3000</v>
      </c>
      <c r="M827" s="115"/>
      <c r="N827" s="78"/>
      <c r="O827" s="3"/>
    </row>
    <row r="828" spans="1:15" ht="18" customHeight="1">
      <c r="A828" s="72"/>
      <c r="B828" s="72"/>
      <c r="C828" s="79" t="s">
        <v>606</v>
      </c>
      <c r="D828" s="80" t="s">
        <v>14</v>
      </c>
      <c r="E828" s="80" t="s">
        <v>218</v>
      </c>
      <c r="F828" s="106">
        <v>2016</v>
      </c>
      <c r="G828" s="80" t="s">
        <v>323</v>
      </c>
      <c r="H828" s="81">
        <v>42583</v>
      </c>
      <c r="I828" s="81">
        <v>42585</v>
      </c>
      <c r="J828" s="80" t="s">
        <v>647</v>
      </c>
      <c r="K828" s="80"/>
      <c r="L828" s="82">
        <v>3000</v>
      </c>
      <c r="M828" s="115"/>
      <c r="N828" s="78"/>
      <c r="O828" s="3"/>
    </row>
    <row r="829" spans="1:15" ht="18" customHeight="1">
      <c r="A829" s="72"/>
      <c r="B829" s="72"/>
      <c r="C829" s="79" t="s">
        <v>648</v>
      </c>
      <c r="D829" s="96" t="s">
        <v>14</v>
      </c>
      <c r="E829" s="96" t="s">
        <v>218</v>
      </c>
      <c r="F829" s="96">
        <v>2016</v>
      </c>
      <c r="G829" s="96" t="s">
        <v>323</v>
      </c>
      <c r="H829" s="81">
        <v>42583</v>
      </c>
      <c r="I829" s="81">
        <v>42585</v>
      </c>
      <c r="J829" s="80" t="s">
        <v>647</v>
      </c>
      <c r="K829" s="80"/>
      <c r="L829" s="97">
        <v>1000</v>
      </c>
      <c r="M829" s="115"/>
      <c r="N829" s="78"/>
      <c r="O829" s="3"/>
    </row>
    <row r="830" spans="1:15" ht="18" customHeight="1">
      <c r="A830" s="72"/>
      <c r="B830" s="72"/>
      <c r="C830" s="79" t="s">
        <v>641</v>
      </c>
      <c r="D830" s="96" t="s">
        <v>29</v>
      </c>
      <c r="E830" s="96" t="s">
        <v>218</v>
      </c>
      <c r="F830" s="109">
        <v>2016</v>
      </c>
      <c r="G830" s="96" t="s">
        <v>323</v>
      </c>
      <c r="H830" s="81">
        <v>42583</v>
      </c>
      <c r="I830" s="81">
        <v>42585</v>
      </c>
      <c r="J830" s="80" t="s">
        <v>647</v>
      </c>
      <c r="K830" s="80"/>
      <c r="L830" s="97">
        <v>1000</v>
      </c>
      <c r="M830" s="115"/>
      <c r="N830" s="78"/>
      <c r="O830" s="3"/>
    </row>
    <row r="831" spans="1:15" ht="18" customHeight="1">
      <c r="A831" s="72"/>
      <c r="B831" s="72"/>
      <c r="C831" s="79" t="s">
        <v>341</v>
      </c>
      <c r="D831" s="80" t="s">
        <v>14</v>
      </c>
      <c r="E831" s="80" t="s">
        <v>218</v>
      </c>
      <c r="F831" s="106">
        <v>2016</v>
      </c>
      <c r="G831" s="80" t="s">
        <v>323</v>
      </c>
      <c r="H831" s="81">
        <v>42583</v>
      </c>
      <c r="I831" s="81">
        <v>42585</v>
      </c>
      <c r="J831" s="80" t="s">
        <v>647</v>
      </c>
      <c r="K831" s="80"/>
      <c r="L831" s="82">
        <v>3000</v>
      </c>
      <c r="M831" s="115"/>
      <c r="N831" s="78"/>
      <c r="O831" s="3"/>
    </row>
    <row r="832" spans="1:15" ht="18" customHeight="1">
      <c r="A832" s="72"/>
      <c r="B832" s="72"/>
      <c r="C832" s="79" t="s">
        <v>607</v>
      </c>
      <c r="D832" s="80" t="s">
        <v>14</v>
      </c>
      <c r="E832" s="80" t="s">
        <v>218</v>
      </c>
      <c r="F832" s="106">
        <v>2016</v>
      </c>
      <c r="G832" s="80" t="s">
        <v>323</v>
      </c>
      <c r="H832" s="81">
        <v>42583</v>
      </c>
      <c r="I832" s="81">
        <v>42585</v>
      </c>
      <c r="J832" s="80" t="s">
        <v>647</v>
      </c>
      <c r="K832" s="80"/>
      <c r="L832" s="82">
        <v>3000</v>
      </c>
      <c r="M832" s="115"/>
      <c r="N832" s="78"/>
      <c r="O832" s="3"/>
    </row>
    <row r="833" spans="1:15" ht="18" customHeight="1">
      <c r="A833" s="72"/>
      <c r="B833" s="72"/>
      <c r="C833" s="105" t="s">
        <v>608</v>
      </c>
      <c r="D833" s="80" t="s">
        <v>14</v>
      </c>
      <c r="E833" s="80" t="s">
        <v>218</v>
      </c>
      <c r="F833" s="106">
        <v>2016</v>
      </c>
      <c r="G833" s="80" t="s">
        <v>323</v>
      </c>
      <c r="H833" s="81">
        <v>42583</v>
      </c>
      <c r="I833" s="81">
        <v>42585</v>
      </c>
      <c r="J833" s="80" t="s">
        <v>647</v>
      </c>
      <c r="K833" s="80"/>
      <c r="L833" s="82">
        <v>3000</v>
      </c>
      <c r="M833" s="115"/>
      <c r="N833" s="78"/>
      <c r="O833" s="3"/>
    </row>
    <row r="834" spans="1:15" ht="18" customHeight="1">
      <c r="A834" s="72"/>
      <c r="B834" s="72"/>
      <c r="C834" s="79" t="s">
        <v>642</v>
      </c>
      <c r="D834" s="80" t="s">
        <v>14</v>
      </c>
      <c r="E834" s="80" t="s">
        <v>218</v>
      </c>
      <c r="F834" s="106">
        <v>2016</v>
      </c>
      <c r="G834" s="80" t="s">
        <v>323</v>
      </c>
      <c r="H834" s="81">
        <v>42583</v>
      </c>
      <c r="I834" s="81">
        <v>42585</v>
      </c>
      <c r="J834" s="80" t="s">
        <v>647</v>
      </c>
      <c r="K834" s="80"/>
      <c r="L834" s="82">
        <v>1000</v>
      </c>
      <c r="M834" s="115"/>
      <c r="N834" s="78"/>
      <c r="O834" s="3"/>
    </row>
    <row r="835" spans="1:15" ht="18" customHeight="1">
      <c r="A835" s="72"/>
      <c r="B835" s="72"/>
      <c r="C835" s="79" t="s">
        <v>609</v>
      </c>
      <c r="D835" s="80" t="s">
        <v>14</v>
      </c>
      <c r="E835" s="80" t="s">
        <v>218</v>
      </c>
      <c r="F835" s="106">
        <v>2016</v>
      </c>
      <c r="G835" s="80" t="s">
        <v>323</v>
      </c>
      <c r="H835" s="81">
        <v>42583</v>
      </c>
      <c r="I835" s="81">
        <v>42585</v>
      </c>
      <c r="J835" s="80" t="s">
        <v>647</v>
      </c>
      <c r="K835" s="80"/>
      <c r="L835" s="82">
        <v>3000</v>
      </c>
      <c r="M835" s="115"/>
      <c r="N835" s="78"/>
      <c r="O835" s="3"/>
    </row>
    <row r="836" spans="1:15" ht="18" customHeight="1">
      <c r="A836" s="72"/>
      <c r="B836" s="72"/>
      <c r="C836" s="79" t="s">
        <v>376</v>
      </c>
      <c r="D836" s="80" t="s">
        <v>14</v>
      </c>
      <c r="E836" s="80" t="s">
        <v>218</v>
      </c>
      <c r="F836" s="106">
        <v>2016</v>
      </c>
      <c r="G836" s="80" t="s">
        <v>323</v>
      </c>
      <c r="H836" s="81">
        <v>42583</v>
      </c>
      <c r="I836" s="81">
        <v>42585</v>
      </c>
      <c r="J836" s="80" t="s">
        <v>647</v>
      </c>
      <c r="K836" s="80"/>
      <c r="L836" s="82">
        <v>3000</v>
      </c>
      <c r="M836" s="115"/>
      <c r="N836" s="78"/>
      <c r="O836" s="3"/>
    </row>
    <row r="837" spans="1:15" ht="18" customHeight="1">
      <c r="A837" s="72"/>
      <c r="B837" s="72"/>
      <c r="C837" s="79" t="s">
        <v>403</v>
      </c>
      <c r="D837" s="80" t="s">
        <v>14</v>
      </c>
      <c r="E837" s="80" t="s">
        <v>218</v>
      </c>
      <c r="F837" s="106">
        <v>2016</v>
      </c>
      <c r="G837" s="80" t="s">
        <v>323</v>
      </c>
      <c r="H837" s="81">
        <v>42583</v>
      </c>
      <c r="I837" s="81">
        <v>42585</v>
      </c>
      <c r="J837" s="80" t="s">
        <v>647</v>
      </c>
      <c r="K837" s="80"/>
      <c r="L837" s="82">
        <v>3000</v>
      </c>
      <c r="M837" s="115"/>
      <c r="N837" s="78"/>
      <c r="O837" s="3"/>
    </row>
    <row r="838" spans="1:15" ht="18" customHeight="1">
      <c r="A838" s="72"/>
      <c r="B838" s="72"/>
      <c r="C838" s="79" t="s">
        <v>640</v>
      </c>
      <c r="D838" s="80" t="s">
        <v>14</v>
      </c>
      <c r="E838" s="80" t="s">
        <v>218</v>
      </c>
      <c r="F838" s="106">
        <v>2016</v>
      </c>
      <c r="G838" s="80" t="s">
        <v>323</v>
      </c>
      <c r="H838" s="81">
        <v>42583</v>
      </c>
      <c r="I838" s="81">
        <v>42585</v>
      </c>
      <c r="J838" s="80" t="s">
        <v>647</v>
      </c>
      <c r="K838" s="80"/>
      <c r="L838" s="82">
        <v>1000</v>
      </c>
      <c r="M838" s="115"/>
      <c r="N838" s="78"/>
      <c r="O838" s="3"/>
    </row>
    <row r="839" spans="1:15" ht="18" customHeight="1">
      <c r="A839" s="72"/>
      <c r="B839" s="72"/>
      <c r="C839" s="79" t="s">
        <v>644</v>
      </c>
      <c r="D839" s="80" t="s">
        <v>14</v>
      </c>
      <c r="E839" s="80" t="s">
        <v>218</v>
      </c>
      <c r="F839" s="106">
        <v>2016</v>
      </c>
      <c r="G839" s="80" t="s">
        <v>323</v>
      </c>
      <c r="H839" s="81">
        <v>42583</v>
      </c>
      <c r="I839" s="81">
        <v>42585</v>
      </c>
      <c r="J839" s="80" t="s">
        <v>647</v>
      </c>
      <c r="K839" s="80"/>
      <c r="L839" s="82">
        <v>3000</v>
      </c>
      <c r="M839" s="115"/>
      <c r="N839" s="78"/>
      <c r="O839" s="3"/>
    </row>
    <row r="840" spans="1:15" ht="18" customHeight="1">
      <c r="A840" s="72"/>
      <c r="B840" s="72"/>
      <c r="C840" s="79" t="s">
        <v>610</v>
      </c>
      <c r="D840" s="80" t="s">
        <v>14</v>
      </c>
      <c r="E840" s="80" t="s">
        <v>218</v>
      </c>
      <c r="F840" s="80">
        <v>2016</v>
      </c>
      <c r="G840" s="80" t="s">
        <v>323</v>
      </c>
      <c r="H840" s="81">
        <v>42583</v>
      </c>
      <c r="I840" s="81">
        <v>42585</v>
      </c>
      <c r="J840" s="80" t="s">
        <v>647</v>
      </c>
      <c r="K840" s="80"/>
      <c r="L840" s="82">
        <v>3000</v>
      </c>
      <c r="M840" s="115"/>
      <c r="N840" s="78"/>
      <c r="O840" s="3"/>
    </row>
    <row r="841" spans="1:15" ht="18" customHeight="1">
      <c r="A841" s="72"/>
      <c r="B841" s="72"/>
      <c r="C841" s="79" t="s">
        <v>611</v>
      </c>
      <c r="D841" s="80" t="s">
        <v>14</v>
      </c>
      <c r="E841" s="80" t="s">
        <v>218</v>
      </c>
      <c r="F841" s="106">
        <v>2016</v>
      </c>
      <c r="G841" s="80" t="s">
        <v>323</v>
      </c>
      <c r="H841" s="81">
        <v>42583</v>
      </c>
      <c r="I841" s="81">
        <v>42585</v>
      </c>
      <c r="J841" s="80" t="s">
        <v>647</v>
      </c>
      <c r="K841" s="80"/>
      <c r="L841" s="82">
        <v>3000</v>
      </c>
      <c r="M841" s="115"/>
      <c r="N841" s="78"/>
      <c r="O841" s="3"/>
    </row>
    <row r="842" spans="1:15" ht="18" customHeight="1">
      <c r="A842" s="72"/>
      <c r="B842" s="72"/>
      <c r="C842" s="79" t="s">
        <v>671</v>
      </c>
      <c r="D842" s="80" t="s">
        <v>29</v>
      </c>
      <c r="E842" s="106" t="s">
        <v>476</v>
      </c>
      <c r="F842" s="106">
        <v>2016</v>
      </c>
      <c r="G842" s="80" t="s">
        <v>323</v>
      </c>
      <c r="H842" s="81">
        <v>42607</v>
      </c>
      <c r="I842" s="81">
        <v>42612</v>
      </c>
      <c r="J842" s="80" t="s">
        <v>164</v>
      </c>
      <c r="K842" s="80" t="s">
        <v>672</v>
      </c>
      <c r="L842" s="82">
        <v>1665</v>
      </c>
      <c r="M842" s="115"/>
      <c r="N842" s="78"/>
      <c r="O842" s="3"/>
    </row>
    <row r="843" spans="1:15" ht="18" customHeight="1">
      <c r="A843" s="72"/>
      <c r="B843" s="72"/>
      <c r="C843" s="79" t="s">
        <v>673</v>
      </c>
      <c r="D843" s="80" t="s">
        <v>29</v>
      </c>
      <c r="E843" s="80" t="s">
        <v>57</v>
      </c>
      <c r="F843" s="106">
        <v>2016</v>
      </c>
      <c r="G843" s="80" t="s">
        <v>323</v>
      </c>
      <c r="H843" s="81">
        <v>42583</v>
      </c>
      <c r="I843" s="81">
        <v>42590</v>
      </c>
      <c r="J843" s="80" t="s">
        <v>674</v>
      </c>
      <c r="K843" s="80" t="s">
        <v>675</v>
      </c>
      <c r="L843" s="82">
        <v>2000</v>
      </c>
      <c r="M843" s="115"/>
      <c r="N843" s="78"/>
      <c r="O843" s="3"/>
    </row>
    <row r="844" spans="1:15" ht="18" customHeight="1">
      <c r="A844" s="72"/>
      <c r="B844" s="72"/>
      <c r="C844" s="79" t="s">
        <v>593</v>
      </c>
      <c r="D844" s="80" t="s">
        <v>29</v>
      </c>
      <c r="E844" s="106" t="s">
        <v>476</v>
      </c>
      <c r="F844" s="80">
        <v>2016</v>
      </c>
      <c r="G844" s="80" t="s">
        <v>323</v>
      </c>
      <c r="H844" s="81">
        <v>42613</v>
      </c>
      <c r="I844" s="81">
        <v>42620</v>
      </c>
      <c r="J844" s="80" t="s">
        <v>659</v>
      </c>
      <c r="K844" s="80"/>
      <c r="L844" s="82">
        <v>78.873999999999995</v>
      </c>
      <c r="M844" s="115"/>
      <c r="N844" s="78"/>
      <c r="O844" s="3"/>
    </row>
    <row r="845" spans="1:15" ht="18" customHeight="1">
      <c r="A845" s="72"/>
      <c r="B845" s="72"/>
      <c r="C845" s="79" t="s">
        <v>596</v>
      </c>
      <c r="D845" s="80" t="s">
        <v>14</v>
      </c>
      <c r="E845" s="106" t="s">
        <v>476</v>
      </c>
      <c r="F845" s="106">
        <v>2016</v>
      </c>
      <c r="G845" s="80" t="s">
        <v>323</v>
      </c>
      <c r="H845" s="81">
        <v>42613</v>
      </c>
      <c r="I845" s="81">
        <v>42620</v>
      </c>
      <c r="J845" s="80" t="s">
        <v>659</v>
      </c>
      <c r="K845" s="80"/>
      <c r="L845" s="82">
        <v>78.873999999999995</v>
      </c>
      <c r="M845" s="115"/>
      <c r="N845" s="78"/>
      <c r="O845" s="3"/>
    </row>
    <row r="846" spans="1:15" ht="18" customHeight="1">
      <c r="A846" s="72"/>
      <c r="B846" s="72"/>
      <c r="C846" s="79" t="s">
        <v>594</v>
      </c>
      <c r="D846" s="80" t="s">
        <v>14</v>
      </c>
      <c r="E846" s="106" t="s">
        <v>476</v>
      </c>
      <c r="F846" s="106">
        <v>2016</v>
      </c>
      <c r="G846" s="80" t="s">
        <v>323</v>
      </c>
      <c r="H846" s="81">
        <v>42613</v>
      </c>
      <c r="I846" s="81">
        <v>42620</v>
      </c>
      <c r="J846" s="80" t="s">
        <v>659</v>
      </c>
      <c r="K846" s="80"/>
      <c r="L846" s="82">
        <v>78.873999999999995</v>
      </c>
      <c r="M846" s="115"/>
      <c r="N846" s="78"/>
      <c r="O846" s="3"/>
    </row>
    <row r="847" spans="1:15" ht="18" customHeight="1">
      <c r="A847" s="72"/>
      <c r="B847" s="72"/>
      <c r="C847" s="79" t="s">
        <v>660</v>
      </c>
      <c r="D847" s="80" t="s">
        <v>14</v>
      </c>
      <c r="E847" s="106" t="s">
        <v>476</v>
      </c>
      <c r="F847" s="106">
        <v>2016</v>
      </c>
      <c r="G847" s="80" t="s">
        <v>323</v>
      </c>
      <c r="H847" s="81">
        <v>42613</v>
      </c>
      <c r="I847" s="81">
        <v>42620</v>
      </c>
      <c r="J847" s="80" t="s">
        <v>659</v>
      </c>
      <c r="K847" s="80"/>
      <c r="L847" s="82">
        <v>78.873999999999995</v>
      </c>
      <c r="M847" s="115"/>
      <c r="N847" s="78"/>
      <c r="O847" s="3"/>
    </row>
    <row r="848" spans="1:15" ht="18" customHeight="1">
      <c r="A848" s="72"/>
      <c r="B848" s="72"/>
      <c r="C848" s="79" t="s">
        <v>661</v>
      </c>
      <c r="D848" s="80" t="s">
        <v>14</v>
      </c>
      <c r="E848" s="106" t="s">
        <v>476</v>
      </c>
      <c r="F848" s="106">
        <v>2016</v>
      </c>
      <c r="G848" s="80" t="s">
        <v>323</v>
      </c>
      <c r="H848" s="81">
        <v>42613</v>
      </c>
      <c r="I848" s="81">
        <v>42620</v>
      </c>
      <c r="J848" s="80" t="s">
        <v>659</v>
      </c>
      <c r="K848" s="80"/>
      <c r="L848" s="82">
        <v>78.873999999999995</v>
      </c>
      <c r="M848" s="115"/>
      <c r="N848" s="78"/>
      <c r="O848" s="3"/>
    </row>
    <row r="849" spans="1:15" ht="18" customHeight="1">
      <c r="A849" s="72"/>
      <c r="B849" s="72"/>
      <c r="C849" s="79" t="s">
        <v>662</v>
      </c>
      <c r="D849" s="80" t="s">
        <v>14</v>
      </c>
      <c r="E849" s="106" t="s">
        <v>476</v>
      </c>
      <c r="F849" s="106">
        <v>2016</v>
      </c>
      <c r="G849" s="80" t="s">
        <v>323</v>
      </c>
      <c r="H849" s="81">
        <v>42613</v>
      </c>
      <c r="I849" s="81">
        <v>42620</v>
      </c>
      <c r="J849" s="80" t="s">
        <v>659</v>
      </c>
      <c r="K849" s="80"/>
      <c r="L849" s="82">
        <v>78.873999999999995</v>
      </c>
      <c r="M849" s="115"/>
      <c r="N849" s="78"/>
      <c r="O849" s="3"/>
    </row>
    <row r="850" spans="1:15" ht="18" customHeight="1">
      <c r="A850" s="72"/>
      <c r="B850" s="72"/>
      <c r="C850" s="79" t="s">
        <v>406</v>
      </c>
      <c r="D850" s="80" t="s">
        <v>14</v>
      </c>
      <c r="E850" s="106" t="s">
        <v>476</v>
      </c>
      <c r="F850" s="106">
        <v>2016</v>
      </c>
      <c r="G850" s="80" t="s">
        <v>323</v>
      </c>
      <c r="H850" s="81">
        <v>42613</v>
      </c>
      <c r="I850" s="81">
        <v>42620</v>
      </c>
      <c r="J850" s="80" t="s">
        <v>659</v>
      </c>
      <c r="K850" s="80"/>
      <c r="L850" s="82">
        <v>78.873999999999995</v>
      </c>
      <c r="M850" s="115"/>
      <c r="N850" s="78"/>
      <c r="O850" s="3"/>
    </row>
    <row r="851" spans="1:15" ht="18" customHeight="1">
      <c r="A851" s="72"/>
      <c r="B851" s="72"/>
      <c r="C851" s="79" t="s">
        <v>663</v>
      </c>
      <c r="D851" s="80" t="s">
        <v>29</v>
      </c>
      <c r="E851" s="106" t="s">
        <v>476</v>
      </c>
      <c r="F851" s="106">
        <v>2016</v>
      </c>
      <c r="G851" s="80" t="s">
        <v>323</v>
      </c>
      <c r="H851" s="81">
        <v>42613</v>
      </c>
      <c r="I851" s="81">
        <v>42620</v>
      </c>
      <c r="J851" s="80" t="s">
        <v>659</v>
      </c>
      <c r="K851" s="80"/>
      <c r="L851" s="82">
        <v>78.873999999999995</v>
      </c>
      <c r="M851" s="115"/>
      <c r="N851" s="78"/>
      <c r="O851" s="3"/>
    </row>
    <row r="852" spans="1:15" ht="18" customHeight="1">
      <c r="A852" s="72"/>
      <c r="B852" s="72"/>
      <c r="C852" s="79" t="s">
        <v>664</v>
      </c>
      <c r="D852" s="80" t="s">
        <v>29</v>
      </c>
      <c r="E852" s="106" t="s">
        <v>476</v>
      </c>
      <c r="F852" s="106">
        <v>2016</v>
      </c>
      <c r="G852" s="80" t="s">
        <v>323</v>
      </c>
      <c r="H852" s="81">
        <v>42613</v>
      </c>
      <c r="I852" s="81">
        <v>42620</v>
      </c>
      <c r="J852" s="80" t="s">
        <v>659</v>
      </c>
      <c r="K852" s="80"/>
      <c r="L852" s="82">
        <v>78.873999999999995</v>
      </c>
      <c r="M852" s="115"/>
      <c r="N852" s="78"/>
      <c r="O852" s="3"/>
    </row>
    <row r="853" spans="1:15" ht="18" customHeight="1">
      <c r="A853" s="72"/>
      <c r="B853" s="72"/>
      <c r="C853" s="79" t="s">
        <v>665</v>
      </c>
      <c r="D853" s="80" t="s">
        <v>29</v>
      </c>
      <c r="E853" s="106" t="s">
        <v>476</v>
      </c>
      <c r="F853" s="106">
        <v>2016</v>
      </c>
      <c r="G853" s="80" t="s">
        <v>323</v>
      </c>
      <c r="H853" s="81">
        <v>42613</v>
      </c>
      <c r="I853" s="81">
        <v>42620</v>
      </c>
      <c r="J853" s="80" t="s">
        <v>659</v>
      </c>
      <c r="K853" s="80"/>
      <c r="L853" s="82">
        <v>78.873999999999995</v>
      </c>
      <c r="M853" s="115"/>
      <c r="N853" s="78"/>
      <c r="O853" s="3"/>
    </row>
    <row r="854" spans="1:15" ht="18" customHeight="1">
      <c r="A854" s="72"/>
      <c r="B854" s="72"/>
      <c r="C854" s="79" t="s">
        <v>607</v>
      </c>
      <c r="D854" s="80" t="s">
        <v>14</v>
      </c>
      <c r="E854" s="106" t="s">
        <v>476</v>
      </c>
      <c r="F854" s="106">
        <v>2016</v>
      </c>
      <c r="G854" s="80" t="s">
        <v>323</v>
      </c>
      <c r="H854" s="81">
        <v>42613</v>
      </c>
      <c r="I854" s="81">
        <v>42620</v>
      </c>
      <c r="J854" s="80" t="s">
        <v>659</v>
      </c>
      <c r="K854" s="80"/>
      <c r="L854" s="82">
        <v>78.873999999999995</v>
      </c>
      <c r="M854" s="115"/>
      <c r="N854" s="78"/>
      <c r="O854" s="3"/>
    </row>
    <row r="855" spans="1:15" ht="18" customHeight="1">
      <c r="A855" s="72"/>
      <c r="B855" s="72"/>
      <c r="C855" s="79" t="s">
        <v>640</v>
      </c>
      <c r="D855" s="80" t="s">
        <v>14</v>
      </c>
      <c r="E855" s="106" t="s">
        <v>476</v>
      </c>
      <c r="F855" s="106">
        <v>2016</v>
      </c>
      <c r="G855" s="80" t="s">
        <v>323</v>
      </c>
      <c r="H855" s="81">
        <v>42613</v>
      </c>
      <c r="I855" s="81">
        <v>42620</v>
      </c>
      <c r="J855" s="80" t="s">
        <v>659</v>
      </c>
      <c r="K855" s="80"/>
      <c r="L855" s="82">
        <v>78.873999999999995</v>
      </c>
      <c r="M855" s="115"/>
      <c r="N855" s="78"/>
      <c r="O855" s="3"/>
    </row>
    <row r="856" spans="1:15" ht="18" customHeight="1">
      <c r="A856" s="72"/>
      <c r="B856" s="72"/>
      <c r="C856" s="79" t="s">
        <v>611</v>
      </c>
      <c r="D856" s="80" t="s">
        <v>14</v>
      </c>
      <c r="E856" s="106" t="s">
        <v>476</v>
      </c>
      <c r="F856" s="80">
        <v>2016</v>
      </c>
      <c r="G856" s="80" t="s">
        <v>323</v>
      </c>
      <c r="H856" s="81">
        <v>42613</v>
      </c>
      <c r="I856" s="81">
        <v>42620</v>
      </c>
      <c r="J856" s="80" t="s">
        <v>659</v>
      </c>
      <c r="K856" s="80"/>
      <c r="L856" s="82">
        <v>78.873999999999995</v>
      </c>
      <c r="M856" s="115"/>
      <c r="N856" s="78"/>
      <c r="O856" s="3"/>
    </row>
    <row r="857" spans="1:15" ht="18" customHeight="1">
      <c r="A857" s="72"/>
      <c r="B857" s="72"/>
      <c r="C857" s="79" t="s">
        <v>666</v>
      </c>
      <c r="D857" s="80" t="s">
        <v>14</v>
      </c>
      <c r="E857" s="106" t="s">
        <v>476</v>
      </c>
      <c r="F857" s="106">
        <v>2016</v>
      </c>
      <c r="G857" s="80" t="s">
        <v>323</v>
      </c>
      <c r="H857" s="81">
        <v>42613</v>
      </c>
      <c r="I857" s="81">
        <v>42620</v>
      </c>
      <c r="J857" s="80" t="s">
        <v>659</v>
      </c>
      <c r="K857" s="80"/>
      <c r="L857" s="82">
        <v>78.873999999999995</v>
      </c>
      <c r="M857" s="115"/>
      <c r="N857" s="78"/>
      <c r="O857" s="3"/>
    </row>
    <row r="858" spans="1:15" ht="18" customHeight="1">
      <c r="A858" s="72"/>
      <c r="B858" s="72"/>
      <c r="C858" s="79" t="s">
        <v>667</v>
      </c>
      <c r="D858" s="80" t="s">
        <v>14</v>
      </c>
      <c r="E858" s="106" t="s">
        <v>476</v>
      </c>
      <c r="F858" s="106">
        <v>2016</v>
      </c>
      <c r="G858" s="80" t="s">
        <v>323</v>
      </c>
      <c r="H858" s="81">
        <v>42613</v>
      </c>
      <c r="I858" s="81">
        <v>42620</v>
      </c>
      <c r="J858" s="80" t="s">
        <v>659</v>
      </c>
      <c r="K858" s="80"/>
      <c r="L858" s="82">
        <v>78.873999999999995</v>
      </c>
      <c r="M858" s="115"/>
      <c r="N858" s="78"/>
      <c r="O858" s="3"/>
    </row>
    <row r="859" spans="1:15" ht="18" customHeight="1">
      <c r="A859" s="72"/>
      <c r="B859" s="72"/>
      <c r="C859" s="79" t="s">
        <v>668</v>
      </c>
      <c r="D859" s="80" t="s">
        <v>14</v>
      </c>
      <c r="E859" s="80" t="s">
        <v>78</v>
      </c>
      <c r="F859" s="106">
        <v>2016</v>
      </c>
      <c r="G859" s="80" t="s">
        <v>323</v>
      </c>
      <c r="H859" s="81">
        <v>42613</v>
      </c>
      <c r="I859" s="81">
        <v>42620</v>
      </c>
      <c r="J859" s="80" t="s">
        <v>659</v>
      </c>
      <c r="K859" s="80"/>
      <c r="L859" s="82">
        <v>78.873999999999995</v>
      </c>
      <c r="M859" s="115"/>
      <c r="N859" s="78"/>
      <c r="O859" s="3"/>
    </row>
    <row r="860" spans="1:15" ht="18" customHeight="1">
      <c r="A860" s="72"/>
      <c r="B860" s="72"/>
      <c r="C860" s="79" t="s">
        <v>256</v>
      </c>
      <c r="D860" s="80" t="s">
        <v>29</v>
      </c>
      <c r="E860" s="80" t="s">
        <v>78</v>
      </c>
      <c r="F860" s="106">
        <v>2016</v>
      </c>
      <c r="G860" s="80" t="s">
        <v>323</v>
      </c>
      <c r="H860" s="81">
        <v>42613</v>
      </c>
      <c r="I860" s="81">
        <v>42620</v>
      </c>
      <c r="J860" s="80" t="s">
        <v>659</v>
      </c>
      <c r="K860" s="80"/>
      <c r="L860" s="82">
        <v>78.873999999999995</v>
      </c>
      <c r="M860" s="115"/>
      <c r="N860" s="78"/>
      <c r="O860" s="3"/>
    </row>
    <row r="861" spans="1:15" ht="18" customHeight="1">
      <c r="A861" s="72"/>
      <c r="B861" s="72"/>
      <c r="C861" s="79" t="s">
        <v>230</v>
      </c>
      <c r="D861" s="80" t="s">
        <v>14</v>
      </c>
      <c r="E861" s="80" t="s">
        <v>78</v>
      </c>
      <c r="F861" s="106">
        <v>2016</v>
      </c>
      <c r="G861" s="80" t="s">
        <v>323</v>
      </c>
      <c r="H861" s="81">
        <v>42613</v>
      </c>
      <c r="I861" s="81">
        <v>42620</v>
      </c>
      <c r="J861" s="80" t="s">
        <v>659</v>
      </c>
      <c r="K861" s="80"/>
      <c r="L861" s="82">
        <v>78.873999999999995</v>
      </c>
      <c r="M861" s="115"/>
      <c r="N861" s="78"/>
      <c r="O861" s="3"/>
    </row>
    <row r="862" spans="1:15" ht="18" customHeight="1">
      <c r="A862" s="72"/>
      <c r="B862" s="72"/>
      <c r="C862" s="79" t="s">
        <v>669</v>
      </c>
      <c r="D862" s="80" t="s">
        <v>14</v>
      </c>
      <c r="E862" s="80" t="s">
        <v>78</v>
      </c>
      <c r="F862" s="106">
        <v>2016</v>
      </c>
      <c r="G862" s="80" t="s">
        <v>323</v>
      </c>
      <c r="H862" s="81">
        <v>42613</v>
      </c>
      <c r="I862" s="81">
        <v>42620</v>
      </c>
      <c r="J862" s="80" t="s">
        <v>659</v>
      </c>
      <c r="K862" s="80"/>
      <c r="L862" s="82">
        <v>78.873999999999995</v>
      </c>
      <c r="M862" s="115"/>
      <c r="N862" s="78"/>
      <c r="O862" s="3"/>
    </row>
    <row r="863" spans="1:15" ht="18" customHeight="1">
      <c r="A863" s="72"/>
      <c r="B863" s="72"/>
      <c r="C863" s="79" t="s">
        <v>644</v>
      </c>
      <c r="D863" s="80" t="s">
        <v>14</v>
      </c>
      <c r="E863" s="80" t="s">
        <v>78</v>
      </c>
      <c r="F863" s="106">
        <v>2016</v>
      </c>
      <c r="G863" s="80" t="s">
        <v>323</v>
      </c>
      <c r="H863" s="81">
        <v>42613</v>
      </c>
      <c r="I863" s="81">
        <v>42620</v>
      </c>
      <c r="J863" s="80" t="s">
        <v>659</v>
      </c>
      <c r="K863" s="80"/>
      <c r="L863" s="82">
        <v>78.873999999999995</v>
      </c>
      <c r="M863" s="115"/>
      <c r="N863" s="78"/>
      <c r="O863" s="3"/>
    </row>
    <row r="864" spans="1:15" ht="18" customHeight="1">
      <c r="A864" s="72"/>
      <c r="B864" s="72"/>
      <c r="C864" s="79" t="s">
        <v>676</v>
      </c>
      <c r="D864" s="80" t="s">
        <v>14</v>
      </c>
      <c r="E864" s="80" t="s">
        <v>571</v>
      </c>
      <c r="F864" s="106">
        <v>2016</v>
      </c>
      <c r="G864" s="80" t="s">
        <v>323</v>
      </c>
      <c r="H864" s="81">
        <v>42593</v>
      </c>
      <c r="I864" s="81">
        <v>42605</v>
      </c>
      <c r="J864" s="80" t="s">
        <v>677</v>
      </c>
      <c r="K864" s="80"/>
      <c r="L864" s="117">
        <v>87</v>
      </c>
      <c r="M864" s="115"/>
      <c r="N864" s="78"/>
      <c r="O864" s="3"/>
    </row>
    <row r="865" spans="1:15" ht="18" customHeight="1">
      <c r="A865" s="72"/>
      <c r="B865" s="72"/>
      <c r="C865" s="79" t="s">
        <v>678</v>
      </c>
      <c r="D865" s="80" t="s">
        <v>14</v>
      </c>
      <c r="E865" s="80" t="s">
        <v>571</v>
      </c>
      <c r="F865" s="106">
        <v>2016</v>
      </c>
      <c r="G865" s="80" t="s">
        <v>323</v>
      </c>
      <c r="H865" s="81">
        <v>42593</v>
      </c>
      <c r="I865" s="81">
        <v>42605</v>
      </c>
      <c r="J865" s="80" t="s">
        <v>677</v>
      </c>
      <c r="K865" s="80" t="s">
        <v>536</v>
      </c>
      <c r="L865" s="117">
        <v>87</v>
      </c>
      <c r="M865" s="115"/>
      <c r="N865" s="78"/>
      <c r="O865" s="3"/>
    </row>
    <row r="866" spans="1:15" ht="18" customHeight="1">
      <c r="A866" s="72"/>
      <c r="B866" s="72"/>
      <c r="C866" s="79" t="s">
        <v>679</v>
      </c>
      <c r="D866" s="80" t="s">
        <v>14</v>
      </c>
      <c r="E866" s="80" t="s">
        <v>571</v>
      </c>
      <c r="F866" s="80">
        <v>2016</v>
      </c>
      <c r="G866" s="80" t="s">
        <v>323</v>
      </c>
      <c r="H866" s="81">
        <v>42593</v>
      </c>
      <c r="I866" s="81">
        <v>42605</v>
      </c>
      <c r="J866" s="80" t="s">
        <v>677</v>
      </c>
      <c r="K866" s="80" t="s">
        <v>37</v>
      </c>
      <c r="L866" s="117">
        <v>87</v>
      </c>
      <c r="M866" s="115"/>
      <c r="N866" s="78"/>
      <c r="O866" s="3"/>
    </row>
    <row r="867" spans="1:15" ht="18" customHeight="1">
      <c r="A867" s="72"/>
      <c r="B867" s="72"/>
      <c r="C867" s="79" t="s">
        <v>254</v>
      </c>
      <c r="D867" s="80" t="s">
        <v>29</v>
      </c>
      <c r="E867" s="80" t="s">
        <v>571</v>
      </c>
      <c r="F867" s="106">
        <v>2016</v>
      </c>
      <c r="G867" s="80" t="s">
        <v>323</v>
      </c>
      <c r="H867" s="81">
        <v>42593</v>
      </c>
      <c r="I867" s="81">
        <v>42605</v>
      </c>
      <c r="J867" s="80" t="s">
        <v>677</v>
      </c>
      <c r="K867" s="80" t="s">
        <v>135</v>
      </c>
      <c r="L867" s="117">
        <v>87</v>
      </c>
      <c r="M867" s="115"/>
      <c r="N867" s="78"/>
      <c r="O867" s="3"/>
    </row>
    <row r="868" spans="1:15" ht="18" customHeight="1">
      <c r="A868" s="72"/>
      <c r="B868" s="72"/>
      <c r="C868" s="79" t="s">
        <v>257</v>
      </c>
      <c r="D868" s="80" t="s">
        <v>14</v>
      </c>
      <c r="E868" s="80" t="s">
        <v>571</v>
      </c>
      <c r="F868" s="106">
        <v>2016</v>
      </c>
      <c r="G868" s="80" t="s">
        <v>323</v>
      </c>
      <c r="H868" s="81">
        <v>42593</v>
      </c>
      <c r="I868" s="81">
        <v>42605</v>
      </c>
      <c r="J868" s="80" t="s">
        <v>677</v>
      </c>
      <c r="K868" s="80" t="s">
        <v>680</v>
      </c>
      <c r="L868" s="117">
        <v>87</v>
      </c>
      <c r="M868" s="115"/>
      <c r="N868" s="78"/>
      <c r="O868" s="3"/>
    </row>
    <row r="869" spans="1:15" ht="18" customHeight="1">
      <c r="A869" s="72"/>
      <c r="B869" s="72"/>
      <c r="C869" s="79" t="s">
        <v>309</v>
      </c>
      <c r="D869" s="80" t="s">
        <v>14</v>
      </c>
      <c r="E869" s="80" t="s">
        <v>571</v>
      </c>
      <c r="F869" s="106">
        <v>2016</v>
      </c>
      <c r="G869" s="80" t="s">
        <v>323</v>
      </c>
      <c r="H869" s="81">
        <v>42593</v>
      </c>
      <c r="I869" s="81">
        <v>42605</v>
      </c>
      <c r="J869" s="80" t="s">
        <v>677</v>
      </c>
      <c r="K869" s="80" t="s">
        <v>489</v>
      </c>
      <c r="L869" s="117">
        <v>87</v>
      </c>
      <c r="M869" s="115"/>
      <c r="N869" s="78"/>
      <c r="O869" s="3"/>
    </row>
    <row r="870" spans="1:15" ht="18" customHeight="1">
      <c r="A870" s="72"/>
      <c r="B870" s="72"/>
      <c r="C870" s="79" t="s">
        <v>681</v>
      </c>
      <c r="D870" s="80" t="s">
        <v>29</v>
      </c>
      <c r="E870" s="80" t="s">
        <v>571</v>
      </c>
      <c r="F870" s="80">
        <v>2016</v>
      </c>
      <c r="G870" s="80" t="s">
        <v>323</v>
      </c>
      <c r="H870" s="81">
        <v>42593</v>
      </c>
      <c r="I870" s="81">
        <v>42605</v>
      </c>
      <c r="J870" s="80" t="s">
        <v>677</v>
      </c>
      <c r="K870" s="80" t="s">
        <v>216</v>
      </c>
      <c r="L870" s="117">
        <v>87</v>
      </c>
      <c r="M870" s="115"/>
      <c r="N870" s="78"/>
      <c r="O870" s="3"/>
    </row>
    <row r="871" spans="1:15" ht="18" customHeight="1">
      <c r="A871" s="72"/>
      <c r="B871" s="72"/>
      <c r="C871" s="79" t="s">
        <v>682</v>
      </c>
      <c r="D871" s="80" t="s">
        <v>14</v>
      </c>
      <c r="E871" s="80" t="s">
        <v>571</v>
      </c>
      <c r="F871" s="106">
        <v>2016</v>
      </c>
      <c r="G871" s="80" t="s">
        <v>323</v>
      </c>
      <c r="H871" s="81">
        <v>42593</v>
      </c>
      <c r="I871" s="81">
        <v>42605</v>
      </c>
      <c r="J871" s="80" t="s">
        <v>677</v>
      </c>
      <c r="K871" s="80" t="s">
        <v>683</v>
      </c>
      <c r="L871" s="117">
        <v>87</v>
      </c>
      <c r="M871" s="115"/>
      <c r="N871" s="78"/>
      <c r="O871" s="3"/>
    </row>
    <row r="872" spans="1:15" ht="18" customHeight="1">
      <c r="A872" s="72"/>
      <c r="B872" s="72"/>
      <c r="C872" s="79" t="s">
        <v>684</v>
      </c>
      <c r="D872" s="80" t="s">
        <v>14</v>
      </c>
      <c r="E872" s="80" t="s">
        <v>571</v>
      </c>
      <c r="F872" s="106">
        <v>2016</v>
      </c>
      <c r="G872" s="80" t="s">
        <v>323</v>
      </c>
      <c r="H872" s="81">
        <v>42593</v>
      </c>
      <c r="I872" s="81">
        <v>42605</v>
      </c>
      <c r="J872" s="80" t="s">
        <v>677</v>
      </c>
      <c r="K872" s="80" t="s">
        <v>685</v>
      </c>
      <c r="L872" s="117">
        <v>87</v>
      </c>
      <c r="M872" s="115"/>
      <c r="N872" s="78"/>
      <c r="O872" s="3"/>
    </row>
    <row r="873" spans="1:15" ht="18" customHeight="1">
      <c r="A873" s="72"/>
      <c r="B873" s="72"/>
      <c r="C873" s="79" t="s">
        <v>259</v>
      </c>
      <c r="D873" s="80" t="s">
        <v>14</v>
      </c>
      <c r="E873" s="80" t="s">
        <v>571</v>
      </c>
      <c r="F873" s="106">
        <v>2016</v>
      </c>
      <c r="G873" s="80" t="s">
        <v>323</v>
      </c>
      <c r="H873" s="81">
        <v>42593</v>
      </c>
      <c r="I873" s="81">
        <v>42605</v>
      </c>
      <c r="J873" s="80" t="s">
        <v>677</v>
      </c>
      <c r="K873" s="80"/>
      <c r="L873" s="117">
        <v>87</v>
      </c>
      <c r="M873" s="115"/>
      <c r="N873" s="78"/>
      <c r="O873" s="3"/>
    </row>
    <row r="874" spans="1:15" ht="18" customHeight="1">
      <c r="A874" s="72"/>
      <c r="B874" s="72"/>
      <c r="C874" s="79" t="s">
        <v>73</v>
      </c>
      <c r="D874" s="80" t="s">
        <v>29</v>
      </c>
      <c r="E874" s="106" t="s">
        <v>476</v>
      </c>
      <c r="F874" s="80">
        <v>2016</v>
      </c>
      <c r="G874" s="80" t="s">
        <v>323</v>
      </c>
      <c r="H874" s="81">
        <v>42584</v>
      </c>
      <c r="I874" s="81">
        <v>42590</v>
      </c>
      <c r="J874" s="80" t="s">
        <v>686</v>
      </c>
      <c r="K874" s="80" t="s">
        <v>72</v>
      </c>
      <c r="L874" s="117">
        <v>2000</v>
      </c>
      <c r="M874" s="115"/>
      <c r="N874" s="78"/>
      <c r="O874" s="3"/>
    </row>
    <row r="875" spans="1:15" ht="18" customHeight="1">
      <c r="A875" s="72"/>
      <c r="B875" s="72"/>
      <c r="C875" s="79" t="s">
        <v>687</v>
      </c>
      <c r="D875" s="80" t="s">
        <v>14</v>
      </c>
      <c r="E875" s="80" t="s">
        <v>65</v>
      </c>
      <c r="F875" s="106">
        <v>2016</v>
      </c>
      <c r="G875" s="80" t="s">
        <v>323</v>
      </c>
      <c r="H875" s="81">
        <v>42584</v>
      </c>
      <c r="I875" s="81">
        <v>42590</v>
      </c>
      <c r="J875" s="80" t="s">
        <v>688</v>
      </c>
      <c r="K875" s="80" t="s">
        <v>63</v>
      </c>
      <c r="L875" s="117">
        <v>2000</v>
      </c>
      <c r="M875" s="115"/>
      <c r="N875" s="78"/>
      <c r="O875" s="3"/>
    </row>
    <row r="876" spans="1:15" ht="18" customHeight="1">
      <c r="A876" s="72"/>
      <c r="B876" s="72"/>
      <c r="C876" s="79" t="s">
        <v>689</v>
      </c>
      <c r="D876" s="80" t="s">
        <v>29</v>
      </c>
      <c r="E876" s="80" t="s">
        <v>57</v>
      </c>
      <c r="F876" s="106">
        <v>2016</v>
      </c>
      <c r="G876" s="80" t="s">
        <v>323</v>
      </c>
      <c r="H876" s="81">
        <v>42583</v>
      </c>
      <c r="I876" s="81">
        <v>42590</v>
      </c>
      <c r="J876" s="80" t="s">
        <v>690</v>
      </c>
      <c r="K876" s="80" t="s">
        <v>135</v>
      </c>
      <c r="L876" s="117">
        <v>2000</v>
      </c>
      <c r="M876" s="115"/>
      <c r="N876" s="78"/>
      <c r="O876" s="3"/>
    </row>
    <row r="877" spans="1:15" ht="18" customHeight="1">
      <c r="A877" s="72"/>
      <c r="B877" s="72"/>
      <c r="C877" s="79" t="s">
        <v>691</v>
      </c>
      <c r="D877" s="80" t="s">
        <v>14</v>
      </c>
      <c r="E877" s="80" t="s">
        <v>65</v>
      </c>
      <c r="F877" s="106">
        <v>2016</v>
      </c>
      <c r="G877" s="80" t="s">
        <v>323</v>
      </c>
      <c r="H877" s="81">
        <v>42584</v>
      </c>
      <c r="I877" s="81">
        <v>42590</v>
      </c>
      <c r="J877" s="80" t="s">
        <v>692</v>
      </c>
      <c r="K877" s="80" t="s">
        <v>693</v>
      </c>
      <c r="L877" s="117">
        <v>2000</v>
      </c>
      <c r="M877" s="115"/>
      <c r="N877" s="78"/>
      <c r="O877" s="3"/>
    </row>
    <row r="878" spans="1:15" ht="18" customHeight="1">
      <c r="A878" s="72"/>
      <c r="B878" s="72"/>
      <c r="C878" s="118" t="s">
        <v>694</v>
      </c>
      <c r="D878" s="119" t="s">
        <v>14</v>
      </c>
      <c r="E878" s="119" t="s">
        <v>443</v>
      </c>
      <c r="F878" s="109">
        <v>2016</v>
      </c>
      <c r="G878" s="119" t="s">
        <v>323</v>
      </c>
      <c r="H878" s="120">
        <v>42584</v>
      </c>
      <c r="I878" s="120">
        <v>42586</v>
      </c>
      <c r="J878" s="119" t="s">
        <v>695</v>
      </c>
      <c r="K878" s="119" t="s">
        <v>345</v>
      </c>
      <c r="L878" s="121">
        <v>2000</v>
      </c>
      <c r="M878" s="115"/>
      <c r="N878" s="78"/>
      <c r="O878" s="3"/>
    </row>
    <row r="879" spans="1:15" ht="18" customHeight="1">
      <c r="A879" s="72"/>
      <c r="B879" s="72"/>
      <c r="C879" s="79" t="s">
        <v>696</v>
      </c>
      <c r="D879" s="80" t="s">
        <v>14</v>
      </c>
      <c r="E879" s="80" t="s">
        <v>65</v>
      </c>
      <c r="F879" s="80">
        <v>2016</v>
      </c>
      <c r="G879" s="80" t="s">
        <v>323</v>
      </c>
      <c r="H879" s="81">
        <v>42584</v>
      </c>
      <c r="I879" s="81">
        <v>42590</v>
      </c>
      <c r="J879" s="80" t="s">
        <v>692</v>
      </c>
      <c r="K879" s="80" t="s">
        <v>693</v>
      </c>
      <c r="L879" s="117">
        <v>2000</v>
      </c>
      <c r="M879" s="115"/>
      <c r="N879" s="78"/>
      <c r="O879" s="3"/>
    </row>
    <row r="880" spans="1:15" ht="18" customHeight="1">
      <c r="A880" s="72"/>
      <c r="B880" s="72"/>
      <c r="C880" s="98" t="s">
        <v>697</v>
      </c>
      <c r="D880" s="99" t="s">
        <v>45</v>
      </c>
      <c r="E880" s="99" t="s">
        <v>46</v>
      </c>
      <c r="F880" s="99">
        <v>2016</v>
      </c>
      <c r="G880" s="122" t="s">
        <v>323</v>
      </c>
      <c r="H880" s="100"/>
      <c r="I880" s="100"/>
      <c r="J880" s="99" t="s">
        <v>47</v>
      </c>
      <c r="K880" s="99"/>
      <c r="L880" s="88">
        <v>0</v>
      </c>
      <c r="M880" s="104">
        <f>SUM(L764:L880)</f>
        <v>168824.23280000023</v>
      </c>
      <c r="N880" s="78"/>
      <c r="O880" s="3"/>
    </row>
    <row r="881" spans="1:15" ht="18" customHeight="1">
      <c r="A881" s="72"/>
      <c r="B881" s="72"/>
      <c r="C881" s="79" t="s">
        <v>669</v>
      </c>
      <c r="D881" s="80" t="s">
        <v>14</v>
      </c>
      <c r="E881" s="80" t="s">
        <v>78</v>
      </c>
      <c r="F881" s="106">
        <v>2016</v>
      </c>
      <c r="G881" s="80" t="s">
        <v>362</v>
      </c>
      <c r="H881" s="81">
        <v>42608</v>
      </c>
      <c r="I881" s="81">
        <v>42609</v>
      </c>
      <c r="J881" s="116" t="s">
        <v>698</v>
      </c>
      <c r="K881" s="80"/>
      <c r="L881" s="117">
        <v>2900</v>
      </c>
      <c r="M881" s="115"/>
      <c r="N881" s="78"/>
      <c r="O881" s="3"/>
    </row>
    <row r="882" spans="1:15" ht="18" customHeight="1">
      <c r="A882" s="72"/>
      <c r="B882" s="72"/>
      <c r="C882" s="79" t="s">
        <v>664</v>
      </c>
      <c r="D882" s="80" t="s">
        <v>29</v>
      </c>
      <c r="E882" s="106" t="s">
        <v>476</v>
      </c>
      <c r="F882" s="106">
        <v>2016</v>
      </c>
      <c r="G882" s="80" t="s">
        <v>362</v>
      </c>
      <c r="H882" s="81">
        <v>42608</v>
      </c>
      <c r="I882" s="81">
        <v>42609</v>
      </c>
      <c r="J882" s="116" t="s">
        <v>698</v>
      </c>
      <c r="K882" s="80"/>
      <c r="L882" s="117">
        <v>3700</v>
      </c>
      <c r="M882" s="115"/>
      <c r="N882" s="78"/>
      <c r="O882" s="3"/>
    </row>
    <row r="883" spans="1:15" ht="18" customHeight="1">
      <c r="A883" s="72"/>
      <c r="B883" s="72"/>
      <c r="C883" s="79" t="s">
        <v>163</v>
      </c>
      <c r="D883" s="80" t="s">
        <v>14</v>
      </c>
      <c r="E883" s="106" t="s">
        <v>476</v>
      </c>
      <c r="F883" s="80">
        <v>2016</v>
      </c>
      <c r="G883" s="80" t="s">
        <v>362</v>
      </c>
      <c r="H883" s="81">
        <v>42632</v>
      </c>
      <c r="I883" s="81">
        <v>42633</v>
      </c>
      <c r="J883" s="80" t="s">
        <v>699</v>
      </c>
      <c r="K883" s="80" t="s">
        <v>199</v>
      </c>
      <c r="L883" s="117">
        <v>12000</v>
      </c>
      <c r="M883" s="115"/>
      <c r="N883" s="78"/>
      <c r="O883" s="3"/>
    </row>
    <row r="884" spans="1:15" ht="18" customHeight="1">
      <c r="A884" s="72"/>
      <c r="B884" s="72"/>
      <c r="C884" s="79" t="s">
        <v>594</v>
      </c>
      <c r="D884" s="80" t="s">
        <v>14</v>
      </c>
      <c r="E884" s="106" t="s">
        <v>476</v>
      </c>
      <c r="F884" s="106">
        <v>2016</v>
      </c>
      <c r="G884" s="80" t="s">
        <v>362</v>
      </c>
      <c r="H884" s="81">
        <v>42622</v>
      </c>
      <c r="I884" s="81">
        <v>42633</v>
      </c>
      <c r="J884" s="80" t="s">
        <v>700</v>
      </c>
      <c r="K884" s="80"/>
      <c r="L884" s="117">
        <v>7000</v>
      </c>
      <c r="M884" s="115"/>
      <c r="N884" s="78"/>
      <c r="O884" s="3"/>
    </row>
    <row r="885" spans="1:15" ht="18" customHeight="1">
      <c r="A885" s="72"/>
      <c r="B885" s="72"/>
      <c r="C885" s="79" t="s">
        <v>701</v>
      </c>
      <c r="D885" s="80" t="s">
        <v>14</v>
      </c>
      <c r="E885" s="106" t="s">
        <v>476</v>
      </c>
      <c r="F885" s="106">
        <v>2016</v>
      </c>
      <c r="G885" s="80" t="s">
        <v>362</v>
      </c>
      <c r="H885" s="81">
        <v>42622</v>
      </c>
      <c r="I885" s="81">
        <v>42633</v>
      </c>
      <c r="J885" s="80" t="s">
        <v>700</v>
      </c>
      <c r="K885" s="80" t="s">
        <v>76</v>
      </c>
      <c r="L885" s="117">
        <v>7000</v>
      </c>
      <c r="M885" s="115"/>
      <c r="N885" s="78"/>
      <c r="O885" s="3"/>
    </row>
    <row r="886" spans="1:15" ht="18" customHeight="1">
      <c r="A886" s="72"/>
      <c r="B886" s="72"/>
      <c r="C886" s="79" t="s">
        <v>702</v>
      </c>
      <c r="D886" s="80" t="s">
        <v>29</v>
      </c>
      <c r="E886" s="106" t="s">
        <v>476</v>
      </c>
      <c r="F886" s="80">
        <v>2016</v>
      </c>
      <c r="G886" s="80" t="s">
        <v>362</v>
      </c>
      <c r="H886" s="81">
        <v>42622</v>
      </c>
      <c r="I886" s="81">
        <v>42633</v>
      </c>
      <c r="J886" s="80" t="s">
        <v>700</v>
      </c>
      <c r="K886" s="80" t="s">
        <v>40</v>
      </c>
      <c r="L886" s="117">
        <v>7000</v>
      </c>
      <c r="M886" s="115"/>
      <c r="N886" s="78"/>
      <c r="O886" s="3"/>
    </row>
    <row r="887" spans="1:15" ht="18" customHeight="1">
      <c r="A887" s="72"/>
      <c r="B887" s="72"/>
      <c r="C887" s="79" t="s">
        <v>703</v>
      </c>
      <c r="D887" s="80" t="s">
        <v>14</v>
      </c>
      <c r="E887" s="106" t="s">
        <v>476</v>
      </c>
      <c r="F887" s="106">
        <v>2016</v>
      </c>
      <c r="G887" s="80" t="s">
        <v>362</v>
      </c>
      <c r="H887" s="81">
        <v>42622</v>
      </c>
      <c r="I887" s="81">
        <v>42633</v>
      </c>
      <c r="J887" s="80" t="s">
        <v>700</v>
      </c>
      <c r="K887" s="80" t="s">
        <v>541</v>
      </c>
      <c r="L887" s="117">
        <v>7000</v>
      </c>
      <c r="M887" s="115"/>
      <c r="N887" s="78"/>
      <c r="O887" s="3"/>
    </row>
    <row r="888" spans="1:15" ht="18" customHeight="1">
      <c r="A888" s="72"/>
      <c r="B888" s="72"/>
      <c r="C888" s="79" t="s">
        <v>671</v>
      </c>
      <c r="D888" s="80" t="s">
        <v>29</v>
      </c>
      <c r="E888" s="106" t="s">
        <v>476</v>
      </c>
      <c r="F888" s="106">
        <v>2016</v>
      </c>
      <c r="G888" s="80" t="s">
        <v>362</v>
      </c>
      <c r="H888" s="81">
        <v>42620</v>
      </c>
      <c r="I888" s="81">
        <v>42620</v>
      </c>
      <c r="J888" s="80" t="s">
        <v>704</v>
      </c>
      <c r="K888" s="80" t="s">
        <v>672</v>
      </c>
      <c r="L888" s="117">
        <v>1180</v>
      </c>
      <c r="M888" s="115"/>
      <c r="N888" s="78"/>
      <c r="O888" s="3"/>
    </row>
    <row r="889" spans="1:15" ht="18" customHeight="1">
      <c r="A889" s="72"/>
      <c r="B889" s="72"/>
      <c r="C889" s="79" t="s">
        <v>689</v>
      </c>
      <c r="D889" s="80" t="s">
        <v>29</v>
      </c>
      <c r="E889" s="80" t="s">
        <v>57</v>
      </c>
      <c r="F889" s="80">
        <v>2016</v>
      </c>
      <c r="G889" s="80" t="s">
        <v>362</v>
      </c>
      <c r="H889" s="81">
        <v>42618</v>
      </c>
      <c r="I889" s="81">
        <v>42618</v>
      </c>
      <c r="J889" s="80" t="s">
        <v>705</v>
      </c>
      <c r="K889" s="80" t="s">
        <v>135</v>
      </c>
      <c r="L889" s="117">
        <v>2000</v>
      </c>
      <c r="M889" s="115"/>
      <c r="N889" s="78"/>
      <c r="O889" s="3"/>
    </row>
    <row r="890" spans="1:15" ht="18" customHeight="1">
      <c r="A890" s="72"/>
      <c r="B890" s="72"/>
      <c r="C890" s="79" t="s">
        <v>445</v>
      </c>
      <c r="D890" s="80" t="s">
        <v>14</v>
      </c>
      <c r="E890" s="106" t="s">
        <v>476</v>
      </c>
      <c r="F890" s="106">
        <v>2016</v>
      </c>
      <c r="G890" s="80" t="s">
        <v>362</v>
      </c>
      <c r="H890" s="81">
        <v>42619</v>
      </c>
      <c r="I890" s="81">
        <v>42621</v>
      </c>
      <c r="J890" s="80" t="s">
        <v>164</v>
      </c>
      <c r="K890" s="80" t="s">
        <v>179</v>
      </c>
      <c r="L890" s="117">
        <v>2250</v>
      </c>
      <c r="M890" s="115"/>
      <c r="N890" s="78"/>
      <c r="O890" s="3"/>
    </row>
    <row r="891" spans="1:15" ht="18" customHeight="1">
      <c r="A891" s="72"/>
      <c r="B891" s="72"/>
      <c r="C891" s="79" t="s">
        <v>163</v>
      </c>
      <c r="D891" s="80" t="s">
        <v>14</v>
      </c>
      <c r="E891" s="106" t="s">
        <v>476</v>
      </c>
      <c r="F891" s="106">
        <v>2016</v>
      </c>
      <c r="G891" s="80" t="s">
        <v>362</v>
      </c>
      <c r="H891" s="81">
        <v>42619</v>
      </c>
      <c r="I891" s="81">
        <v>42620</v>
      </c>
      <c r="J891" s="80" t="s">
        <v>164</v>
      </c>
      <c r="K891" s="80" t="s">
        <v>199</v>
      </c>
      <c r="L891" s="117">
        <v>4950</v>
      </c>
      <c r="M891" s="115"/>
      <c r="N891" s="78"/>
      <c r="O891" s="3"/>
    </row>
    <row r="892" spans="1:15" ht="18" customHeight="1">
      <c r="A892" s="72"/>
      <c r="B892" s="72"/>
      <c r="C892" s="79" t="s">
        <v>706</v>
      </c>
      <c r="D892" s="80" t="s">
        <v>29</v>
      </c>
      <c r="E892" s="80" t="s">
        <v>57</v>
      </c>
      <c r="F892" s="80">
        <v>2016</v>
      </c>
      <c r="G892" s="80" t="s">
        <v>362</v>
      </c>
      <c r="H892" s="81">
        <v>42619</v>
      </c>
      <c r="I892" s="81">
        <v>42620</v>
      </c>
      <c r="J892" s="80" t="s">
        <v>707</v>
      </c>
      <c r="K892" s="80" t="s">
        <v>216</v>
      </c>
      <c r="L892" s="117">
        <v>2000</v>
      </c>
      <c r="M892" s="115"/>
      <c r="N892" s="78"/>
      <c r="O892" s="3"/>
    </row>
    <row r="893" spans="1:15" ht="18" customHeight="1">
      <c r="A893" s="72"/>
      <c r="B893" s="72"/>
      <c r="C893" s="79" t="s">
        <v>708</v>
      </c>
      <c r="D893" s="80" t="s">
        <v>14</v>
      </c>
      <c r="E893" s="80" t="s">
        <v>57</v>
      </c>
      <c r="F893" s="106">
        <v>2016</v>
      </c>
      <c r="G893" s="80" t="s">
        <v>362</v>
      </c>
      <c r="H893" s="81">
        <v>42620</v>
      </c>
      <c r="I893" s="81">
        <v>42620</v>
      </c>
      <c r="J893" s="80" t="s">
        <v>690</v>
      </c>
      <c r="K893" s="80" t="s">
        <v>672</v>
      </c>
      <c r="L893" s="117">
        <v>2000</v>
      </c>
      <c r="M893" s="115"/>
      <c r="N893" s="78"/>
      <c r="O893" s="3"/>
    </row>
    <row r="894" spans="1:15" ht="18" customHeight="1">
      <c r="A894" s="72"/>
      <c r="B894" s="72"/>
      <c r="C894" s="79" t="s">
        <v>709</v>
      </c>
      <c r="D894" s="80" t="s">
        <v>14</v>
      </c>
      <c r="E894" s="106" t="s">
        <v>476</v>
      </c>
      <c r="F894" s="106">
        <v>2016</v>
      </c>
      <c r="G894" s="80" t="s">
        <v>362</v>
      </c>
      <c r="H894" s="81">
        <v>42626</v>
      </c>
      <c r="I894" s="81">
        <v>42633</v>
      </c>
      <c r="J894" s="80" t="s">
        <v>164</v>
      </c>
      <c r="K894" s="80" t="s">
        <v>710</v>
      </c>
      <c r="L894" s="117">
        <v>900</v>
      </c>
      <c r="M894" s="115"/>
      <c r="N894" s="78"/>
      <c r="O894" s="3"/>
    </row>
    <row r="895" spans="1:15" ht="18" customHeight="1">
      <c r="A895" s="72"/>
      <c r="B895" s="72"/>
      <c r="C895" s="79" t="s">
        <v>256</v>
      </c>
      <c r="D895" s="80" t="s">
        <v>29</v>
      </c>
      <c r="E895" s="80" t="s">
        <v>218</v>
      </c>
      <c r="F895" s="80">
        <v>2016</v>
      </c>
      <c r="G895" s="80" t="s">
        <v>362</v>
      </c>
      <c r="H895" s="81">
        <v>42625</v>
      </c>
      <c r="I895" s="81">
        <v>42626</v>
      </c>
      <c r="J895" s="80" t="s">
        <v>598</v>
      </c>
      <c r="K895" s="80"/>
      <c r="L895" s="82">
        <v>6848.19</v>
      </c>
      <c r="M895" s="115"/>
      <c r="N895" s="78"/>
      <c r="O895" s="3"/>
    </row>
    <row r="896" spans="1:15" ht="18" customHeight="1">
      <c r="A896" s="72"/>
      <c r="B896" s="72"/>
      <c r="C896" s="79" t="s">
        <v>667</v>
      </c>
      <c r="D896" s="80" t="s">
        <v>14</v>
      </c>
      <c r="E896" s="106" t="s">
        <v>476</v>
      </c>
      <c r="F896" s="106">
        <v>2016</v>
      </c>
      <c r="G896" s="80" t="s">
        <v>362</v>
      </c>
      <c r="H896" s="81">
        <v>42632</v>
      </c>
      <c r="I896" s="81">
        <v>42636</v>
      </c>
      <c r="J896" s="80" t="s">
        <v>711</v>
      </c>
      <c r="K896" s="80"/>
      <c r="L896" s="117">
        <v>6500</v>
      </c>
      <c r="M896" s="115"/>
      <c r="N896" s="78"/>
      <c r="O896" s="3"/>
    </row>
    <row r="897" spans="1:15" ht="18" customHeight="1">
      <c r="A897" s="72"/>
      <c r="B897" s="72"/>
      <c r="C897" s="79" t="s">
        <v>351</v>
      </c>
      <c r="D897" s="80" t="s">
        <v>29</v>
      </c>
      <c r="E897" s="106" t="s">
        <v>476</v>
      </c>
      <c r="F897" s="106">
        <v>2016</v>
      </c>
      <c r="G897" s="80" t="s">
        <v>362</v>
      </c>
      <c r="H897" s="81">
        <v>42632</v>
      </c>
      <c r="I897" s="81">
        <v>42636</v>
      </c>
      <c r="J897" s="116" t="s">
        <v>712</v>
      </c>
      <c r="K897" s="80" t="s">
        <v>352</v>
      </c>
      <c r="L897" s="117">
        <v>9875</v>
      </c>
      <c r="M897" s="115"/>
      <c r="N897" s="78"/>
      <c r="O897" s="3"/>
    </row>
    <row r="898" spans="1:15" ht="18" customHeight="1">
      <c r="A898" s="72"/>
      <c r="B898" s="72"/>
      <c r="C898" s="79" t="s">
        <v>713</v>
      </c>
      <c r="D898" s="80" t="s">
        <v>29</v>
      </c>
      <c r="E898" s="106" t="s">
        <v>476</v>
      </c>
      <c r="F898" s="80">
        <v>2016</v>
      </c>
      <c r="G898" s="80" t="s">
        <v>362</v>
      </c>
      <c r="H898" s="81">
        <v>42632</v>
      </c>
      <c r="I898" s="81">
        <v>42636</v>
      </c>
      <c r="J898" s="116" t="s">
        <v>712</v>
      </c>
      <c r="K898" s="80" t="s">
        <v>418</v>
      </c>
      <c r="L898" s="117">
        <v>9875</v>
      </c>
      <c r="M898" s="115"/>
      <c r="N898" s="78"/>
      <c r="O898" s="3"/>
    </row>
    <row r="899" spans="1:15" ht="18" customHeight="1">
      <c r="A899" s="72"/>
      <c r="B899" s="72"/>
      <c r="C899" s="79" t="s">
        <v>537</v>
      </c>
      <c r="D899" s="80" t="s">
        <v>14</v>
      </c>
      <c r="E899" s="80" t="s">
        <v>86</v>
      </c>
      <c r="F899" s="106">
        <v>2016</v>
      </c>
      <c r="G899" s="80" t="s">
        <v>362</v>
      </c>
      <c r="H899" s="81">
        <v>42632</v>
      </c>
      <c r="I899" s="81">
        <v>42636</v>
      </c>
      <c r="J899" s="116" t="s">
        <v>714</v>
      </c>
      <c r="K899" s="80" t="s">
        <v>88</v>
      </c>
      <c r="L899" s="117">
        <v>2000</v>
      </c>
      <c r="M899" s="115"/>
      <c r="N899" s="78"/>
      <c r="O899" s="3"/>
    </row>
    <row r="900" spans="1:15" ht="18" customHeight="1">
      <c r="A900" s="72"/>
      <c r="B900" s="72"/>
      <c r="C900" s="79" t="s">
        <v>351</v>
      </c>
      <c r="D900" s="80" t="s">
        <v>29</v>
      </c>
      <c r="E900" s="106" t="s">
        <v>476</v>
      </c>
      <c r="F900" s="106">
        <v>2016</v>
      </c>
      <c r="G900" s="80" t="s">
        <v>362</v>
      </c>
      <c r="H900" s="81">
        <v>42632</v>
      </c>
      <c r="I900" s="81">
        <v>42636</v>
      </c>
      <c r="J900" s="80" t="s">
        <v>715</v>
      </c>
      <c r="K900" s="80" t="s">
        <v>352</v>
      </c>
      <c r="L900" s="117">
        <v>5530</v>
      </c>
      <c r="M900" s="115"/>
      <c r="N900" s="78"/>
      <c r="O900" s="3"/>
    </row>
    <row r="901" spans="1:15" ht="18" customHeight="1">
      <c r="A901" s="72"/>
      <c r="B901" s="72"/>
      <c r="C901" s="79" t="s">
        <v>716</v>
      </c>
      <c r="D901" s="80" t="s">
        <v>14</v>
      </c>
      <c r="E901" s="80" t="s">
        <v>22</v>
      </c>
      <c r="F901" s="106">
        <v>2016</v>
      </c>
      <c r="G901" s="80" t="s">
        <v>362</v>
      </c>
      <c r="H901" s="81">
        <v>42620</v>
      </c>
      <c r="I901" s="81">
        <v>42620</v>
      </c>
      <c r="J901" s="80" t="s">
        <v>717</v>
      </c>
      <c r="K901" s="80" t="s">
        <v>718</v>
      </c>
      <c r="L901" s="117">
        <v>2500</v>
      </c>
      <c r="M901" s="115"/>
      <c r="N901" s="78"/>
      <c r="O901" s="3"/>
    </row>
    <row r="902" spans="1:15" ht="18" customHeight="1">
      <c r="A902" s="72"/>
      <c r="B902" s="72"/>
      <c r="C902" s="79" t="s">
        <v>248</v>
      </c>
      <c r="D902" s="80" t="s">
        <v>14</v>
      </c>
      <c r="E902" s="80" t="s">
        <v>218</v>
      </c>
      <c r="F902" s="80">
        <v>2016</v>
      </c>
      <c r="G902" s="80" t="s">
        <v>362</v>
      </c>
      <c r="H902" s="81">
        <v>42614</v>
      </c>
      <c r="I902" s="81">
        <v>42620</v>
      </c>
      <c r="J902" s="80" t="s">
        <v>598</v>
      </c>
      <c r="K902" s="80"/>
      <c r="L902" s="82">
        <v>1538.76</v>
      </c>
      <c r="M902" s="115"/>
      <c r="N902" s="78"/>
      <c r="O902" s="3"/>
    </row>
    <row r="903" spans="1:15" ht="18" customHeight="1">
      <c r="A903" s="72"/>
      <c r="B903" s="72"/>
      <c r="C903" s="79" t="s">
        <v>670</v>
      </c>
      <c r="D903" s="80" t="s">
        <v>14</v>
      </c>
      <c r="E903" s="80" t="s">
        <v>218</v>
      </c>
      <c r="F903" s="106">
        <v>2016</v>
      </c>
      <c r="G903" s="80" t="s">
        <v>362</v>
      </c>
      <c r="H903" s="81">
        <v>42614</v>
      </c>
      <c r="I903" s="81">
        <v>42620</v>
      </c>
      <c r="J903" s="80" t="s">
        <v>598</v>
      </c>
      <c r="K903" s="80"/>
      <c r="L903" s="82">
        <v>1485.03</v>
      </c>
      <c r="M903" s="115"/>
      <c r="N903" s="78"/>
      <c r="O903" s="3"/>
    </row>
    <row r="904" spans="1:15" ht="18" customHeight="1">
      <c r="A904" s="72"/>
      <c r="B904" s="72"/>
      <c r="C904" s="79" t="s">
        <v>406</v>
      </c>
      <c r="D904" s="80" t="s">
        <v>14</v>
      </c>
      <c r="E904" s="80" t="s">
        <v>218</v>
      </c>
      <c r="F904" s="106">
        <v>2016</v>
      </c>
      <c r="G904" s="80" t="s">
        <v>362</v>
      </c>
      <c r="H904" s="81">
        <v>42614</v>
      </c>
      <c r="I904" s="81">
        <v>42614</v>
      </c>
      <c r="J904" s="80" t="s">
        <v>598</v>
      </c>
      <c r="K904" s="80"/>
      <c r="L904" s="82">
        <v>3811.45</v>
      </c>
      <c r="M904" s="115"/>
      <c r="N904" s="78"/>
      <c r="O904" s="3"/>
    </row>
    <row r="905" spans="1:15" ht="18" customHeight="1">
      <c r="A905" s="72"/>
      <c r="B905" s="72"/>
      <c r="C905" s="79" t="s">
        <v>719</v>
      </c>
      <c r="D905" s="80" t="s">
        <v>14</v>
      </c>
      <c r="E905" s="80" t="s">
        <v>57</v>
      </c>
      <c r="F905" s="106">
        <v>2016</v>
      </c>
      <c r="G905" s="80" t="s">
        <v>362</v>
      </c>
      <c r="H905" s="81">
        <v>42618</v>
      </c>
      <c r="I905" s="81">
        <v>42620</v>
      </c>
      <c r="J905" s="80" t="s">
        <v>707</v>
      </c>
      <c r="K905" s="80" t="s">
        <v>111</v>
      </c>
      <c r="L905" s="117">
        <v>2000</v>
      </c>
      <c r="M905" s="115"/>
      <c r="N905" s="78"/>
      <c r="O905" s="3"/>
    </row>
    <row r="906" spans="1:15" ht="18" customHeight="1">
      <c r="A906" s="72"/>
      <c r="B906" s="72"/>
      <c r="C906" s="79" t="s">
        <v>720</v>
      </c>
      <c r="D906" s="80" t="s">
        <v>14</v>
      </c>
      <c r="E906" s="80" t="s">
        <v>22</v>
      </c>
      <c r="F906" s="80">
        <v>2016</v>
      </c>
      <c r="G906" s="80" t="s">
        <v>362</v>
      </c>
      <c r="H906" s="81">
        <v>42619</v>
      </c>
      <c r="I906" s="81">
        <v>42620</v>
      </c>
      <c r="J906" s="80" t="s">
        <v>717</v>
      </c>
      <c r="K906" s="80" t="s">
        <v>718</v>
      </c>
      <c r="L906" s="117">
        <v>2500</v>
      </c>
      <c r="M906" s="115"/>
      <c r="N906" s="78"/>
      <c r="O906" s="3"/>
    </row>
    <row r="907" spans="1:15" ht="18" customHeight="1">
      <c r="A907" s="72"/>
      <c r="B907" s="72"/>
      <c r="C907" s="79" t="s">
        <v>406</v>
      </c>
      <c r="D907" s="80" t="s">
        <v>14</v>
      </c>
      <c r="E907" s="106" t="s">
        <v>476</v>
      </c>
      <c r="F907" s="106">
        <v>2016</v>
      </c>
      <c r="G907" s="80" t="s">
        <v>362</v>
      </c>
      <c r="H907" s="81" t="s">
        <v>721</v>
      </c>
      <c r="I907" s="81">
        <v>42626</v>
      </c>
      <c r="J907" s="80" t="s">
        <v>722</v>
      </c>
      <c r="K907" s="80"/>
      <c r="L907" s="117">
        <v>6000</v>
      </c>
      <c r="M907" s="115"/>
      <c r="N907" s="78"/>
      <c r="O907" s="3"/>
    </row>
    <row r="908" spans="1:15" ht="18" customHeight="1">
      <c r="A908" s="72"/>
      <c r="B908" s="72"/>
      <c r="C908" s="79" t="s">
        <v>723</v>
      </c>
      <c r="D908" s="80" t="s">
        <v>14</v>
      </c>
      <c r="E908" s="80" t="s">
        <v>22</v>
      </c>
      <c r="F908" s="106">
        <v>2016</v>
      </c>
      <c r="G908" s="80" t="s">
        <v>362</v>
      </c>
      <c r="H908" s="81">
        <v>42619</v>
      </c>
      <c r="I908" s="81">
        <v>42620</v>
      </c>
      <c r="J908" s="80" t="s">
        <v>717</v>
      </c>
      <c r="K908" s="80" t="s">
        <v>718</v>
      </c>
      <c r="L908" s="117">
        <v>2500</v>
      </c>
      <c r="M908" s="115"/>
      <c r="N908" s="78"/>
      <c r="O908" s="3"/>
    </row>
    <row r="909" spans="1:15" ht="18" customHeight="1">
      <c r="A909" s="72"/>
      <c r="B909" s="72"/>
      <c r="C909" s="105" t="s">
        <v>667</v>
      </c>
      <c r="D909" s="109" t="s">
        <v>14</v>
      </c>
      <c r="E909" s="109" t="s">
        <v>476</v>
      </c>
      <c r="F909" s="106">
        <v>2016</v>
      </c>
      <c r="G909" s="109" t="s">
        <v>362</v>
      </c>
      <c r="H909" s="107">
        <v>42632</v>
      </c>
      <c r="I909" s="107">
        <v>42636</v>
      </c>
      <c r="J909" s="106" t="s">
        <v>724</v>
      </c>
      <c r="K909" s="106"/>
      <c r="L909" s="123">
        <v>6000</v>
      </c>
      <c r="M909" s="103"/>
      <c r="N909" s="78"/>
      <c r="O909" s="3"/>
    </row>
    <row r="910" spans="1:15" ht="18" customHeight="1">
      <c r="A910" s="72"/>
      <c r="B910" s="72"/>
      <c r="C910" s="105" t="s">
        <v>673</v>
      </c>
      <c r="D910" s="109" t="s">
        <v>29</v>
      </c>
      <c r="E910" s="109" t="s">
        <v>57</v>
      </c>
      <c r="F910" s="106">
        <v>2016</v>
      </c>
      <c r="G910" s="109" t="s">
        <v>362</v>
      </c>
      <c r="H910" s="107">
        <v>42632</v>
      </c>
      <c r="I910" s="107">
        <v>42636</v>
      </c>
      <c r="J910" s="80" t="s">
        <v>725</v>
      </c>
      <c r="K910" s="106" t="s">
        <v>675</v>
      </c>
      <c r="L910" s="123">
        <v>2000</v>
      </c>
      <c r="M910" s="103"/>
      <c r="N910" s="78"/>
      <c r="O910" s="3"/>
    </row>
    <row r="911" spans="1:15" ht="18" customHeight="1">
      <c r="A911" s="72"/>
      <c r="B911" s="72"/>
      <c r="C911" s="105" t="s">
        <v>694</v>
      </c>
      <c r="D911" s="109" t="s">
        <v>14</v>
      </c>
      <c r="E911" s="109" t="s">
        <v>443</v>
      </c>
      <c r="F911" s="106">
        <v>2016</v>
      </c>
      <c r="G911" s="109" t="s">
        <v>362</v>
      </c>
      <c r="H911" s="107">
        <v>42618</v>
      </c>
      <c r="I911" s="107">
        <v>42624</v>
      </c>
      <c r="J911" s="106" t="s">
        <v>726</v>
      </c>
      <c r="K911" s="106" t="s">
        <v>345</v>
      </c>
      <c r="L911" s="123">
        <v>2000</v>
      </c>
      <c r="M911" s="103"/>
      <c r="N911" s="78"/>
      <c r="O911" s="3"/>
    </row>
    <row r="912" spans="1:15" ht="18" customHeight="1">
      <c r="A912" s="72"/>
      <c r="B912" s="72"/>
      <c r="C912" s="105" t="s">
        <v>727</v>
      </c>
      <c r="D912" s="106" t="s">
        <v>14</v>
      </c>
      <c r="E912" s="106" t="s">
        <v>57</v>
      </c>
      <c r="F912" s="106">
        <v>2016</v>
      </c>
      <c r="G912" s="106" t="s">
        <v>362</v>
      </c>
      <c r="H912" s="107">
        <v>42618</v>
      </c>
      <c r="I912" s="107">
        <v>42619</v>
      </c>
      <c r="J912" s="106" t="s">
        <v>707</v>
      </c>
      <c r="K912" s="106" t="s">
        <v>40</v>
      </c>
      <c r="L912" s="124">
        <v>2000</v>
      </c>
      <c r="M912" s="103"/>
      <c r="N912" s="78"/>
      <c r="O912" s="3"/>
    </row>
    <row r="913" spans="1:15" ht="18" customHeight="1">
      <c r="A913" s="72"/>
      <c r="B913" s="72"/>
      <c r="C913" s="79" t="s">
        <v>728</v>
      </c>
      <c r="D913" s="80" t="s">
        <v>29</v>
      </c>
      <c r="E913" s="80" t="s">
        <v>22</v>
      </c>
      <c r="F913" s="80">
        <v>2016</v>
      </c>
      <c r="G913" s="80" t="s">
        <v>362</v>
      </c>
      <c r="H913" s="81">
        <v>42618</v>
      </c>
      <c r="I913" s="81">
        <v>42618</v>
      </c>
      <c r="J913" s="80" t="s">
        <v>717</v>
      </c>
      <c r="K913" s="80" t="s">
        <v>40</v>
      </c>
      <c r="L913" s="117">
        <v>2500</v>
      </c>
      <c r="M913" s="115"/>
      <c r="N913" s="78"/>
      <c r="O913" s="3"/>
    </row>
    <row r="914" spans="1:15" ht="18" customHeight="1">
      <c r="A914" s="72"/>
      <c r="B914" s="72"/>
      <c r="C914" s="85" t="s">
        <v>729</v>
      </c>
      <c r="D914" s="86" t="s">
        <v>45</v>
      </c>
      <c r="E914" s="86" t="s">
        <v>46</v>
      </c>
      <c r="F914" s="86">
        <v>2016</v>
      </c>
      <c r="G914" s="122" t="s">
        <v>362</v>
      </c>
      <c r="H914" s="87"/>
      <c r="I914" s="87"/>
      <c r="J914" s="86" t="s">
        <v>47</v>
      </c>
      <c r="K914" s="86"/>
      <c r="L914" s="88">
        <v>0</v>
      </c>
      <c r="M914" s="125">
        <f>SUM(L881:L914)</f>
        <v>139343.43</v>
      </c>
      <c r="N914" s="78"/>
      <c r="O914" s="3"/>
    </row>
    <row r="915" spans="1:15" ht="18" customHeight="1">
      <c r="A915" s="72"/>
      <c r="B915" s="72"/>
      <c r="C915" s="79" t="s">
        <v>730</v>
      </c>
      <c r="D915" s="96" t="s">
        <v>14</v>
      </c>
      <c r="E915" s="96" t="s">
        <v>476</v>
      </c>
      <c r="F915" s="96">
        <v>2016</v>
      </c>
      <c r="G915" s="96" t="s">
        <v>409</v>
      </c>
      <c r="H915" s="126">
        <v>42646</v>
      </c>
      <c r="I915" s="126">
        <v>42663</v>
      </c>
      <c r="J915" s="106" t="s">
        <v>731</v>
      </c>
      <c r="K915" s="80" t="s">
        <v>536</v>
      </c>
      <c r="L915" s="97">
        <v>16000</v>
      </c>
      <c r="M915" s="127"/>
      <c r="N915" s="78"/>
      <c r="O915" s="3"/>
    </row>
    <row r="916" spans="1:15" ht="18" customHeight="1">
      <c r="A916" s="72"/>
      <c r="B916" s="72"/>
      <c r="C916" s="79" t="s">
        <v>732</v>
      </c>
      <c r="D916" s="96" t="s">
        <v>14</v>
      </c>
      <c r="E916" s="96" t="s">
        <v>218</v>
      </c>
      <c r="F916" s="96">
        <v>2016</v>
      </c>
      <c r="G916" s="96" t="s">
        <v>409</v>
      </c>
      <c r="H916" s="126" t="s">
        <v>733</v>
      </c>
      <c r="I916" s="126">
        <v>42663</v>
      </c>
      <c r="J916" s="96" t="s">
        <v>734</v>
      </c>
      <c r="K916" s="96"/>
      <c r="L916" s="97">
        <v>4000</v>
      </c>
      <c r="M916" s="127"/>
      <c r="N916" s="78"/>
      <c r="O916" s="3"/>
    </row>
    <row r="917" spans="1:15" ht="18" customHeight="1">
      <c r="A917" s="72"/>
      <c r="B917" s="72"/>
      <c r="C917" s="79" t="s">
        <v>735</v>
      </c>
      <c r="D917" s="96" t="s">
        <v>14</v>
      </c>
      <c r="E917" s="96" t="s">
        <v>218</v>
      </c>
      <c r="F917" s="96">
        <v>2016</v>
      </c>
      <c r="G917" s="96" t="s">
        <v>409</v>
      </c>
      <c r="H917" s="126" t="s">
        <v>733</v>
      </c>
      <c r="I917" s="126">
        <v>42663</v>
      </c>
      <c r="J917" s="96" t="s">
        <v>734</v>
      </c>
      <c r="K917" s="96"/>
      <c r="L917" s="97">
        <v>4000</v>
      </c>
      <c r="M917" s="127"/>
      <c r="N917" s="78"/>
      <c r="O917" s="3"/>
    </row>
    <row r="918" spans="1:15" ht="18" customHeight="1">
      <c r="A918" s="72"/>
      <c r="B918" s="72"/>
      <c r="C918" s="79" t="s">
        <v>694</v>
      </c>
      <c r="D918" s="96" t="s">
        <v>14</v>
      </c>
      <c r="E918" s="96" t="s">
        <v>218</v>
      </c>
      <c r="F918" s="96">
        <v>2016</v>
      </c>
      <c r="G918" s="96" t="s">
        <v>409</v>
      </c>
      <c r="H918" s="126" t="s">
        <v>733</v>
      </c>
      <c r="I918" s="126">
        <v>42663</v>
      </c>
      <c r="J918" s="96" t="s">
        <v>734</v>
      </c>
      <c r="K918" s="96"/>
      <c r="L918" s="97">
        <v>1000</v>
      </c>
      <c r="M918" s="127"/>
      <c r="N918" s="78"/>
      <c r="O918" s="3"/>
    </row>
    <row r="919" spans="1:15" ht="18" customHeight="1">
      <c r="A919" s="72"/>
      <c r="B919" s="72"/>
      <c r="C919" s="79" t="s">
        <v>736</v>
      </c>
      <c r="D919" s="96" t="s">
        <v>14</v>
      </c>
      <c r="E919" s="96" t="s">
        <v>218</v>
      </c>
      <c r="F919" s="96">
        <v>2016</v>
      </c>
      <c r="G919" s="96" t="s">
        <v>409</v>
      </c>
      <c r="H919" s="126" t="s">
        <v>733</v>
      </c>
      <c r="I919" s="126">
        <v>42663</v>
      </c>
      <c r="J919" s="96" t="s">
        <v>734</v>
      </c>
      <c r="K919" s="96"/>
      <c r="L919" s="97">
        <v>4000</v>
      </c>
      <c r="M919" s="127"/>
      <c r="N919" s="78"/>
      <c r="O919" s="3"/>
    </row>
    <row r="920" spans="1:15" ht="18" customHeight="1">
      <c r="A920" s="72"/>
      <c r="B920" s="72"/>
      <c r="C920" s="79" t="s">
        <v>723</v>
      </c>
      <c r="D920" s="96" t="s">
        <v>14</v>
      </c>
      <c r="E920" s="96" t="s">
        <v>218</v>
      </c>
      <c r="F920" s="96">
        <v>2016</v>
      </c>
      <c r="G920" s="96" t="s">
        <v>409</v>
      </c>
      <c r="H920" s="126" t="s">
        <v>733</v>
      </c>
      <c r="I920" s="126">
        <v>42663</v>
      </c>
      <c r="J920" s="96" t="s">
        <v>734</v>
      </c>
      <c r="K920" s="96"/>
      <c r="L920" s="97">
        <v>4000</v>
      </c>
      <c r="M920" s="127"/>
      <c r="N920" s="78"/>
      <c r="O920" s="3"/>
    </row>
    <row r="921" spans="1:15" ht="18" customHeight="1">
      <c r="A921" s="72"/>
      <c r="B921" s="72"/>
      <c r="C921" s="79" t="s">
        <v>737</v>
      </c>
      <c r="D921" s="96" t="s">
        <v>14</v>
      </c>
      <c r="E921" s="96" t="s">
        <v>218</v>
      </c>
      <c r="F921" s="96">
        <v>2016</v>
      </c>
      <c r="G921" s="96" t="s">
        <v>409</v>
      </c>
      <c r="H921" s="126" t="s">
        <v>733</v>
      </c>
      <c r="I921" s="126">
        <v>42663</v>
      </c>
      <c r="J921" s="96" t="s">
        <v>734</v>
      </c>
      <c r="K921" s="96"/>
      <c r="L921" s="97">
        <v>4000</v>
      </c>
      <c r="M921" s="127"/>
      <c r="N921" s="78"/>
      <c r="O921" s="3"/>
    </row>
    <row r="922" spans="1:15" ht="18" customHeight="1">
      <c r="A922" s="72"/>
      <c r="B922" s="72"/>
      <c r="C922" s="79" t="s">
        <v>738</v>
      </c>
      <c r="D922" s="96" t="s">
        <v>14</v>
      </c>
      <c r="E922" s="96" t="s">
        <v>218</v>
      </c>
      <c r="F922" s="96">
        <v>2016</v>
      </c>
      <c r="G922" s="96" t="s">
        <v>409</v>
      </c>
      <c r="H922" s="126" t="s">
        <v>733</v>
      </c>
      <c r="I922" s="126">
        <v>42663</v>
      </c>
      <c r="J922" s="96" t="s">
        <v>734</v>
      </c>
      <c r="K922" s="96"/>
      <c r="L922" s="97">
        <v>4000</v>
      </c>
      <c r="M922" s="127"/>
      <c r="N922" s="78"/>
      <c r="O922" s="3"/>
    </row>
    <row r="923" spans="1:15" ht="18" customHeight="1">
      <c r="A923" s="72"/>
      <c r="B923" s="72"/>
      <c r="C923" s="79" t="s">
        <v>739</v>
      </c>
      <c r="D923" s="96" t="s">
        <v>14</v>
      </c>
      <c r="E923" s="96" t="s">
        <v>218</v>
      </c>
      <c r="F923" s="96">
        <v>2016</v>
      </c>
      <c r="G923" s="96" t="s">
        <v>409</v>
      </c>
      <c r="H923" s="126" t="s">
        <v>733</v>
      </c>
      <c r="I923" s="126">
        <v>42663</v>
      </c>
      <c r="J923" s="96" t="s">
        <v>734</v>
      </c>
      <c r="K923" s="96"/>
      <c r="L923" s="97">
        <v>4000</v>
      </c>
      <c r="M923" s="127"/>
      <c r="N923" s="78"/>
      <c r="O923" s="3"/>
    </row>
    <row r="924" spans="1:15" ht="18" customHeight="1">
      <c r="A924" s="72"/>
      <c r="B924" s="72"/>
      <c r="C924" s="79" t="s">
        <v>740</v>
      </c>
      <c r="D924" s="96" t="s">
        <v>14</v>
      </c>
      <c r="E924" s="96" t="s">
        <v>476</v>
      </c>
      <c r="F924" s="96">
        <v>2016</v>
      </c>
      <c r="G924" s="96" t="s">
        <v>409</v>
      </c>
      <c r="H924" s="126">
        <v>42654</v>
      </c>
      <c r="I924" s="126" t="s">
        <v>741</v>
      </c>
      <c r="J924" s="128" t="s">
        <v>742</v>
      </c>
      <c r="K924" s="96" t="s">
        <v>96</v>
      </c>
      <c r="L924" s="97">
        <v>8390</v>
      </c>
      <c r="M924" s="127"/>
      <c r="N924" s="78"/>
      <c r="O924" s="3"/>
    </row>
    <row r="925" spans="1:15" ht="18" customHeight="1">
      <c r="A925" s="72"/>
      <c r="B925" s="72"/>
      <c r="C925" s="79" t="s">
        <v>743</v>
      </c>
      <c r="D925" s="96" t="s">
        <v>14</v>
      </c>
      <c r="E925" s="96" t="s">
        <v>78</v>
      </c>
      <c r="F925" s="96">
        <v>2016</v>
      </c>
      <c r="G925" s="96" t="s">
        <v>409</v>
      </c>
      <c r="H925" s="126">
        <v>42674</v>
      </c>
      <c r="I925" s="126">
        <v>42667</v>
      </c>
      <c r="J925" s="96" t="s">
        <v>744</v>
      </c>
      <c r="K925" s="96" t="s">
        <v>745</v>
      </c>
      <c r="L925" s="97">
        <v>3160</v>
      </c>
      <c r="M925" s="127"/>
      <c r="N925" s="78"/>
      <c r="O925" s="3"/>
    </row>
    <row r="926" spans="1:15" ht="31.5" customHeight="1">
      <c r="A926" s="72"/>
      <c r="B926" s="72"/>
      <c r="C926" s="79" t="s">
        <v>486</v>
      </c>
      <c r="D926" s="96" t="s">
        <v>14</v>
      </c>
      <c r="E926" s="96" t="s">
        <v>476</v>
      </c>
      <c r="F926" s="96">
        <v>2016</v>
      </c>
      <c r="G926" s="96" t="s">
        <v>409</v>
      </c>
      <c r="H926" s="126">
        <v>42662</v>
      </c>
      <c r="I926" s="126">
        <v>42667</v>
      </c>
      <c r="J926" s="128" t="s">
        <v>746</v>
      </c>
      <c r="K926" s="96" t="s">
        <v>76</v>
      </c>
      <c r="L926" s="97">
        <v>8350</v>
      </c>
      <c r="M926" s="127"/>
      <c r="N926" s="78"/>
      <c r="O926" s="3"/>
    </row>
    <row r="927" spans="1:15" ht="18" customHeight="1">
      <c r="A927" s="72"/>
      <c r="B927" s="72"/>
      <c r="C927" s="79" t="s">
        <v>406</v>
      </c>
      <c r="D927" s="96" t="s">
        <v>14</v>
      </c>
      <c r="E927" s="96" t="s">
        <v>476</v>
      </c>
      <c r="F927" s="96">
        <v>2016</v>
      </c>
      <c r="G927" s="96" t="s">
        <v>409</v>
      </c>
      <c r="H927" s="126">
        <v>42667</v>
      </c>
      <c r="I927" s="126">
        <v>42668</v>
      </c>
      <c r="J927" s="96" t="s">
        <v>724</v>
      </c>
      <c r="K927" s="96"/>
      <c r="L927" s="97">
        <v>6000</v>
      </c>
      <c r="M927" s="127"/>
      <c r="N927" s="78"/>
      <c r="O927" s="3"/>
    </row>
    <row r="928" spans="1:15" ht="18" customHeight="1">
      <c r="A928" s="72"/>
      <c r="B928" s="72"/>
      <c r="C928" s="79" t="s">
        <v>735</v>
      </c>
      <c r="D928" s="96" t="s">
        <v>14</v>
      </c>
      <c r="E928" s="96" t="s">
        <v>218</v>
      </c>
      <c r="F928" s="96">
        <v>2016</v>
      </c>
      <c r="G928" s="96" t="s">
        <v>409</v>
      </c>
      <c r="H928" s="126">
        <v>42660</v>
      </c>
      <c r="I928" s="126">
        <v>42663</v>
      </c>
      <c r="J928" s="96" t="s">
        <v>747</v>
      </c>
      <c r="K928" s="96"/>
      <c r="L928" s="97">
        <v>54</v>
      </c>
      <c r="M928" s="127"/>
      <c r="N928" s="78"/>
      <c r="O928" s="3"/>
    </row>
    <row r="929" spans="1:15" ht="18" customHeight="1">
      <c r="A929" s="72"/>
      <c r="B929" s="72"/>
      <c r="C929" s="79" t="s">
        <v>732</v>
      </c>
      <c r="D929" s="96" t="s">
        <v>14</v>
      </c>
      <c r="E929" s="96" t="s">
        <v>218</v>
      </c>
      <c r="F929" s="96">
        <v>2016</v>
      </c>
      <c r="G929" s="96" t="s">
        <v>409</v>
      </c>
      <c r="H929" s="126">
        <v>42660</v>
      </c>
      <c r="I929" s="126">
        <v>42663</v>
      </c>
      <c r="J929" s="96" t="s">
        <v>747</v>
      </c>
      <c r="K929" s="96"/>
      <c r="L929" s="97">
        <v>274.5</v>
      </c>
      <c r="M929" s="127"/>
      <c r="N929" s="78"/>
      <c r="O929" s="3"/>
    </row>
    <row r="930" spans="1:15" ht="18" customHeight="1">
      <c r="A930" s="72"/>
      <c r="B930" s="72"/>
      <c r="C930" s="79" t="s">
        <v>694</v>
      </c>
      <c r="D930" s="96" t="s">
        <v>14</v>
      </c>
      <c r="E930" s="96" t="s">
        <v>443</v>
      </c>
      <c r="F930" s="106">
        <v>2016</v>
      </c>
      <c r="G930" s="96" t="s">
        <v>409</v>
      </c>
      <c r="H930" s="126">
        <v>42646</v>
      </c>
      <c r="I930" s="126">
        <v>42643</v>
      </c>
      <c r="J930" s="106" t="s">
        <v>748</v>
      </c>
      <c r="K930" s="96" t="s">
        <v>345</v>
      </c>
      <c r="L930" s="97">
        <v>2000</v>
      </c>
      <c r="M930" s="127"/>
      <c r="N930" s="78"/>
      <c r="O930" s="3"/>
    </row>
    <row r="931" spans="1:15" ht="18" customHeight="1">
      <c r="A931" s="72"/>
      <c r="B931" s="72"/>
      <c r="C931" s="79" t="s">
        <v>736</v>
      </c>
      <c r="D931" s="96" t="s">
        <v>14</v>
      </c>
      <c r="E931" s="96" t="s">
        <v>218</v>
      </c>
      <c r="F931" s="96">
        <v>2016</v>
      </c>
      <c r="G931" s="96" t="s">
        <v>409</v>
      </c>
      <c r="H931" s="126">
        <v>42660</v>
      </c>
      <c r="I931" s="126">
        <v>42663</v>
      </c>
      <c r="J931" s="96" t="s">
        <v>747</v>
      </c>
      <c r="K931" s="96"/>
      <c r="L931" s="97">
        <v>819</v>
      </c>
      <c r="M931" s="127"/>
      <c r="N931" s="78"/>
      <c r="O931" s="3"/>
    </row>
    <row r="932" spans="1:15" ht="18" customHeight="1">
      <c r="A932" s="72"/>
      <c r="B932" s="72"/>
      <c r="C932" s="79" t="s">
        <v>723</v>
      </c>
      <c r="D932" s="96" t="s">
        <v>14</v>
      </c>
      <c r="E932" s="96" t="s">
        <v>218</v>
      </c>
      <c r="F932" s="96">
        <v>2016</v>
      </c>
      <c r="G932" s="96" t="s">
        <v>409</v>
      </c>
      <c r="H932" s="126">
        <v>42660</v>
      </c>
      <c r="I932" s="126">
        <v>42663</v>
      </c>
      <c r="J932" s="96" t="s">
        <v>747</v>
      </c>
      <c r="K932" s="96"/>
      <c r="L932" s="97">
        <v>590</v>
      </c>
      <c r="M932" s="127"/>
      <c r="N932" s="78"/>
      <c r="O932" s="3"/>
    </row>
    <row r="933" spans="1:15" ht="18" customHeight="1">
      <c r="A933" s="72"/>
      <c r="B933" s="72"/>
      <c r="C933" s="79" t="s">
        <v>737</v>
      </c>
      <c r="D933" s="96" t="s">
        <v>14</v>
      </c>
      <c r="E933" s="96" t="s">
        <v>218</v>
      </c>
      <c r="F933" s="96">
        <v>2016</v>
      </c>
      <c r="G933" s="96" t="s">
        <v>409</v>
      </c>
      <c r="H933" s="126">
        <v>42660</v>
      </c>
      <c r="I933" s="126">
        <v>42663</v>
      </c>
      <c r="J933" s="96" t="s">
        <v>747</v>
      </c>
      <c r="K933" s="96"/>
      <c r="L933" s="97">
        <v>8073.92</v>
      </c>
      <c r="M933" s="127"/>
      <c r="N933" s="78"/>
      <c r="O933" s="3"/>
    </row>
    <row r="934" spans="1:15" ht="18" customHeight="1">
      <c r="A934" s="72"/>
      <c r="B934" s="72"/>
      <c r="C934" s="79" t="s">
        <v>738</v>
      </c>
      <c r="D934" s="96" t="s">
        <v>14</v>
      </c>
      <c r="E934" s="96" t="s">
        <v>218</v>
      </c>
      <c r="F934" s="96">
        <v>2016</v>
      </c>
      <c r="G934" s="96" t="s">
        <v>409</v>
      </c>
      <c r="H934" s="126">
        <v>42660</v>
      </c>
      <c r="I934" s="126">
        <v>42663</v>
      </c>
      <c r="J934" s="96" t="s">
        <v>747</v>
      </c>
      <c r="K934" s="96"/>
      <c r="L934" s="97">
        <v>10938.24</v>
      </c>
      <c r="M934" s="127"/>
      <c r="N934" s="78"/>
      <c r="O934" s="3"/>
    </row>
    <row r="935" spans="1:15" ht="18" customHeight="1">
      <c r="A935" s="72"/>
      <c r="B935" s="72"/>
      <c r="C935" s="79" t="s">
        <v>739</v>
      </c>
      <c r="D935" s="96" t="s">
        <v>14</v>
      </c>
      <c r="E935" s="96" t="s">
        <v>218</v>
      </c>
      <c r="F935" s="96">
        <v>2016</v>
      </c>
      <c r="G935" s="96" t="s">
        <v>409</v>
      </c>
      <c r="H935" s="126">
        <v>42660</v>
      </c>
      <c r="I935" s="126">
        <v>42663</v>
      </c>
      <c r="J935" s="96" t="s">
        <v>747</v>
      </c>
      <c r="K935" s="96"/>
      <c r="L935" s="97">
        <v>7229.08</v>
      </c>
      <c r="M935" s="127"/>
      <c r="N935" s="78"/>
      <c r="O935" s="3"/>
    </row>
    <row r="936" spans="1:15" ht="18" customHeight="1">
      <c r="A936" s="72"/>
      <c r="B936" s="72"/>
      <c r="C936" s="79" t="s">
        <v>663</v>
      </c>
      <c r="D936" s="96" t="s">
        <v>29</v>
      </c>
      <c r="E936" s="96" t="s">
        <v>476</v>
      </c>
      <c r="F936" s="96">
        <v>2016</v>
      </c>
      <c r="G936" s="96" t="s">
        <v>409</v>
      </c>
      <c r="H936" s="126">
        <v>42656</v>
      </c>
      <c r="I936" s="126">
        <v>42662</v>
      </c>
      <c r="J936" s="128" t="s">
        <v>749</v>
      </c>
      <c r="K936" s="96" t="s">
        <v>88</v>
      </c>
      <c r="L936" s="97">
        <v>27875</v>
      </c>
      <c r="M936" s="127"/>
      <c r="N936" s="78"/>
      <c r="O936" s="3"/>
    </row>
    <row r="937" spans="1:15" ht="18" customHeight="1">
      <c r="A937" s="72"/>
      <c r="B937" s="72"/>
      <c r="C937" s="79" t="s">
        <v>119</v>
      </c>
      <c r="D937" s="96" t="s">
        <v>29</v>
      </c>
      <c r="E937" s="96" t="s">
        <v>78</v>
      </c>
      <c r="F937" s="96">
        <v>2016</v>
      </c>
      <c r="G937" s="96" t="s">
        <v>409</v>
      </c>
      <c r="H937" s="126">
        <v>42654</v>
      </c>
      <c r="I937" s="126">
        <v>42661</v>
      </c>
      <c r="J937" s="96" t="s">
        <v>750</v>
      </c>
      <c r="K937" s="96" t="s">
        <v>751</v>
      </c>
      <c r="L937" s="97">
        <v>100</v>
      </c>
      <c r="M937" s="127"/>
      <c r="N937" s="78"/>
      <c r="O937" s="3"/>
    </row>
    <row r="938" spans="1:15" ht="18" customHeight="1">
      <c r="A938" s="72"/>
      <c r="B938" s="72"/>
      <c r="C938" s="79" t="s">
        <v>594</v>
      </c>
      <c r="D938" s="96" t="s">
        <v>14</v>
      </c>
      <c r="E938" s="96" t="s">
        <v>476</v>
      </c>
      <c r="F938" s="96">
        <v>2016</v>
      </c>
      <c r="G938" s="96" t="s">
        <v>409</v>
      </c>
      <c r="H938" s="126">
        <v>42654</v>
      </c>
      <c r="I938" s="126">
        <v>42661</v>
      </c>
      <c r="J938" s="96" t="s">
        <v>750</v>
      </c>
      <c r="K938" s="96" t="s">
        <v>751</v>
      </c>
      <c r="L938" s="97">
        <v>100</v>
      </c>
      <c r="M938" s="127"/>
      <c r="N938" s="78"/>
      <c r="O938" s="3"/>
    </row>
    <row r="939" spans="1:15" ht="18" customHeight="1">
      <c r="A939" s="72"/>
      <c r="B939" s="72"/>
      <c r="C939" s="79" t="s">
        <v>663</v>
      </c>
      <c r="D939" s="96" t="s">
        <v>29</v>
      </c>
      <c r="E939" s="96" t="s">
        <v>476</v>
      </c>
      <c r="F939" s="96">
        <v>2016</v>
      </c>
      <c r="G939" s="96" t="s">
        <v>409</v>
      </c>
      <c r="H939" s="126">
        <v>42654</v>
      </c>
      <c r="I939" s="126">
        <v>42655</v>
      </c>
      <c r="J939" s="96" t="s">
        <v>752</v>
      </c>
      <c r="K939" s="96" t="s">
        <v>88</v>
      </c>
      <c r="L939" s="97">
        <v>11459.1</v>
      </c>
      <c r="M939" s="127"/>
      <c r="N939" s="78"/>
      <c r="O939" s="3"/>
    </row>
    <row r="940" spans="1:15" ht="18" customHeight="1">
      <c r="A940" s="72"/>
      <c r="B940" s="72"/>
      <c r="C940" s="79" t="s">
        <v>351</v>
      </c>
      <c r="D940" s="96" t="s">
        <v>29</v>
      </c>
      <c r="E940" s="96" t="s">
        <v>476</v>
      </c>
      <c r="F940" s="96">
        <v>2016</v>
      </c>
      <c r="G940" s="96" t="s">
        <v>409</v>
      </c>
      <c r="H940" s="126">
        <v>42654</v>
      </c>
      <c r="I940" s="126">
        <v>42656</v>
      </c>
      <c r="J940" s="128" t="s">
        <v>753</v>
      </c>
      <c r="K940" s="96" t="s">
        <v>352</v>
      </c>
      <c r="L940" s="97">
        <v>19000</v>
      </c>
      <c r="M940" s="127"/>
      <c r="N940" s="78"/>
      <c r="O940" s="3"/>
    </row>
    <row r="941" spans="1:15" ht="18" customHeight="1">
      <c r="A941" s="72"/>
      <c r="B941" s="72"/>
      <c r="C941" s="79" t="s">
        <v>560</v>
      </c>
      <c r="D941" s="96" t="s">
        <v>29</v>
      </c>
      <c r="E941" s="96" t="s">
        <v>476</v>
      </c>
      <c r="F941" s="96">
        <v>2016</v>
      </c>
      <c r="G941" s="96" t="s">
        <v>409</v>
      </c>
      <c r="H941" s="126">
        <v>42654</v>
      </c>
      <c r="I941" s="126">
        <v>42656</v>
      </c>
      <c r="J941" s="128" t="s">
        <v>753</v>
      </c>
      <c r="K941" s="96" t="s">
        <v>418</v>
      </c>
      <c r="L941" s="97">
        <v>19000</v>
      </c>
      <c r="M941" s="127"/>
      <c r="N941" s="78"/>
      <c r="O941" s="3"/>
    </row>
    <row r="942" spans="1:15" ht="18" customHeight="1">
      <c r="A942" s="72"/>
      <c r="B942" s="72"/>
      <c r="C942" s="79" t="s">
        <v>663</v>
      </c>
      <c r="D942" s="96" t="s">
        <v>29</v>
      </c>
      <c r="E942" s="96" t="s">
        <v>476</v>
      </c>
      <c r="F942" s="96">
        <v>2016</v>
      </c>
      <c r="G942" s="96" t="s">
        <v>409</v>
      </c>
      <c r="H942" s="126">
        <v>42654</v>
      </c>
      <c r="I942" s="126">
        <v>42656</v>
      </c>
      <c r="J942" s="80" t="s">
        <v>164</v>
      </c>
      <c r="K942" s="96" t="s">
        <v>88</v>
      </c>
      <c r="L942" s="97">
        <v>2160</v>
      </c>
      <c r="M942" s="127"/>
      <c r="N942" s="78"/>
      <c r="O942" s="3"/>
    </row>
    <row r="943" spans="1:15" ht="18" customHeight="1">
      <c r="A943" s="72"/>
      <c r="B943" s="72"/>
      <c r="C943" s="79" t="s">
        <v>754</v>
      </c>
      <c r="D943" s="96" t="s">
        <v>14</v>
      </c>
      <c r="E943" s="96" t="s">
        <v>86</v>
      </c>
      <c r="F943" s="96">
        <v>2016</v>
      </c>
      <c r="G943" s="96" t="s">
        <v>409</v>
      </c>
      <c r="H943" s="126">
        <v>42654</v>
      </c>
      <c r="I943" s="126">
        <v>42656</v>
      </c>
      <c r="J943" s="96" t="s">
        <v>755</v>
      </c>
      <c r="K943" s="96" t="s">
        <v>751</v>
      </c>
      <c r="L943" s="97">
        <v>2000</v>
      </c>
      <c r="M943" s="127"/>
      <c r="N943" s="78"/>
      <c r="O943" s="3"/>
    </row>
    <row r="944" spans="1:15" ht="18" customHeight="1">
      <c r="A944" s="72"/>
      <c r="B944" s="72"/>
      <c r="C944" s="79" t="s">
        <v>665</v>
      </c>
      <c r="D944" s="96" t="s">
        <v>14</v>
      </c>
      <c r="E944" s="96" t="s">
        <v>476</v>
      </c>
      <c r="F944" s="96">
        <v>2016</v>
      </c>
      <c r="G944" s="96" t="s">
        <v>409</v>
      </c>
      <c r="H944" s="126">
        <v>42654</v>
      </c>
      <c r="I944" s="126">
        <v>42656</v>
      </c>
      <c r="J944" s="80" t="s">
        <v>164</v>
      </c>
      <c r="K944" s="96" t="s">
        <v>152</v>
      </c>
      <c r="L944" s="97">
        <v>2160</v>
      </c>
      <c r="M944" s="127"/>
      <c r="N944" s="78"/>
      <c r="O944" s="3"/>
    </row>
    <row r="945" spans="1:15" ht="18" customHeight="1">
      <c r="A945" s="72"/>
      <c r="B945" s="72"/>
      <c r="C945" s="79" t="s">
        <v>255</v>
      </c>
      <c r="D945" s="96" t="s">
        <v>29</v>
      </c>
      <c r="E945" s="96" t="s">
        <v>78</v>
      </c>
      <c r="F945" s="96">
        <v>2016</v>
      </c>
      <c r="G945" s="96" t="s">
        <v>409</v>
      </c>
      <c r="H945" s="126">
        <v>42654</v>
      </c>
      <c r="I945" s="126">
        <v>42656</v>
      </c>
      <c r="J945" s="96" t="s">
        <v>744</v>
      </c>
      <c r="K945" s="96" t="s">
        <v>745</v>
      </c>
      <c r="L945" s="97">
        <v>3160</v>
      </c>
      <c r="M945" s="127"/>
      <c r="N945" s="78"/>
      <c r="O945" s="3"/>
    </row>
    <row r="946" spans="1:15" ht="18" customHeight="1">
      <c r="A946" s="72"/>
      <c r="B946" s="72"/>
      <c r="C946" s="79" t="s">
        <v>756</v>
      </c>
      <c r="D946" s="96" t="s">
        <v>29</v>
      </c>
      <c r="E946" s="96" t="s">
        <v>86</v>
      </c>
      <c r="F946" s="96">
        <v>2016</v>
      </c>
      <c r="G946" s="96" t="s">
        <v>409</v>
      </c>
      <c r="H946" s="126">
        <v>42654</v>
      </c>
      <c r="I946" s="126">
        <v>42656</v>
      </c>
      <c r="J946" s="96" t="s">
        <v>755</v>
      </c>
      <c r="K946" s="96" t="s">
        <v>173</v>
      </c>
      <c r="L946" s="97">
        <v>2000</v>
      </c>
      <c r="M946" s="127"/>
      <c r="N946" s="78"/>
      <c r="O946" s="3"/>
    </row>
    <row r="947" spans="1:15" ht="18" customHeight="1">
      <c r="A947" s="72"/>
      <c r="B947" s="72"/>
      <c r="C947" s="79" t="s">
        <v>757</v>
      </c>
      <c r="D947" s="96" t="s">
        <v>29</v>
      </c>
      <c r="E947" s="96" t="s">
        <v>86</v>
      </c>
      <c r="F947" s="96">
        <v>2016</v>
      </c>
      <c r="G947" s="96" t="s">
        <v>409</v>
      </c>
      <c r="H947" s="126">
        <v>42653</v>
      </c>
      <c r="I947" s="126">
        <v>42656</v>
      </c>
      <c r="J947" s="96" t="s">
        <v>758</v>
      </c>
      <c r="K947" s="96" t="s">
        <v>759</v>
      </c>
      <c r="L947" s="97">
        <v>2000</v>
      </c>
      <c r="M947" s="127"/>
      <c r="N947" s="78"/>
      <c r="O947" s="3"/>
    </row>
    <row r="948" spans="1:15" ht="18" customHeight="1">
      <c r="A948" s="72"/>
      <c r="B948" s="72"/>
      <c r="C948" s="79" t="s">
        <v>760</v>
      </c>
      <c r="D948" s="96" t="s">
        <v>29</v>
      </c>
      <c r="E948" s="96" t="s">
        <v>86</v>
      </c>
      <c r="F948" s="96">
        <v>2016</v>
      </c>
      <c r="G948" s="96" t="s">
        <v>409</v>
      </c>
      <c r="H948" s="126">
        <v>42647</v>
      </c>
      <c r="I948" s="126">
        <v>42656</v>
      </c>
      <c r="J948" s="96" t="s">
        <v>758</v>
      </c>
      <c r="K948" s="96" t="s">
        <v>759</v>
      </c>
      <c r="L948" s="97">
        <v>2000</v>
      </c>
      <c r="M948" s="127"/>
      <c r="N948" s="78"/>
      <c r="O948" s="3"/>
    </row>
    <row r="949" spans="1:15" ht="18" customHeight="1">
      <c r="A949" s="72"/>
      <c r="B949" s="72"/>
      <c r="C949" s="79" t="s">
        <v>761</v>
      </c>
      <c r="D949" s="96" t="s">
        <v>14</v>
      </c>
      <c r="E949" s="96" t="s">
        <v>86</v>
      </c>
      <c r="F949" s="96">
        <v>2016</v>
      </c>
      <c r="G949" s="96" t="s">
        <v>409</v>
      </c>
      <c r="H949" s="126">
        <v>42654</v>
      </c>
      <c r="I949" s="126">
        <v>42656</v>
      </c>
      <c r="J949" s="96" t="s">
        <v>758</v>
      </c>
      <c r="K949" s="96" t="s">
        <v>680</v>
      </c>
      <c r="L949" s="97">
        <v>2000</v>
      </c>
      <c r="M949" s="127"/>
      <c r="N949" s="78"/>
      <c r="O949" s="3"/>
    </row>
    <row r="950" spans="1:15" ht="18" customHeight="1">
      <c r="A950" s="72"/>
      <c r="B950" s="72"/>
      <c r="C950" s="79" t="s">
        <v>593</v>
      </c>
      <c r="D950" s="96" t="s">
        <v>29</v>
      </c>
      <c r="E950" s="96" t="s">
        <v>476</v>
      </c>
      <c r="F950" s="96">
        <v>2016</v>
      </c>
      <c r="G950" s="96" t="s">
        <v>409</v>
      </c>
      <c r="H950" s="126">
        <v>42654</v>
      </c>
      <c r="I950" s="126">
        <v>42656</v>
      </c>
      <c r="J950" s="80" t="s">
        <v>164</v>
      </c>
      <c r="K950" s="96" t="s">
        <v>762</v>
      </c>
      <c r="L950" s="97">
        <v>2160</v>
      </c>
      <c r="M950" s="127"/>
      <c r="N950" s="78"/>
      <c r="O950" s="3"/>
    </row>
    <row r="951" spans="1:15" ht="18" customHeight="1">
      <c r="A951" s="72"/>
      <c r="B951" s="72"/>
      <c r="C951" s="79" t="s">
        <v>763</v>
      </c>
      <c r="D951" s="96" t="s">
        <v>29</v>
      </c>
      <c r="E951" s="96" t="s">
        <v>86</v>
      </c>
      <c r="F951" s="96">
        <v>2016</v>
      </c>
      <c r="G951" s="96" t="s">
        <v>409</v>
      </c>
      <c r="H951" s="126">
        <v>42646</v>
      </c>
      <c r="I951" s="126">
        <v>42647</v>
      </c>
      <c r="J951" s="96" t="s">
        <v>758</v>
      </c>
      <c r="K951" s="96" t="s">
        <v>88</v>
      </c>
      <c r="L951" s="97">
        <v>2000</v>
      </c>
      <c r="M951" s="127"/>
      <c r="N951" s="78"/>
      <c r="O951" s="3"/>
    </row>
    <row r="952" spans="1:15" ht="18" customHeight="1">
      <c r="A952" s="72"/>
      <c r="B952" s="72"/>
      <c r="C952" s="79" t="s">
        <v>145</v>
      </c>
      <c r="D952" s="96" t="s">
        <v>14</v>
      </c>
      <c r="E952" s="96" t="s">
        <v>476</v>
      </c>
      <c r="F952" s="96">
        <v>2016</v>
      </c>
      <c r="G952" s="96" t="s">
        <v>409</v>
      </c>
      <c r="H952" s="126">
        <v>42647</v>
      </c>
      <c r="I952" s="126">
        <v>42654</v>
      </c>
      <c r="J952" s="96" t="s">
        <v>658</v>
      </c>
      <c r="K952" s="96" t="s">
        <v>76</v>
      </c>
      <c r="L952" s="97">
        <v>1044</v>
      </c>
      <c r="M952" s="127"/>
      <c r="N952" s="78"/>
      <c r="O952" s="3"/>
    </row>
    <row r="953" spans="1:15" ht="18" customHeight="1">
      <c r="A953" s="72"/>
      <c r="B953" s="72"/>
      <c r="C953" s="79" t="s">
        <v>764</v>
      </c>
      <c r="D953" s="96" t="s">
        <v>29</v>
      </c>
      <c r="E953" s="96" t="s">
        <v>78</v>
      </c>
      <c r="F953" s="96">
        <v>2016</v>
      </c>
      <c r="G953" s="96" t="s">
        <v>409</v>
      </c>
      <c r="H953" s="126">
        <v>42647</v>
      </c>
      <c r="I953" s="126">
        <v>42654</v>
      </c>
      <c r="J953" s="96" t="s">
        <v>658</v>
      </c>
      <c r="K953" s="96" t="s">
        <v>765</v>
      </c>
      <c r="L953" s="97">
        <v>1044</v>
      </c>
      <c r="M953" s="127"/>
      <c r="N953" s="78"/>
      <c r="O953" s="3"/>
    </row>
    <row r="954" spans="1:15" ht="18" customHeight="1">
      <c r="A954" s="72"/>
      <c r="B954" s="72"/>
      <c r="C954" s="79" t="s">
        <v>719</v>
      </c>
      <c r="D954" s="96" t="s">
        <v>14</v>
      </c>
      <c r="E954" s="96" t="s">
        <v>57</v>
      </c>
      <c r="F954" s="96">
        <v>2016</v>
      </c>
      <c r="G954" s="96" t="s">
        <v>409</v>
      </c>
      <c r="H954" s="126">
        <v>42646</v>
      </c>
      <c r="I954" s="126">
        <v>42647</v>
      </c>
      <c r="J954" s="96" t="s">
        <v>766</v>
      </c>
      <c r="K954" s="96" t="s">
        <v>111</v>
      </c>
      <c r="L954" s="97">
        <v>2000</v>
      </c>
      <c r="M954" s="127"/>
      <c r="N954" s="78"/>
      <c r="O954" s="3"/>
    </row>
    <row r="955" spans="1:15" ht="18" customHeight="1">
      <c r="A955" s="72"/>
      <c r="B955" s="72"/>
      <c r="C955" s="79" t="s">
        <v>727</v>
      </c>
      <c r="D955" s="96" t="s">
        <v>14</v>
      </c>
      <c r="E955" s="96" t="s">
        <v>57</v>
      </c>
      <c r="F955" s="96">
        <v>2016</v>
      </c>
      <c r="G955" s="96" t="s">
        <v>409</v>
      </c>
      <c r="H955" s="126">
        <v>42646</v>
      </c>
      <c r="I955" s="126">
        <v>42643</v>
      </c>
      <c r="J955" s="96" t="s">
        <v>766</v>
      </c>
      <c r="K955" s="96" t="s">
        <v>767</v>
      </c>
      <c r="L955" s="97">
        <v>2000</v>
      </c>
      <c r="M955" s="127"/>
      <c r="N955" s="78"/>
      <c r="O955" s="3"/>
    </row>
    <row r="956" spans="1:15" ht="18" customHeight="1">
      <c r="A956" s="72"/>
      <c r="B956" s="72"/>
      <c r="C956" s="79" t="s">
        <v>706</v>
      </c>
      <c r="D956" s="96" t="s">
        <v>29</v>
      </c>
      <c r="E956" s="96" t="s">
        <v>57</v>
      </c>
      <c r="F956" s="96">
        <v>2016</v>
      </c>
      <c r="G956" s="96" t="s">
        <v>409</v>
      </c>
      <c r="H956" s="126">
        <v>42646</v>
      </c>
      <c r="I956" s="126">
        <v>42643</v>
      </c>
      <c r="J956" s="96" t="s">
        <v>766</v>
      </c>
      <c r="K956" s="96" t="s">
        <v>574</v>
      </c>
      <c r="L956" s="97">
        <v>2000</v>
      </c>
      <c r="M956" s="127"/>
      <c r="N956" s="78"/>
      <c r="O956" s="3"/>
    </row>
    <row r="957" spans="1:15" ht="18" customHeight="1">
      <c r="A957" s="72"/>
      <c r="B957" s="72"/>
      <c r="C957" s="79" t="s">
        <v>716</v>
      </c>
      <c r="D957" s="96" t="s">
        <v>14</v>
      </c>
      <c r="E957" s="96" t="s">
        <v>22</v>
      </c>
      <c r="F957" s="96">
        <v>2016</v>
      </c>
      <c r="G957" s="96" t="s">
        <v>409</v>
      </c>
      <c r="H957" s="126">
        <v>42646</v>
      </c>
      <c r="I957" s="126">
        <v>42643</v>
      </c>
      <c r="J957" s="96" t="s">
        <v>768</v>
      </c>
      <c r="K957" s="96" t="s">
        <v>718</v>
      </c>
      <c r="L957" s="97">
        <v>2500</v>
      </c>
      <c r="M957" s="127"/>
      <c r="N957" s="78"/>
      <c r="O957" s="3"/>
    </row>
    <row r="958" spans="1:15" ht="18" customHeight="1">
      <c r="A958" s="72"/>
      <c r="B958" s="72"/>
      <c r="C958" s="79" t="s">
        <v>537</v>
      </c>
      <c r="D958" s="96" t="s">
        <v>14</v>
      </c>
      <c r="E958" s="96" t="s">
        <v>148</v>
      </c>
      <c r="F958" s="96">
        <v>2016</v>
      </c>
      <c r="G958" s="96" t="s">
        <v>409</v>
      </c>
      <c r="H958" s="126">
        <v>42646</v>
      </c>
      <c r="I958" s="126">
        <v>42643</v>
      </c>
      <c r="J958" s="96" t="s">
        <v>769</v>
      </c>
      <c r="K958" s="96" t="s">
        <v>88</v>
      </c>
      <c r="L958" s="97">
        <v>2000</v>
      </c>
      <c r="M958" s="127"/>
      <c r="N958" s="78"/>
      <c r="O958" s="3"/>
    </row>
    <row r="959" spans="1:15" ht="18" customHeight="1">
      <c r="A959" s="72"/>
      <c r="B959" s="72"/>
      <c r="C959" s="79" t="s">
        <v>673</v>
      </c>
      <c r="D959" s="96" t="s">
        <v>29</v>
      </c>
      <c r="E959" s="96" t="s">
        <v>57</v>
      </c>
      <c r="F959" s="96">
        <v>2016</v>
      </c>
      <c r="G959" s="96" t="s">
        <v>409</v>
      </c>
      <c r="H959" s="126">
        <v>42646</v>
      </c>
      <c r="I959" s="126">
        <v>42643</v>
      </c>
      <c r="J959" s="96" t="s">
        <v>770</v>
      </c>
      <c r="K959" s="96" t="s">
        <v>675</v>
      </c>
      <c r="L959" s="97">
        <v>2000</v>
      </c>
      <c r="M959" s="127"/>
      <c r="N959" s="78"/>
      <c r="O959" s="3"/>
    </row>
    <row r="960" spans="1:15" ht="18" customHeight="1">
      <c r="A960" s="72"/>
      <c r="B960" s="72"/>
      <c r="C960" s="79" t="s">
        <v>689</v>
      </c>
      <c r="D960" s="96" t="s">
        <v>29</v>
      </c>
      <c r="E960" s="96" t="s">
        <v>57</v>
      </c>
      <c r="F960" s="96">
        <v>2016</v>
      </c>
      <c r="G960" s="96" t="s">
        <v>409</v>
      </c>
      <c r="H960" s="126">
        <v>42646</v>
      </c>
      <c r="I960" s="126">
        <v>42643</v>
      </c>
      <c r="J960" s="96" t="s">
        <v>770</v>
      </c>
      <c r="K960" s="96" t="s">
        <v>135</v>
      </c>
      <c r="L960" s="97">
        <v>2000</v>
      </c>
      <c r="M960" s="127"/>
      <c r="N960" s="78"/>
      <c r="O960" s="3"/>
    </row>
    <row r="961" spans="1:15" ht="18" customHeight="1">
      <c r="A961" s="72"/>
      <c r="B961" s="72"/>
      <c r="C961" s="79" t="s">
        <v>708</v>
      </c>
      <c r="D961" s="96" t="s">
        <v>14</v>
      </c>
      <c r="E961" s="96" t="s">
        <v>57</v>
      </c>
      <c r="F961" s="96">
        <v>2016</v>
      </c>
      <c r="G961" s="96" t="s">
        <v>409</v>
      </c>
      <c r="H961" s="126">
        <v>42646</v>
      </c>
      <c r="I961" s="126">
        <v>42643</v>
      </c>
      <c r="J961" s="96" t="s">
        <v>725</v>
      </c>
      <c r="K961" s="96" t="s">
        <v>672</v>
      </c>
      <c r="L961" s="97">
        <v>2000</v>
      </c>
      <c r="M961" s="127"/>
      <c r="N961" s="78"/>
      <c r="O961" s="3"/>
    </row>
    <row r="962" spans="1:15" ht="18" customHeight="1">
      <c r="A962" s="72"/>
      <c r="B962" s="72"/>
      <c r="C962" s="79" t="s">
        <v>728</v>
      </c>
      <c r="D962" s="96" t="s">
        <v>29</v>
      </c>
      <c r="E962" s="96" t="s">
        <v>22</v>
      </c>
      <c r="F962" s="96">
        <v>2016</v>
      </c>
      <c r="G962" s="96" t="s">
        <v>409</v>
      </c>
      <c r="H962" s="126">
        <v>42646</v>
      </c>
      <c r="I962" s="126">
        <v>42643</v>
      </c>
      <c r="J962" s="96" t="s">
        <v>768</v>
      </c>
      <c r="K962" s="96" t="s">
        <v>767</v>
      </c>
      <c r="L962" s="97">
        <v>2500</v>
      </c>
      <c r="M962" s="127"/>
      <c r="N962" s="78"/>
      <c r="O962" s="3"/>
    </row>
    <row r="963" spans="1:15" ht="18" customHeight="1">
      <c r="A963" s="72"/>
      <c r="B963" s="72"/>
      <c r="C963" s="79" t="s">
        <v>723</v>
      </c>
      <c r="D963" s="96" t="s">
        <v>14</v>
      </c>
      <c r="E963" s="96" t="s">
        <v>22</v>
      </c>
      <c r="F963" s="96">
        <v>2016</v>
      </c>
      <c r="G963" s="96" t="s">
        <v>409</v>
      </c>
      <c r="H963" s="126">
        <v>42646</v>
      </c>
      <c r="I963" s="126">
        <v>42643</v>
      </c>
      <c r="J963" s="96" t="s">
        <v>768</v>
      </c>
      <c r="K963" s="96" t="s">
        <v>718</v>
      </c>
      <c r="L963" s="97">
        <v>2500</v>
      </c>
      <c r="M963" s="127"/>
      <c r="N963" s="78"/>
      <c r="O963" s="3"/>
    </row>
    <row r="964" spans="1:15" ht="18" customHeight="1">
      <c r="A964" s="72"/>
      <c r="B964" s="72"/>
      <c r="C964" s="79" t="s">
        <v>720</v>
      </c>
      <c r="D964" s="96" t="s">
        <v>14</v>
      </c>
      <c r="E964" s="96" t="s">
        <v>22</v>
      </c>
      <c r="F964" s="96">
        <v>2016</v>
      </c>
      <c r="G964" s="96" t="s">
        <v>409</v>
      </c>
      <c r="H964" s="126">
        <v>42646</v>
      </c>
      <c r="I964" s="126">
        <v>42643</v>
      </c>
      <c r="J964" s="96" t="s">
        <v>771</v>
      </c>
      <c r="K964" s="96" t="s">
        <v>718</v>
      </c>
      <c r="L964" s="97">
        <v>2500</v>
      </c>
      <c r="M964" s="127"/>
      <c r="N964" s="78"/>
      <c r="O964" s="3"/>
    </row>
    <row r="965" spans="1:15" ht="18" customHeight="1">
      <c r="A965" s="72"/>
      <c r="B965" s="72"/>
      <c r="C965" s="85" t="s">
        <v>772</v>
      </c>
      <c r="D965" s="86" t="s">
        <v>45</v>
      </c>
      <c r="E965" s="86" t="s">
        <v>46</v>
      </c>
      <c r="F965" s="86">
        <v>2016</v>
      </c>
      <c r="G965" s="122" t="s">
        <v>409</v>
      </c>
      <c r="H965" s="87"/>
      <c r="I965" s="87"/>
      <c r="J965" s="86" t="s">
        <v>47</v>
      </c>
      <c r="K965" s="86"/>
      <c r="L965" s="88">
        <v>0</v>
      </c>
      <c r="M965" s="125">
        <f>SUM(L915:L965)</f>
        <v>226140.84</v>
      </c>
      <c r="N965" s="78"/>
      <c r="O965" s="3"/>
    </row>
    <row r="966" spans="1:15" ht="18" customHeight="1">
      <c r="A966" s="72"/>
      <c r="B966" s="72"/>
      <c r="C966" s="79" t="s">
        <v>442</v>
      </c>
      <c r="D966" s="96" t="s">
        <v>14</v>
      </c>
      <c r="E966" s="96" t="s">
        <v>65</v>
      </c>
      <c r="F966" s="96">
        <v>2016</v>
      </c>
      <c r="G966" s="96" t="s">
        <v>434</v>
      </c>
      <c r="H966" s="126">
        <v>42681</v>
      </c>
      <c r="I966" s="126">
        <v>42689</v>
      </c>
      <c r="J966" s="96" t="s">
        <v>773</v>
      </c>
      <c r="K966" s="96" t="s">
        <v>774</v>
      </c>
      <c r="L966" s="97">
        <v>2380</v>
      </c>
      <c r="M966" s="127"/>
      <c r="N966" s="78"/>
      <c r="O966" s="3"/>
    </row>
    <row r="967" spans="1:15" ht="18" customHeight="1">
      <c r="A967" s="72"/>
      <c r="B967" s="72"/>
      <c r="C967" s="79" t="s">
        <v>775</v>
      </c>
      <c r="D967" s="96" t="s">
        <v>14</v>
      </c>
      <c r="E967" s="96" t="s">
        <v>65</v>
      </c>
      <c r="F967" s="96">
        <v>2016</v>
      </c>
      <c r="G967" s="96" t="s">
        <v>434</v>
      </c>
      <c r="H967" s="126">
        <v>42681</v>
      </c>
      <c r="I967" s="126">
        <v>42689</v>
      </c>
      <c r="J967" s="96" t="s">
        <v>773</v>
      </c>
      <c r="K967" s="96" t="s">
        <v>774</v>
      </c>
      <c r="L967" s="97">
        <v>4500</v>
      </c>
      <c r="M967" s="127"/>
      <c r="N967" s="78"/>
      <c r="O967" s="3"/>
    </row>
    <row r="968" spans="1:15" ht="18" customHeight="1">
      <c r="A968" s="72"/>
      <c r="B968" s="72"/>
      <c r="C968" s="79" t="s">
        <v>776</v>
      </c>
      <c r="D968" s="96" t="s">
        <v>14</v>
      </c>
      <c r="E968" s="96" t="s">
        <v>65</v>
      </c>
      <c r="F968" s="96">
        <v>2016</v>
      </c>
      <c r="G968" s="96" t="s">
        <v>434</v>
      </c>
      <c r="H968" s="126">
        <v>42681</v>
      </c>
      <c r="I968" s="126">
        <v>42689</v>
      </c>
      <c r="J968" s="96" t="s">
        <v>773</v>
      </c>
      <c r="K968" s="96" t="s">
        <v>774</v>
      </c>
      <c r="L968" s="97">
        <v>5000</v>
      </c>
      <c r="M968" s="127"/>
      <c r="N968" s="78"/>
      <c r="O968" s="3"/>
    </row>
    <row r="969" spans="1:15" ht="18" customHeight="1">
      <c r="A969" s="72"/>
      <c r="B969" s="72"/>
      <c r="C969" s="79" t="s">
        <v>777</v>
      </c>
      <c r="D969" s="96" t="s">
        <v>14</v>
      </c>
      <c r="E969" s="96" t="s">
        <v>65</v>
      </c>
      <c r="F969" s="96">
        <v>2016</v>
      </c>
      <c r="G969" s="96" t="s">
        <v>434</v>
      </c>
      <c r="H969" s="126">
        <v>39028</v>
      </c>
      <c r="I969" s="126">
        <v>42689</v>
      </c>
      <c r="J969" s="96" t="s">
        <v>773</v>
      </c>
      <c r="K969" s="96" t="s">
        <v>774</v>
      </c>
      <c r="L969" s="97">
        <v>4500</v>
      </c>
      <c r="M969" s="127"/>
      <c r="N969" s="78"/>
      <c r="O969" s="3"/>
    </row>
    <row r="970" spans="1:15" ht="18" customHeight="1">
      <c r="A970" s="72"/>
      <c r="B970" s="72"/>
      <c r="C970" s="79" t="s">
        <v>778</v>
      </c>
      <c r="D970" s="96" t="s">
        <v>29</v>
      </c>
      <c r="E970" s="96" t="s">
        <v>65</v>
      </c>
      <c r="F970" s="96">
        <v>2016</v>
      </c>
      <c r="G970" s="96" t="s">
        <v>434</v>
      </c>
      <c r="H970" s="126">
        <v>42681</v>
      </c>
      <c r="I970" s="126">
        <v>42689</v>
      </c>
      <c r="J970" s="96" t="s">
        <v>773</v>
      </c>
      <c r="K970" s="96" t="s">
        <v>774</v>
      </c>
      <c r="L970" s="97">
        <v>1800</v>
      </c>
      <c r="M970" s="127"/>
      <c r="N970" s="78"/>
      <c r="O970" s="3"/>
    </row>
    <row r="971" spans="1:15" ht="18" customHeight="1">
      <c r="A971" s="72"/>
      <c r="B971" s="72"/>
      <c r="C971" s="79" t="s">
        <v>779</v>
      </c>
      <c r="D971" s="96" t="s">
        <v>14</v>
      </c>
      <c r="E971" s="96" t="s">
        <v>65</v>
      </c>
      <c r="F971" s="96">
        <v>2016</v>
      </c>
      <c r="G971" s="96" t="s">
        <v>434</v>
      </c>
      <c r="H971" s="126">
        <v>42681</v>
      </c>
      <c r="I971" s="126">
        <v>42698</v>
      </c>
      <c r="J971" s="96" t="s">
        <v>773</v>
      </c>
      <c r="K971" s="96" t="s">
        <v>774</v>
      </c>
      <c r="L971" s="97">
        <v>1800</v>
      </c>
      <c r="M971" s="127"/>
      <c r="N971" s="78"/>
      <c r="O971" s="3"/>
    </row>
    <row r="972" spans="1:15" ht="18" customHeight="1">
      <c r="A972" s="72"/>
      <c r="B972" s="72"/>
      <c r="C972" s="79" t="s">
        <v>780</v>
      </c>
      <c r="D972" s="96" t="s">
        <v>29</v>
      </c>
      <c r="E972" s="96" t="s">
        <v>65</v>
      </c>
      <c r="F972" s="96">
        <v>2016</v>
      </c>
      <c r="G972" s="96" t="s">
        <v>434</v>
      </c>
      <c r="H972" s="126">
        <v>42681</v>
      </c>
      <c r="I972" s="126">
        <v>42698</v>
      </c>
      <c r="J972" s="96" t="s">
        <v>773</v>
      </c>
      <c r="K972" s="96" t="s">
        <v>774</v>
      </c>
      <c r="L972" s="97">
        <v>3600</v>
      </c>
      <c r="M972" s="127"/>
      <c r="N972" s="78"/>
      <c r="O972" s="3"/>
    </row>
    <row r="973" spans="1:15" ht="18" customHeight="1">
      <c r="A973" s="72"/>
      <c r="B973" s="72"/>
      <c r="C973" s="79" t="s">
        <v>560</v>
      </c>
      <c r="D973" s="96" t="s">
        <v>29</v>
      </c>
      <c r="E973" s="96" t="s">
        <v>476</v>
      </c>
      <c r="F973" s="96">
        <v>2016</v>
      </c>
      <c r="G973" s="96" t="s">
        <v>434</v>
      </c>
      <c r="H973" s="126">
        <v>42682</v>
      </c>
      <c r="I973" s="126">
        <v>42702</v>
      </c>
      <c r="J973" s="96" t="s">
        <v>773</v>
      </c>
      <c r="K973" s="96" t="s">
        <v>774</v>
      </c>
      <c r="L973" s="97">
        <v>480</v>
      </c>
      <c r="M973" s="127"/>
      <c r="N973" s="78"/>
      <c r="O973" s="3"/>
    </row>
    <row r="974" spans="1:15" ht="18" customHeight="1">
      <c r="A974" s="72"/>
      <c r="B974" s="72"/>
      <c r="C974" s="79" t="s">
        <v>740</v>
      </c>
      <c r="D974" s="96" t="s">
        <v>14</v>
      </c>
      <c r="E974" s="96" t="s">
        <v>476</v>
      </c>
      <c r="F974" s="96">
        <v>2016</v>
      </c>
      <c r="G974" s="96" t="s">
        <v>434</v>
      </c>
      <c r="H974" s="126">
        <v>42682</v>
      </c>
      <c r="I974" s="126">
        <v>42702</v>
      </c>
      <c r="J974" s="96" t="s">
        <v>773</v>
      </c>
      <c r="K974" s="96" t="s">
        <v>774</v>
      </c>
      <c r="L974" s="97">
        <v>1500</v>
      </c>
      <c r="M974" s="127"/>
      <c r="N974" s="78"/>
      <c r="O974" s="3"/>
    </row>
    <row r="975" spans="1:15" ht="18" customHeight="1">
      <c r="A975" s="72"/>
      <c r="B975" s="72"/>
      <c r="C975" s="79" t="s">
        <v>129</v>
      </c>
      <c r="D975" s="96" t="s">
        <v>29</v>
      </c>
      <c r="E975" s="96" t="s">
        <v>571</v>
      </c>
      <c r="F975" s="96">
        <v>2016</v>
      </c>
      <c r="G975" s="96" t="s">
        <v>434</v>
      </c>
      <c r="H975" s="126">
        <v>42682</v>
      </c>
      <c r="I975" s="126">
        <v>42702</v>
      </c>
      <c r="J975" s="96" t="s">
        <v>773</v>
      </c>
      <c r="K975" s="96" t="s">
        <v>774</v>
      </c>
      <c r="L975" s="97">
        <v>1800</v>
      </c>
      <c r="M975" s="127"/>
      <c r="N975" s="78"/>
      <c r="O975" s="3"/>
    </row>
    <row r="976" spans="1:15" ht="18" customHeight="1">
      <c r="A976" s="72"/>
      <c r="B976" s="72"/>
      <c r="C976" s="79" t="s">
        <v>781</v>
      </c>
      <c r="D976" s="96" t="s">
        <v>29</v>
      </c>
      <c r="E976" s="96" t="s">
        <v>476</v>
      </c>
      <c r="F976" s="96">
        <v>2016</v>
      </c>
      <c r="G976" s="96" t="s">
        <v>434</v>
      </c>
      <c r="H976" s="126">
        <v>42682</v>
      </c>
      <c r="I976" s="126">
        <v>42702</v>
      </c>
      <c r="J976" s="96" t="s">
        <v>773</v>
      </c>
      <c r="K976" s="96" t="s">
        <v>774</v>
      </c>
      <c r="L976" s="97">
        <v>480</v>
      </c>
      <c r="M976" s="127"/>
      <c r="N976" s="78"/>
      <c r="O976" s="3"/>
    </row>
    <row r="977" spans="1:15" ht="18" customHeight="1">
      <c r="A977" s="72"/>
      <c r="B977" s="72"/>
      <c r="C977" s="79" t="s">
        <v>782</v>
      </c>
      <c r="D977" s="96" t="s">
        <v>29</v>
      </c>
      <c r="E977" s="96" t="s">
        <v>783</v>
      </c>
      <c r="F977" s="96">
        <v>2016</v>
      </c>
      <c r="G977" s="96" t="s">
        <v>434</v>
      </c>
      <c r="H977" s="126">
        <v>42683</v>
      </c>
      <c r="I977" s="126">
        <v>42698</v>
      </c>
      <c r="J977" s="128" t="s">
        <v>784</v>
      </c>
      <c r="K977" s="96"/>
      <c r="L977" s="97">
        <v>708</v>
      </c>
      <c r="M977" s="127"/>
      <c r="N977" s="78"/>
      <c r="O977" s="3"/>
    </row>
    <row r="978" spans="1:15" ht="18" customHeight="1">
      <c r="A978" s="72"/>
      <c r="B978" s="72"/>
      <c r="C978" s="79" t="s">
        <v>669</v>
      </c>
      <c r="D978" s="96" t="s">
        <v>14</v>
      </c>
      <c r="E978" s="96" t="s">
        <v>78</v>
      </c>
      <c r="F978" s="96">
        <v>2016</v>
      </c>
      <c r="G978" s="96" t="s">
        <v>434</v>
      </c>
      <c r="H978" s="126">
        <v>42675</v>
      </c>
      <c r="I978" s="126">
        <v>42696</v>
      </c>
      <c r="J978" s="72" t="s">
        <v>785</v>
      </c>
      <c r="K978" s="96" t="s">
        <v>745</v>
      </c>
      <c r="L978" s="97">
        <v>1910</v>
      </c>
      <c r="M978" s="127"/>
      <c r="N978" s="78"/>
      <c r="O978" s="3"/>
    </row>
    <row r="979" spans="1:15" ht="18" customHeight="1">
      <c r="A979" s="72"/>
      <c r="B979" s="72"/>
      <c r="C979" s="79" t="s">
        <v>786</v>
      </c>
      <c r="D979" s="96" t="s">
        <v>14</v>
      </c>
      <c r="E979" s="96" t="s">
        <v>15</v>
      </c>
      <c r="F979" s="96">
        <v>2016</v>
      </c>
      <c r="G979" s="96" t="s">
        <v>434</v>
      </c>
      <c r="H979" s="126">
        <v>42675</v>
      </c>
      <c r="I979" s="126">
        <v>42696</v>
      </c>
      <c r="J979" s="96" t="s">
        <v>787</v>
      </c>
      <c r="K979" s="96" t="s">
        <v>398</v>
      </c>
      <c r="L979" s="97">
        <v>2000</v>
      </c>
      <c r="M979" s="127"/>
      <c r="N979" s="78"/>
      <c r="O979" s="3"/>
    </row>
    <row r="980" spans="1:15" ht="18" customHeight="1">
      <c r="A980" s="72"/>
      <c r="B980" s="72"/>
      <c r="C980" s="79" t="s">
        <v>788</v>
      </c>
      <c r="D980" s="96" t="s">
        <v>14</v>
      </c>
      <c r="E980" s="96" t="s">
        <v>78</v>
      </c>
      <c r="F980" s="96">
        <v>2016</v>
      </c>
      <c r="G980" s="96" t="s">
        <v>434</v>
      </c>
      <c r="H980" s="126">
        <v>42688</v>
      </c>
      <c r="I980" s="126">
        <v>42690</v>
      </c>
      <c r="J980" s="96" t="s">
        <v>789</v>
      </c>
      <c r="K980" s="96" t="s">
        <v>398</v>
      </c>
      <c r="L980" s="97">
        <v>1518</v>
      </c>
      <c r="M980" s="127"/>
      <c r="N980" s="78"/>
      <c r="O980" s="3"/>
    </row>
    <row r="981" spans="1:15" ht="18" customHeight="1">
      <c r="A981" s="72"/>
      <c r="B981" s="72"/>
      <c r="C981" s="79" t="s">
        <v>790</v>
      </c>
      <c r="D981" s="96" t="s">
        <v>29</v>
      </c>
      <c r="E981" s="96" t="s">
        <v>783</v>
      </c>
      <c r="F981" s="96">
        <v>2016</v>
      </c>
      <c r="G981" s="96" t="s">
        <v>434</v>
      </c>
      <c r="H981" s="126">
        <v>42680</v>
      </c>
      <c r="I981" s="126">
        <v>42689</v>
      </c>
      <c r="J981" s="128" t="s">
        <v>791</v>
      </c>
      <c r="K981" s="96"/>
      <c r="L981" s="97">
        <v>290</v>
      </c>
      <c r="M981" s="127"/>
      <c r="N981" s="78"/>
      <c r="O981" s="3"/>
    </row>
    <row r="982" spans="1:15" ht="18" customHeight="1">
      <c r="A982" s="72"/>
      <c r="B982" s="72"/>
      <c r="C982" s="79" t="s">
        <v>792</v>
      </c>
      <c r="D982" s="96" t="s">
        <v>29</v>
      </c>
      <c r="E982" s="96" t="s">
        <v>783</v>
      </c>
      <c r="F982" s="96">
        <v>2016</v>
      </c>
      <c r="G982" s="96" t="s">
        <v>434</v>
      </c>
      <c r="H982" s="126">
        <v>42680</v>
      </c>
      <c r="I982" s="126">
        <v>42689</v>
      </c>
      <c r="J982" s="128" t="s">
        <v>791</v>
      </c>
      <c r="K982" s="96"/>
      <c r="L982" s="97">
        <v>290</v>
      </c>
      <c r="M982" s="127"/>
      <c r="N982" s="78"/>
      <c r="O982" s="3"/>
    </row>
    <row r="983" spans="1:15" ht="18" customHeight="1">
      <c r="A983" s="72"/>
      <c r="B983" s="72"/>
      <c r="C983" s="79" t="s">
        <v>793</v>
      </c>
      <c r="D983" s="96" t="s">
        <v>14</v>
      </c>
      <c r="E983" s="96" t="s">
        <v>783</v>
      </c>
      <c r="F983" s="96">
        <v>2016</v>
      </c>
      <c r="G983" s="96" t="s">
        <v>434</v>
      </c>
      <c r="H983" s="126">
        <v>42680</v>
      </c>
      <c r="I983" s="126">
        <v>42689</v>
      </c>
      <c r="J983" s="128" t="s">
        <v>791</v>
      </c>
      <c r="K983" s="96"/>
      <c r="L983" s="97">
        <v>290</v>
      </c>
      <c r="M983" s="127"/>
      <c r="N983" s="78"/>
      <c r="O983" s="3"/>
    </row>
    <row r="984" spans="1:15" ht="18" customHeight="1">
      <c r="A984" s="72"/>
      <c r="B984" s="72"/>
      <c r="C984" s="79" t="s">
        <v>794</v>
      </c>
      <c r="D984" s="96" t="s">
        <v>29</v>
      </c>
      <c r="E984" s="96" t="s">
        <v>783</v>
      </c>
      <c r="F984" s="96">
        <v>2016</v>
      </c>
      <c r="G984" s="96" t="s">
        <v>434</v>
      </c>
      <c r="H984" s="126">
        <v>42680</v>
      </c>
      <c r="I984" s="126">
        <v>42689</v>
      </c>
      <c r="J984" s="128" t="s">
        <v>791</v>
      </c>
      <c r="K984" s="96"/>
      <c r="L984" s="97">
        <v>290</v>
      </c>
      <c r="M984" s="127"/>
      <c r="N984" s="78"/>
      <c r="O984" s="3"/>
    </row>
    <row r="985" spans="1:15" ht="18" customHeight="1">
      <c r="A985" s="72"/>
      <c r="B985" s="72"/>
      <c r="C985" s="79" t="s">
        <v>795</v>
      </c>
      <c r="D985" s="96" t="s">
        <v>14</v>
      </c>
      <c r="E985" s="96" t="s">
        <v>783</v>
      </c>
      <c r="F985" s="96">
        <v>2016</v>
      </c>
      <c r="G985" s="96" t="s">
        <v>434</v>
      </c>
      <c r="H985" s="126">
        <v>42680</v>
      </c>
      <c r="I985" s="126">
        <v>42689</v>
      </c>
      <c r="J985" s="128" t="s">
        <v>791</v>
      </c>
      <c r="K985" s="96"/>
      <c r="L985" s="97">
        <v>290</v>
      </c>
      <c r="M985" s="127"/>
      <c r="N985" s="78"/>
      <c r="O985" s="3"/>
    </row>
    <row r="986" spans="1:15" ht="18" customHeight="1">
      <c r="A986" s="72"/>
      <c r="B986" s="72"/>
      <c r="C986" s="79" t="s">
        <v>796</v>
      </c>
      <c r="D986" s="96" t="s">
        <v>14</v>
      </c>
      <c r="E986" s="96" t="s">
        <v>783</v>
      </c>
      <c r="F986" s="96">
        <v>2016</v>
      </c>
      <c r="G986" s="96" t="s">
        <v>434</v>
      </c>
      <c r="H986" s="126">
        <v>42680</v>
      </c>
      <c r="I986" s="126">
        <v>42689</v>
      </c>
      <c r="J986" s="128" t="s">
        <v>791</v>
      </c>
      <c r="K986" s="96"/>
      <c r="L986" s="97">
        <v>290</v>
      </c>
      <c r="M986" s="127"/>
      <c r="N986" s="78"/>
      <c r="O986" s="3"/>
    </row>
    <row r="987" spans="1:15" ht="18" customHeight="1">
      <c r="A987" s="72"/>
      <c r="B987" s="72"/>
      <c r="C987" s="79" t="s">
        <v>797</v>
      </c>
      <c r="D987" s="96" t="s">
        <v>14</v>
      </c>
      <c r="E987" s="96" t="s">
        <v>783</v>
      </c>
      <c r="F987" s="96">
        <v>2016</v>
      </c>
      <c r="G987" s="96" t="s">
        <v>434</v>
      </c>
      <c r="H987" s="126">
        <v>42680</v>
      </c>
      <c r="I987" s="126">
        <v>42689</v>
      </c>
      <c r="J987" s="128" t="s">
        <v>791</v>
      </c>
      <c r="K987" s="96"/>
      <c r="L987" s="97">
        <v>290</v>
      </c>
      <c r="M987" s="127"/>
      <c r="N987" s="78"/>
      <c r="O987" s="3"/>
    </row>
    <row r="988" spans="1:15" ht="18" customHeight="1">
      <c r="A988" s="72"/>
      <c r="B988" s="72"/>
      <c r="C988" s="79" t="s">
        <v>798</v>
      </c>
      <c r="D988" s="96" t="s">
        <v>29</v>
      </c>
      <c r="E988" s="96" t="s">
        <v>783</v>
      </c>
      <c r="F988" s="96">
        <v>2016</v>
      </c>
      <c r="G988" s="96" t="s">
        <v>434</v>
      </c>
      <c r="H988" s="126">
        <v>42680</v>
      </c>
      <c r="I988" s="126">
        <v>42689</v>
      </c>
      <c r="J988" s="128" t="s">
        <v>791</v>
      </c>
      <c r="K988" s="96"/>
      <c r="L988" s="97">
        <v>290</v>
      </c>
      <c r="M988" s="127"/>
      <c r="N988" s="78"/>
      <c r="O988" s="3"/>
    </row>
    <row r="989" spans="1:15" ht="18" customHeight="1">
      <c r="A989" s="72"/>
      <c r="B989" s="72"/>
      <c r="C989" s="79" t="s">
        <v>799</v>
      </c>
      <c r="D989" s="96" t="s">
        <v>29</v>
      </c>
      <c r="E989" s="96" t="s">
        <v>783</v>
      </c>
      <c r="F989" s="96">
        <v>2016</v>
      </c>
      <c r="G989" s="96" t="s">
        <v>434</v>
      </c>
      <c r="H989" s="126">
        <v>42680</v>
      </c>
      <c r="I989" s="126">
        <v>42689</v>
      </c>
      <c r="J989" s="128" t="s">
        <v>791</v>
      </c>
      <c r="K989" s="96"/>
      <c r="L989" s="97">
        <v>290</v>
      </c>
      <c r="M989" s="127"/>
      <c r="N989" s="78"/>
      <c r="O989" s="3"/>
    </row>
    <row r="990" spans="1:15" ht="18" customHeight="1">
      <c r="A990" s="72"/>
      <c r="B990" s="72"/>
      <c r="C990" s="79" t="s">
        <v>800</v>
      </c>
      <c r="D990" s="96" t="s">
        <v>29</v>
      </c>
      <c r="E990" s="96" t="s">
        <v>783</v>
      </c>
      <c r="F990" s="96">
        <v>2016</v>
      </c>
      <c r="G990" s="96" t="s">
        <v>434</v>
      </c>
      <c r="H990" s="126">
        <v>42680</v>
      </c>
      <c r="I990" s="126">
        <v>42689</v>
      </c>
      <c r="J990" s="128" t="s">
        <v>791</v>
      </c>
      <c r="K990" s="96"/>
      <c r="L990" s="97">
        <v>290</v>
      </c>
      <c r="M990" s="127"/>
      <c r="N990" s="78"/>
      <c r="O990" s="3"/>
    </row>
    <row r="991" spans="1:15" ht="18" customHeight="1">
      <c r="A991" s="72"/>
      <c r="B991" s="72"/>
      <c r="C991" s="79" t="s">
        <v>801</v>
      </c>
      <c r="D991" s="96" t="s">
        <v>14</v>
      </c>
      <c r="E991" s="96" t="s">
        <v>783</v>
      </c>
      <c r="F991" s="96">
        <v>2016</v>
      </c>
      <c r="G991" s="96" t="s">
        <v>434</v>
      </c>
      <c r="H991" s="126">
        <v>42680</v>
      </c>
      <c r="I991" s="126">
        <v>42689</v>
      </c>
      <c r="J991" s="128" t="s">
        <v>791</v>
      </c>
      <c r="K991" s="96"/>
      <c r="L991" s="97">
        <v>290</v>
      </c>
      <c r="M991" s="127"/>
      <c r="N991" s="78"/>
      <c r="O991" s="3"/>
    </row>
    <row r="992" spans="1:15" ht="18" customHeight="1">
      <c r="A992" s="72"/>
      <c r="B992" s="72"/>
      <c r="C992" s="79" t="s">
        <v>687</v>
      </c>
      <c r="D992" s="96" t="s">
        <v>14</v>
      </c>
      <c r="E992" s="96" t="s">
        <v>783</v>
      </c>
      <c r="F992" s="96">
        <v>2016</v>
      </c>
      <c r="G992" s="96" t="s">
        <v>434</v>
      </c>
      <c r="H992" s="126">
        <v>42680</v>
      </c>
      <c r="I992" s="126">
        <v>42689</v>
      </c>
      <c r="J992" s="128" t="s">
        <v>791</v>
      </c>
      <c r="K992" s="96"/>
      <c r="L992" s="97">
        <v>290</v>
      </c>
      <c r="M992" s="127"/>
      <c r="N992" s="78"/>
      <c r="O992" s="3"/>
    </row>
    <row r="993" spans="1:15" ht="18" customHeight="1">
      <c r="A993" s="72"/>
      <c r="B993" s="72"/>
      <c r="C993" s="79" t="s">
        <v>802</v>
      </c>
      <c r="D993" s="96" t="s">
        <v>14</v>
      </c>
      <c r="E993" s="96" t="s">
        <v>783</v>
      </c>
      <c r="F993" s="96">
        <v>2016</v>
      </c>
      <c r="G993" s="96" t="s">
        <v>434</v>
      </c>
      <c r="H993" s="126">
        <v>42680</v>
      </c>
      <c r="I993" s="126">
        <v>42689</v>
      </c>
      <c r="J993" s="128" t="s">
        <v>791</v>
      </c>
      <c r="K993" s="96"/>
      <c r="L993" s="97">
        <v>290</v>
      </c>
      <c r="M993" s="127"/>
      <c r="N993" s="78"/>
      <c r="O993" s="3"/>
    </row>
    <row r="994" spans="1:15" ht="18" customHeight="1">
      <c r="A994" s="72"/>
      <c r="B994" s="72"/>
      <c r="C994" s="79" t="s">
        <v>803</v>
      </c>
      <c r="D994" s="96" t="s">
        <v>29</v>
      </c>
      <c r="E994" s="96" t="s">
        <v>783</v>
      </c>
      <c r="F994" s="96">
        <v>2016</v>
      </c>
      <c r="G994" s="96" t="s">
        <v>434</v>
      </c>
      <c r="H994" s="126">
        <v>42680</v>
      </c>
      <c r="I994" s="126">
        <v>42689</v>
      </c>
      <c r="J994" s="128" t="s">
        <v>791</v>
      </c>
      <c r="K994" s="96"/>
      <c r="L994" s="97">
        <v>290</v>
      </c>
      <c r="M994" s="127"/>
      <c r="N994" s="78"/>
      <c r="O994" s="3"/>
    </row>
    <row r="995" spans="1:15" ht="18" customHeight="1">
      <c r="A995" s="72"/>
      <c r="B995" s="72"/>
      <c r="C995" s="79" t="s">
        <v>782</v>
      </c>
      <c r="D995" s="96" t="s">
        <v>29</v>
      </c>
      <c r="E995" s="96" t="s">
        <v>783</v>
      </c>
      <c r="F995" s="96">
        <v>2016</v>
      </c>
      <c r="G995" s="96" t="s">
        <v>434</v>
      </c>
      <c r="H995" s="126">
        <v>42680</v>
      </c>
      <c r="I995" s="126">
        <v>42689</v>
      </c>
      <c r="J995" s="128" t="s">
        <v>791</v>
      </c>
      <c r="K995" s="96"/>
      <c r="L995" s="97">
        <v>290</v>
      </c>
      <c r="M995" s="127"/>
      <c r="N995" s="78"/>
      <c r="O995" s="3"/>
    </row>
    <row r="996" spans="1:15" ht="18" customHeight="1">
      <c r="A996" s="72"/>
      <c r="B996" s="72"/>
      <c r="C996" s="79" t="s">
        <v>620</v>
      </c>
      <c r="D996" s="96" t="s">
        <v>14</v>
      </c>
      <c r="E996" s="96" t="s">
        <v>783</v>
      </c>
      <c r="F996" s="96">
        <v>2016</v>
      </c>
      <c r="G996" s="96" t="s">
        <v>434</v>
      </c>
      <c r="H996" s="126">
        <v>42680</v>
      </c>
      <c r="I996" s="126">
        <v>42689</v>
      </c>
      <c r="J996" s="128" t="s">
        <v>791</v>
      </c>
      <c r="K996" s="96"/>
      <c r="L996" s="97">
        <v>290</v>
      </c>
      <c r="M996" s="127"/>
      <c r="N996" s="78"/>
      <c r="O996" s="3"/>
    </row>
    <row r="997" spans="1:15" ht="18" customHeight="1">
      <c r="A997" s="72"/>
      <c r="B997" s="72"/>
      <c r="C997" s="79" t="s">
        <v>804</v>
      </c>
      <c r="D997" s="96" t="s">
        <v>14</v>
      </c>
      <c r="E997" s="96" t="s">
        <v>783</v>
      </c>
      <c r="F997" s="96">
        <v>2016</v>
      </c>
      <c r="G997" s="96" t="s">
        <v>434</v>
      </c>
      <c r="H997" s="126">
        <v>42680</v>
      </c>
      <c r="I997" s="126">
        <v>42689</v>
      </c>
      <c r="J997" s="128" t="s">
        <v>791</v>
      </c>
      <c r="K997" s="96"/>
      <c r="L997" s="97">
        <v>290</v>
      </c>
      <c r="M997" s="127"/>
      <c r="N997" s="78"/>
      <c r="O997" s="3"/>
    </row>
    <row r="998" spans="1:15" ht="18" customHeight="1">
      <c r="A998" s="72"/>
      <c r="B998" s="72"/>
      <c r="C998" s="79" t="s">
        <v>805</v>
      </c>
      <c r="D998" s="96" t="s">
        <v>29</v>
      </c>
      <c r="E998" s="96" t="s">
        <v>783</v>
      </c>
      <c r="F998" s="96">
        <v>2016</v>
      </c>
      <c r="G998" s="96" t="s">
        <v>434</v>
      </c>
      <c r="H998" s="126">
        <v>42680</v>
      </c>
      <c r="I998" s="126">
        <v>42689</v>
      </c>
      <c r="J998" s="128" t="s">
        <v>791</v>
      </c>
      <c r="K998" s="96"/>
      <c r="L998" s="97">
        <v>290</v>
      </c>
      <c r="M998" s="127"/>
      <c r="N998" s="78"/>
      <c r="O998" s="3"/>
    </row>
    <row r="999" spans="1:15" ht="18" customHeight="1">
      <c r="A999" s="72"/>
      <c r="B999" s="72"/>
      <c r="C999" s="79" t="s">
        <v>806</v>
      </c>
      <c r="D999" s="96" t="s">
        <v>14</v>
      </c>
      <c r="E999" s="96" t="s">
        <v>783</v>
      </c>
      <c r="F999" s="96">
        <v>2016</v>
      </c>
      <c r="G999" s="96" t="s">
        <v>434</v>
      </c>
      <c r="H999" s="126">
        <v>42680</v>
      </c>
      <c r="I999" s="126">
        <v>42689</v>
      </c>
      <c r="J999" s="128" t="s">
        <v>791</v>
      </c>
      <c r="K999" s="96"/>
      <c r="L999" s="97">
        <v>290</v>
      </c>
      <c r="M999" s="127"/>
      <c r="N999" s="78"/>
      <c r="O999" s="3"/>
    </row>
    <row r="1000" spans="1:15" ht="18" customHeight="1">
      <c r="A1000" s="72"/>
      <c r="B1000" s="72"/>
      <c r="C1000" s="79" t="s">
        <v>807</v>
      </c>
      <c r="D1000" s="96" t="s">
        <v>14</v>
      </c>
      <c r="E1000" s="96" t="s">
        <v>783</v>
      </c>
      <c r="F1000" s="96">
        <v>2016</v>
      </c>
      <c r="G1000" s="96" t="s">
        <v>434</v>
      </c>
      <c r="H1000" s="126">
        <v>42680</v>
      </c>
      <c r="I1000" s="126">
        <v>42689</v>
      </c>
      <c r="J1000" s="128" t="s">
        <v>791</v>
      </c>
      <c r="K1000" s="96"/>
      <c r="L1000" s="97">
        <v>290</v>
      </c>
      <c r="M1000" s="127"/>
      <c r="N1000" s="78"/>
      <c r="O1000" s="3"/>
    </row>
    <row r="1001" spans="1:15" ht="18" customHeight="1">
      <c r="A1001" s="72"/>
      <c r="B1001" s="72"/>
      <c r="C1001" s="79" t="s">
        <v>808</v>
      </c>
      <c r="D1001" s="96" t="s">
        <v>14</v>
      </c>
      <c r="E1001" s="96" t="s">
        <v>783</v>
      </c>
      <c r="F1001" s="96">
        <v>2016</v>
      </c>
      <c r="G1001" s="96" t="s">
        <v>434</v>
      </c>
      <c r="H1001" s="126">
        <v>42680</v>
      </c>
      <c r="I1001" s="126">
        <v>42689</v>
      </c>
      <c r="J1001" s="128" t="s">
        <v>791</v>
      </c>
      <c r="K1001" s="96"/>
      <c r="L1001" s="97">
        <v>290</v>
      </c>
      <c r="M1001" s="127"/>
      <c r="N1001" s="78"/>
      <c r="O1001" s="3"/>
    </row>
    <row r="1002" spans="1:15" ht="30.75" customHeight="1">
      <c r="A1002" s="72"/>
      <c r="B1002" s="72"/>
      <c r="C1002" s="79" t="s">
        <v>664</v>
      </c>
      <c r="D1002" s="96" t="s">
        <v>29</v>
      </c>
      <c r="E1002" s="96" t="s">
        <v>476</v>
      </c>
      <c r="F1002" s="96">
        <v>2016</v>
      </c>
      <c r="G1002" s="96" t="s">
        <v>434</v>
      </c>
      <c r="H1002" s="126">
        <v>42681</v>
      </c>
      <c r="I1002" s="126">
        <v>42683</v>
      </c>
      <c r="J1002" s="128" t="s">
        <v>746</v>
      </c>
      <c r="K1002" s="96" t="s">
        <v>767</v>
      </c>
      <c r="L1002" s="97">
        <v>8450</v>
      </c>
      <c r="M1002" s="127"/>
      <c r="N1002" s="78"/>
      <c r="O1002" s="3"/>
    </row>
    <row r="1003" spans="1:15" ht="18" customHeight="1">
      <c r="A1003" s="72"/>
      <c r="B1003" s="72"/>
      <c r="C1003" s="79" t="s">
        <v>735</v>
      </c>
      <c r="D1003" s="96" t="s">
        <v>14</v>
      </c>
      <c r="E1003" s="96" t="s">
        <v>218</v>
      </c>
      <c r="F1003" s="96">
        <v>2016</v>
      </c>
      <c r="G1003" s="96" t="s">
        <v>434</v>
      </c>
      <c r="H1003" s="126">
        <v>42683</v>
      </c>
      <c r="I1003" s="126">
        <v>42684</v>
      </c>
      <c r="J1003" s="96" t="s">
        <v>809</v>
      </c>
      <c r="K1003" s="96"/>
      <c r="L1003" s="97">
        <v>4000</v>
      </c>
      <c r="M1003" s="127"/>
      <c r="N1003" s="78"/>
      <c r="O1003" s="3"/>
    </row>
    <row r="1004" spans="1:15" ht="18" customHeight="1">
      <c r="A1004" s="72"/>
      <c r="B1004" s="72"/>
      <c r="C1004" s="79" t="s">
        <v>694</v>
      </c>
      <c r="D1004" s="96" t="s">
        <v>29</v>
      </c>
      <c r="E1004" s="96" t="s">
        <v>218</v>
      </c>
      <c r="F1004" s="96">
        <v>2016</v>
      </c>
      <c r="G1004" s="96" t="s">
        <v>434</v>
      </c>
      <c r="H1004" s="126">
        <v>42683</v>
      </c>
      <c r="I1004" s="126">
        <v>42684</v>
      </c>
      <c r="J1004" s="96" t="s">
        <v>809</v>
      </c>
      <c r="K1004" s="96"/>
      <c r="L1004" s="97">
        <v>4000</v>
      </c>
      <c r="M1004" s="127"/>
      <c r="N1004" s="78"/>
      <c r="O1004" s="3"/>
    </row>
    <row r="1005" spans="1:15" ht="18" customHeight="1">
      <c r="A1005" s="72"/>
      <c r="B1005" s="72"/>
      <c r="C1005" s="79" t="s">
        <v>736</v>
      </c>
      <c r="D1005" s="96" t="s">
        <v>14</v>
      </c>
      <c r="E1005" s="96" t="s">
        <v>218</v>
      </c>
      <c r="F1005" s="96">
        <v>2016</v>
      </c>
      <c r="G1005" s="96" t="s">
        <v>434</v>
      </c>
      <c r="H1005" s="126">
        <v>42683</v>
      </c>
      <c r="I1005" s="126">
        <v>42684</v>
      </c>
      <c r="J1005" s="96" t="s">
        <v>809</v>
      </c>
      <c r="K1005" s="96"/>
      <c r="L1005" s="97">
        <v>4000</v>
      </c>
      <c r="M1005" s="127"/>
      <c r="N1005" s="78"/>
      <c r="O1005" s="3"/>
    </row>
    <row r="1006" spans="1:15" ht="18" customHeight="1">
      <c r="A1006" s="72"/>
      <c r="B1006" s="72"/>
      <c r="C1006" s="79" t="s">
        <v>723</v>
      </c>
      <c r="D1006" s="96" t="s">
        <v>14</v>
      </c>
      <c r="E1006" s="96" t="s">
        <v>218</v>
      </c>
      <c r="F1006" s="96">
        <v>2016</v>
      </c>
      <c r="G1006" s="96" t="s">
        <v>434</v>
      </c>
      <c r="H1006" s="126">
        <v>42683</v>
      </c>
      <c r="I1006" s="126">
        <v>42684</v>
      </c>
      <c r="J1006" s="96" t="s">
        <v>809</v>
      </c>
      <c r="K1006" s="96"/>
      <c r="L1006" s="97">
        <v>4000</v>
      </c>
      <c r="M1006" s="127"/>
      <c r="N1006" s="78"/>
      <c r="O1006" s="3"/>
    </row>
    <row r="1007" spans="1:15" ht="18" customHeight="1">
      <c r="A1007" s="72"/>
      <c r="B1007" s="72"/>
      <c r="C1007" s="79" t="s">
        <v>737</v>
      </c>
      <c r="D1007" s="96" t="s">
        <v>14</v>
      </c>
      <c r="E1007" s="96" t="s">
        <v>218</v>
      </c>
      <c r="F1007" s="96">
        <v>2016</v>
      </c>
      <c r="G1007" s="96" t="s">
        <v>434</v>
      </c>
      <c r="H1007" s="126">
        <v>42683</v>
      </c>
      <c r="I1007" s="126">
        <v>42684</v>
      </c>
      <c r="J1007" s="96" t="s">
        <v>809</v>
      </c>
      <c r="K1007" s="96"/>
      <c r="L1007" s="97">
        <v>4000</v>
      </c>
      <c r="M1007" s="127"/>
      <c r="N1007" s="78"/>
      <c r="O1007" s="3"/>
    </row>
    <row r="1008" spans="1:15" ht="18" customHeight="1">
      <c r="A1008" s="72"/>
      <c r="B1008" s="72"/>
      <c r="C1008" s="79" t="s">
        <v>738</v>
      </c>
      <c r="D1008" s="96" t="s">
        <v>14</v>
      </c>
      <c r="E1008" s="96" t="s">
        <v>218</v>
      </c>
      <c r="F1008" s="96">
        <v>2016</v>
      </c>
      <c r="G1008" s="96" t="s">
        <v>434</v>
      </c>
      <c r="H1008" s="126">
        <v>42683</v>
      </c>
      <c r="I1008" s="126">
        <v>42684</v>
      </c>
      <c r="J1008" s="96" t="s">
        <v>809</v>
      </c>
      <c r="K1008" s="96"/>
      <c r="L1008" s="97">
        <v>4000</v>
      </c>
      <c r="M1008" s="127"/>
      <c r="N1008" s="78"/>
      <c r="O1008" s="3"/>
    </row>
    <row r="1009" spans="1:15" ht="18" customHeight="1">
      <c r="A1009" s="72"/>
      <c r="B1009" s="72"/>
      <c r="C1009" s="79" t="s">
        <v>739</v>
      </c>
      <c r="D1009" s="96" t="s">
        <v>14</v>
      </c>
      <c r="E1009" s="96" t="s">
        <v>218</v>
      </c>
      <c r="F1009" s="96">
        <v>2016</v>
      </c>
      <c r="G1009" s="96" t="s">
        <v>434</v>
      </c>
      <c r="H1009" s="126">
        <v>42683</v>
      </c>
      <c r="I1009" s="126">
        <v>42684</v>
      </c>
      <c r="J1009" s="96" t="s">
        <v>809</v>
      </c>
      <c r="K1009" s="96"/>
      <c r="L1009" s="97">
        <v>4000</v>
      </c>
      <c r="M1009" s="127"/>
      <c r="N1009" s="78"/>
      <c r="O1009" s="3"/>
    </row>
    <row r="1010" spans="1:15" ht="18" customHeight="1">
      <c r="A1010" s="72"/>
      <c r="B1010" s="72"/>
      <c r="C1010" s="79" t="s">
        <v>129</v>
      </c>
      <c r="D1010" s="96" t="s">
        <v>29</v>
      </c>
      <c r="E1010" s="96" t="s">
        <v>218</v>
      </c>
      <c r="F1010" s="96">
        <v>2016</v>
      </c>
      <c r="G1010" s="96" t="s">
        <v>434</v>
      </c>
      <c r="H1010" s="126">
        <v>42683</v>
      </c>
      <c r="I1010" s="126">
        <v>42684</v>
      </c>
      <c r="J1010" s="96" t="s">
        <v>809</v>
      </c>
      <c r="K1010" s="96"/>
      <c r="L1010" s="97">
        <v>4000</v>
      </c>
      <c r="M1010" s="127"/>
      <c r="N1010" s="78"/>
      <c r="O1010" s="3"/>
    </row>
    <row r="1011" spans="1:15" ht="18" customHeight="1">
      <c r="A1011" s="72"/>
      <c r="B1011" s="72"/>
      <c r="C1011" s="79" t="s">
        <v>656</v>
      </c>
      <c r="D1011" s="96" t="s">
        <v>29</v>
      </c>
      <c r="E1011" s="96" t="s">
        <v>218</v>
      </c>
      <c r="F1011" s="96">
        <v>2016</v>
      </c>
      <c r="G1011" s="96" t="s">
        <v>434</v>
      </c>
      <c r="H1011" s="126">
        <v>42683</v>
      </c>
      <c r="I1011" s="126">
        <v>42684</v>
      </c>
      <c r="J1011" s="96" t="s">
        <v>809</v>
      </c>
      <c r="K1011" s="96"/>
      <c r="L1011" s="97">
        <v>4000</v>
      </c>
      <c r="M1011" s="127"/>
      <c r="N1011" s="78"/>
      <c r="O1011" s="3"/>
    </row>
    <row r="1012" spans="1:15" ht="18" customHeight="1">
      <c r="A1012" s="72"/>
      <c r="B1012" s="72"/>
      <c r="C1012" s="79" t="s">
        <v>353</v>
      </c>
      <c r="D1012" s="96" t="s">
        <v>29</v>
      </c>
      <c r="E1012" s="96" t="s">
        <v>218</v>
      </c>
      <c r="F1012" s="96">
        <v>2016</v>
      </c>
      <c r="G1012" s="96" t="s">
        <v>434</v>
      </c>
      <c r="H1012" s="126">
        <v>42683</v>
      </c>
      <c r="I1012" s="126">
        <v>42684</v>
      </c>
      <c r="J1012" s="96" t="s">
        <v>809</v>
      </c>
      <c r="K1012" s="96"/>
      <c r="L1012" s="97">
        <v>4000</v>
      </c>
      <c r="M1012" s="127"/>
      <c r="N1012" s="78"/>
      <c r="O1012" s="3"/>
    </row>
    <row r="1013" spans="1:15" ht="18" customHeight="1">
      <c r="A1013" s="72"/>
      <c r="B1013" s="72"/>
      <c r="C1013" s="79" t="s">
        <v>573</v>
      </c>
      <c r="D1013" s="96" t="s">
        <v>14</v>
      </c>
      <c r="E1013" s="96" t="s">
        <v>218</v>
      </c>
      <c r="F1013" s="96">
        <v>2016</v>
      </c>
      <c r="G1013" s="96" t="s">
        <v>434</v>
      </c>
      <c r="H1013" s="126">
        <v>42683</v>
      </c>
      <c r="I1013" s="126">
        <v>42684</v>
      </c>
      <c r="J1013" s="96" t="s">
        <v>809</v>
      </c>
      <c r="K1013" s="96"/>
      <c r="L1013" s="97">
        <v>4000</v>
      </c>
      <c r="M1013" s="127"/>
      <c r="N1013" s="78"/>
      <c r="O1013" s="3"/>
    </row>
    <row r="1014" spans="1:15" ht="18" customHeight="1">
      <c r="A1014" s="72"/>
      <c r="B1014" s="72"/>
      <c r="C1014" s="79" t="s">
        <v>445</v>
      </c>
      <c r="D1014" s="96" t="s">
        <v>14</v>
      </c>
      <c r="E1014" s="96" t="s">
        <v>476</v>
      </c>
      <c r="F1014" s="96">
        <v>2016</v>
      </c>
      <c r="G1014" s="96" t="s">
        <v>434</v>
      </c>
      <c r="H1014" s="126">
        <v>42681</v>
      </c>
      <c r="I1014" s="126">
        <v>42684</v>
      </c>
      <c r="J1014" s="96" t="s">
        <v>810</v>
      </c>
      <c r="K1014" s="96" t="s">
        <v>179</v>
      </c>
      <c r="L1014" s="97">
        <v>9800</v>
      </c>
      <c r="M1014" s="127"/>
      <c r="N1014" s="78"/>
      <c r="O1014" s="3"/>
    </row>
    <row r="1015" spans="1:15" ht="18" customHeight="1">
      <c r="A1015" s="72"/>
      <c r="B1015" s="72"/>
      <c r="C1015" s="79" t="s">
        <v>406</v>
      </c>
      <c r="D1015" s="96" t="s">
        <v>14</v>
      </c>
      <c r="E1015" s="96" t="s">
        <v>476</v>
      </c>
      <c r="F1015" s="96">
        <v>2016</v>
      </c>
      <c r="G1015" s="96" t="s">
        <v>434</v>
      </c>
      <c r="H1015" s="126">
        <v>42675</v>
      </c>
      <c r="I1015" s="126">
        <v>42668</v>
      </c>
      <c r="J1015" s="96" t="s">
        <v>724</v>
      </c>
      <c r="K1015" s="96"/>
      <c r="L1015" s="97">
        <v>6000</v>
      </c>
      <c r="M1015" s="127"/>
      <c r="N1015" s="78"/>
      <c r="O1015" s="3"/>
    </row>
    <row r="1016" spans="1:15" ht="18" customHeight="1">
      <c r="A1016" s="72"/>
      <c r="B1016" s="72"/>
      <c r="C1016" s="79" t="s">
        <v>728</v>
      </c>
      <c r="D1016" s="96" t="s">
        <v>29</v>
      </c>
      <c r="E1016" s="96" t="s">
        <v>22</v>
      </c>
      <c r="F1016" s="96">
        <v>2016</v>
      </c>
      <c r="G1016" s="96" t="s">
        <v>434</v>
      </c>
      <c r="H1016" s="126">
        <v>42675</v>
      </c>
      <c r="I1016" s="126">
        <v>42677</v>
      </c>
      <c r="J1016" s="96" t="s">
        <v>771</v>
      </c>
      <c r="K1016" s="96" t="s">
        <v>767</v>
      </c>
      <c r="L1016" s="97">
        <v>2500</v>
      </c>
      <c r="M1016" s="127"/>
      <c r="N1016" s="78"/>
      <c r="O1016" s="3"/>
    </row>
    <row r="1017" spans="1:15" ht="18" customHeight="1">
      <c r="A1017" s="72"/>
      <c r="B1017" s="72"/>
      <c r="C1017" s="79" t="s">
        <v>716</v>
      </c>
      <c r="D1017" s="96" t="s">
        <v>14</v>
      </c>
      <c r="E1017" s="96" t="s">
        <v>22</v>
      </c>
      <c r="F1017" s="96">
        <v>2016</v>
      </c>
      <c r="G1017" s="96" t="s">
        <v>434</v>
      </c>
      <c r="H1017" s="126">
        <v>42675</v>
      </c>
      <c r="I1017" s="126">
        <v>42677</v>
      </c>
      <c r="J1017" s="96" t="s">
        <v>771</v>
      </c>
      <c r="K1017" s="96" t="s">
        <v>718</v>
      </c>
      <c r="L1017" s="97">
        <v>2500</v>
      </c>
      <c r="M1017" s="127"/>
      <c r="N1017" s="78"/>
      <c r="O1017" s="3"/>
    </row>
    <row r="1018" spans="1:15" ht="18" customHeight="1">
      <c r="A1018" s="72"/>
      <c r="B1018" s="72"/>
      <c r="C1018" s="79" t="s">
        <v>763</v>
      </c>
      <c r="D1018" s="96" t="s">
        <v>29</v>
      </c>
      <c r="E1018" s="96" t="s">
        <v>86</v>
      </c>
      <c r="F1018" s="96">
        <v>2016</v>
      </c>
      <c r="G1018" s="96" t="s">
        <v>434</v>
      </c>
      <c r="H1018" s="126">
        <v>42675</v>
      </c>
      <c r="I1018" s="126">
        <v>42677</v>
      </c>
      <c r="J1018" s="96" t="s">
        <v>811</v>
      </c>
      <c r="K1018" s="96" t="s">
        <v>88</v>
      </c>
      <c r="L1018" s="97">
        <v>2000</v>
      </c>
      <c r="M1018" s="127"/>
      <c r="N1018" s="78"/>
      <c r="O1018" s="3"/>
    </row>
    <row r="1019" spans="1:15" ht="18" customHeight="1">
      <c r="A1019" s="72"/>
      <c r="B1019" s="72"/>
      <c r="C1019" s="79" t="s">
        <v>708</v>
      </c>
      <c r="D1019" s="96" t="s">
        <v>14</v>
      </c>
      <c r="E1019" s="96" t="s">
        <v>57</v>
      </c>
      <c r="F1019" s="96">
        <v>2016</v>
      </c>
      <c r="G1019" s="96" t="s">
        <v>434</v>
      </c>
      <c r="H1019" s="126">
        <v>42675</v>
      </c>
      <c r="I1019" s="126">
        <v>42677</v>
      </c>
      <c r="J1019" s="96" t="s">
        <v>770</v>
      </c>
      <c r="K1019" s="96" t="s">
        <v>672</v>
      </c>
      <c r="L1019" s="97">
        <v>2000</v>
      </c>
      <c r="M1019" s="127"/>
      <c r="N1019" s="78"/>
      <c r="O1019" s="3"/>
    </row>
    <row r="1020" spans="1:15" ht="18" customHeight="1">
      <c r="A1020" s="72"/>
      <c r="B1020" s="72"/>
      <c r="C1020" s="79" t="s">
        <v>719</v>
      </c>
      <c r="D1020" s="96" t="s">
        <v>14</v>
      </c>
      <c r="E1020" s="96" t="s">
        <v>57</v>
      </c>
      <c r="F1020" s="96">
        <v>2016</v>
      </c>
      <c r="G1020" s="96" t="s">
        <v>434</v>
      </c>
      <c r="H1020" s="126">
        <v>42675</v>
      </c>
      <c r="I1020" s="126">
        <v>42677</v>
      </c>
      <c r="J1020" s="96" t="s">
        <v>812</v>
      </c>
      <c r="K1020" s="96" t="s">
        <v>111</v>
      </c>
      <c r="L1020" s="97">
        <v>2000</v>
      </c>
      <c r="M1020" s="127"/>
      <c r="N1020" s="78"/>
      <c r="O1020" s="3"/>
    </row>
    <row r="1021" spans="1:15" ht="18" customHeight="1">
      <c r="A1021" s="72"/>
      <c r="B1021" s="72"/>
      <c r="C1021" s="79" t="s">
        <v>754</v>
      </c>
      <c r="D1021" s="96" t="s">
        <v>14</v>
      </c>
      <c r="E1021" s="96" t="s">
        <v>86</v>
      </c>
      <c r="F1021" s="96">
        <v>2016</v>
      </c>
      <c r="G1021" s="96" t="s">
        <v>434</v>
      </c>
      <c r="H1021" s="126">
        <v>42675</v>
      </c>
      <c r="I1021" s="126">
        <v>42677</v>
      </c>
      <c r="J1021" s="96" t="s">
        <v>811</v>
      </c>
      <c r="K1021" s="96" t="s">
        <v>751</v>
      </c>
      <c r="L1021" s="97">
        <v>2000</v>
      </c>
      <c r="M1021" s="127"/>
      <c r="N1021" s="78"/>
      <c r="O1021" s="3"/>
    </row>
    <row r="1022" spans="1:15" ht="18" customHeight="1">
      <c r="A1022" s="72"/>
      <c r="B1022" s="72"/>
      <c r="C1022" s="79" t="s">
        <v>760</v>
      </c>
      <c r="D1022" s="96" t="s">
        <v>29</v>
      </c>
      <c r="E1022" s="96" t="s">
        <v>86</v>
      </c>
      <c r="F1022" s="96">
        <v>2016</v>
      </c>
      <c r="G1022" s="96" t="s">
        <v>434</v>
      </c>
      <c r="H1022" s="126">
        <v>42675</v>
      </c>
      <c r="I1022" s="126">
        <v>42677</v>
      </c>
      <c r="J1022" s="96" t="s">
        <v>811</v>
      </c>
      <c r="K1022" s="96" t="s">
        <v>759</v>
      </c>
      <c r="L1022" s="97">
        <v>2000</v>
      </c>
      <c r="M1022" s="127"/>
      <c r="N1022" s="78"/>
      <c r="O1022" s="3"/>
    </row>
    <row r="1023" spans="1:15" ht="18" customHeight="1">
      <c r="A1023" s="72"/>
      <c r="B1023" s="72"/>
      <c r="C1023" s="79" t="s">
        <v>761</v>
      </c>
      <c r="D1023" s="96" t="s">
        <v>14</v>
      </c>
      <c r="E1023" s="96" t="s">
        <v>86</v>
      </c>
      <c r="F1023" s="96">
        <v>2016</v>
      </c>
      <c r="G1023" s="96" t="s">
        <v>434</v>
      </c>
      <c r="H1023" s="126">
        <v>42675</v>
      </c>
      <c r="I1023" s="126">
        <v>42677</v>
      </c>
      <c r="J1023" s="96" t="s">
        <v>811</v>
      </c>
      <c r="K1023" s="96" t="s">
        <v>680</v>
      </c>
      <c r="L1023" s="97">
        <v>2000</v>
      </c>
      <c r="M1023" s="127"/>
      <c r="N1023" s="78"/>
      <c r="O1023" s="3"/>
    </row>
    <row r="1024" spans="1:15" ht="18" customHeight="1">
      <c r="A1024" s="72"/>
      <c r="B1024" s="72"/>
      <c r="C1024" s="79" t="s">
        <v>723</v>
      </c>
      <c r="D1024" s="96" t="s">
        <v>14</v>
      </c>
      <c r="E1024" s="96" t="s">
        <v>22</v>
      </c>
      <c r="F1024" s="96">
        <v>2016</v>
      </c>
      <c r="G1024" s="96" t="s">
        <v>434</v>
      </c>
      <c r="H1024" s="126">
        <v>42675</v>
      </c>
      <c r="I1024" s="126">
        <v>42677</v>
      </c>
      <c r="J1024" s="96" t="s">
        <v>771</v>
      </c>
      <c r="K1024" s="96" t="s">
        <v>718</v>
      </c>
      <c r="L1024" s="97">
        <v>2500</v>
      </c>
      <c r="M1024" s="127"/>
      <c r="N1024" s="78"/>
      <c r="O1024" s="3"/>
    </row>
    <row r="1025" spans="1:15" ht="18" customHeight="1">
      <c r="A1025" s="72"/>
      <c r="B1025" s="72"/>
      <c r="C1025" s="79" t="s">
        <v>720</v>
      </c>
      <c r="D1025" s="96" t="s">
        <v>14</v>
      </c>
      <c r="E1025" s="96" t="s">
        <v>22</v>
      </c>
      <c r="F1025" s="96">
        <v>2016</v>
      </c>
      <c r="G1025" s="96" t="s">
        <v>434</v>
      </c>
      <c r="H1025" s="126">
        <v>42675</v>
      </c>
      <c r="I1025" s="126">
        <v>42677</v>
      </c>
      <c r="J1025" s="96" t="s">
        <v>813</v>
      </c>
      <c r="K1025" s="96" t="s">
        <v>718</v>
      </c>
      <c r="L1025" s="97">
        <v>2500</v>
      </c>
      <c r="M1025" s="127"/>
      <c r="N1025" s="78"/>
      <c r="O1025" s="3"/>
    </row>
    <row r="1026" spans="1:15" ht="18" customHeight="1">
      <c r="A1026" s="72"/>
      <c r="B1026" s="72"/>
      <c r="C1026" s="79" t="s">
        <v>727</v>
      </c>
      <c r="D1026" s="96" t="s">
        <v>14</v>
      </c>
      <c r="E1026" s="96" t="s">
        <v>57</v>
      </c>
      <c r="F1026" s="96">
        <v>2016</v>
      </c>
      <c r="G1026" s="96" t="s">
        <v>434</v>
      </c>
      <c r="H1026" s="126">
        <v>42675</v>
      </c>
      <c r="I1026" s="126">
        <v>42677</v>
      </c>
      <c r="J1026" s="96" t="s">
        <v>812</v>
      </c>
      <c r="K1026" s="96" t="s">
        <v>767</v>
      </c>
      <c r="L1026" s="97">
        <v>2000</v>
      </c>
      <c r="M1026" s="127"/>
      <c r="N1026" s="78"/>
      <c r="O1026" s="3"/>
    </row>
    <row r="1027" spans="1:15" ht="18" customHeight="1">
      <c r="A1027" s="72"/>
      <c r="B1027" s="72"/>
      <c r="C1027" s="79" t="s">
        <v>756</v>
      </c>
      <c r="D1027" s="96" t="s">
        <v>29</v>
      </c>
      <c r="E1027" s="96" t="s">
        <v>86</v>
      </c>
      <c r="F1027" s="96">
        <v>2016</v>
      </c>
      <c r="G1027" s="96" t="s">
        <v>434</v>
      </c>
      <c r="H1027" s="126">
        <v>42675</v>
      </c>
      <c r="I1027" s="126">
        <v>42677</v>
      </c>
      <c r="J1027" s="96" t="s">
        <v>811</v>
      </c>
      <c r="K1027" s="96" t="s">
        <v>173</v>
      </c>
      <c r="L1027" s="97">
        <v>2000</v>
      </c>
      <c r="M1027" s="127"/>
      <c r="N1027" s="78"/>
      <c r="O1027" s="3"/>
    </row>
    <row r="1028" spans="1:15" ht="18" customHeight="1">
      <c r="A1028" s="72"/>
      <c r="B1028" s="72"/>
      <c r="C1028" s="79" t="s">
        <v>537</v>
      </c>
      <c r="D1028" s="96" t="s">
        <v>14</v>
      </c>
      <c r="E1028" s="96" t="s">
        <v>15</v>
      </c>
      <c r="F1028" s="96">
        <v>2016</v>
      </c>
      <c r="G1028" s="96" t="s">
        <v>434</v>
      </c>
      <c r="H1028" s="126">
        <v>42675</v>
      </c>
      <c r="I1028" s="126" t="s">
        <v>814</v>
      </c>
      <c r="J1028" s="96" t="s">
        <v>815</v>
      </c>
      <c r="K1028" s="96" t="s">
        <v>88</v>
      </c>
      <c r="L1028" s="97">
        <v>2000</v>
      </c>
      <c r="M1028" s="127"/>
      <c r="N1028" s="78"/>
      <c r="O1028" s="3"/>
    </row>
    <row r="1029" spans="1:15" ht="18" customHeight="1">
      <c r="A1029" s="72"/>
      <c r="B1029" s="72"/>
      <c r="C1029" s="79" t="s">
        <v>706</v>
      </c>
      <c r="D1029" s="96" t="s">
        <v>29</v>
      </c>
      <c r="E1029" s="96" t="s">
        <v>57</v>
      </c>
      <c r="F1029" s="96">
        <v>2016</v>
      </c>
      <c r="G1029" s="96" t="s">
        <v>434</v>
      </c>
      <c r="H1029" s="126" t="s">
        <v>816</v>
      </c>
      <c r="I1029" s="126">
        <v>42677</v>
      </c>
      <c r="J1029" s="96" t="s">
        <v>812</v>
      </c>
      <c r="K1029" s="96" t="s">
        <v>574</v>
      </c>
      <c r="L1029" s="97">
        <v>2000</v>
      </c>
      <c r="M1029" s="127"/>
      <c r="N1029" s="78"/>
      <c r="O1029" s="3"/>
    </row>
    <row r="1030" spans="1:15" ht="49.5" customHeight="1">
      <c r="A1030" s="72"/>
      <c r="B1030" s="72"/>
      <c r="C1030" s="79" t="s">
        <v>817</v>
      </c>
      <c r="D1030" s="96" t="s">
        <v>29</v>
      </c>
      <c r="E1030" s="96" t="s">
        <v>476</v>
      </c>
      <c r="F1030" s="96">
        <v>2016</v>
      </c>
      <c r="G1030" s="96" t="s">
        <v>434</v>
      </c>
      <c r="H1030" s="126">
        <v>42667</v>
      </c>
      <c r="I1030" s="126">
        <v>42677</v>
      </c>
      <c r="J1030" s="128" t="s">
        <v>746</v>
      </c>
      <c r="K1030" s="96" t="s">
        <v>551</v>
      </c>
      <c r="L1030" s="97">
        <v>7000</v>
      </c>
      <c r="M1030" s="127"/>
      <c r="N1030" s="78"/>
      <c r="O1030" s="3"/>
    </row>
    <row r="1031" spans="1:15" ht="18" customHeight="1">
      <c r="A1031" s="72"/>
      <c r="B1031" s="72"/>
      <c r="C1031" s="79" t="s">
        <v>255</v>
      </c>
      <c r="D1031" s="96" t="s">
        <v>29</v>
      </c>
      <c r="E1031" s="96" t="s">
        <v>78</v>
      </c>
      <c r="F1031" s="96">
        <v>2016</v>
      </c>
      <c r="G1031" s="96" t="s">
        <v>434</v>
      </c>
      <c r="H1031" s="126">
        <v>42667</v>
      </c>
      <c r="I1031" s="126">
        <v>42677</v>
      </c>
      <c r="J1031" s="96" t="s">
        <v>785</v>
      </c>
      <c r="K1031" s="96" t="s">
        <v>745</v>
      </c>
      <c r="L1031" s="97">
        <v>1910</v>
      </c>
      <c r="M1031" s="127"/>
      <c r="N1031" s="78"/>
      <c r="O1031" s="3"/>
    </row>
    <row r="1032" spans="1:15" ht="18" customHeight="1">
      <c r="A1032" s="72"/>
      <c r="B1032" s="72"/>
      <c r="C1032" s="79" t="s">
        <v>689</v>
      </c>
      <c r="D1032" s="96" t="s">
        <v>29</v>
      </c>
      <c r="E1032" s="96" t="s">
        <v>57</v>
      </c>
      <c r="F1032" s="96">
        <v>2016</v>
      </c>
      <c r="G1032" s="96" t="s">
        <v>434</v>
      </c>
      <c r="H1032" s="126">
        <v>42675</v>
      </c>
      <c r="I1032" s="126">
        <v>42677</v>
      </c>
      <c r="J1032" s="96" t="s">
        <v>818</v>
      </c>
      <c r="K1032" s="96" t="s">
        <v>135</v>
      </c>
      <c r="L1032" s="97">
        <v>2000</v>
      </c>
      <c r="M1032" s="127"/>
      <c r="N1032" s="78"/>
      <c r="O1032" s="3"/>
    </row>
    <row r="1033" spans="1:15" ht="18" customHeight="1">
      <c r="A1033" s="72"/>
      <c r="B1033" s="72"/>
      <c r="C1033" s="79" t="s">
        <v>673</v>
      </c>
      <c r="D1033" s="96" t="s">
        <v>29</v>
      </c>
      <c r="E1033" s="96" t="s">
        <v>57</v>
      </c>
      <c r="F1033" s="96">
        <v>2016</v>
      </c>
      <c r="G1033" s="96" t="s">
        <v>434</v>
      </c>
      <c r="H1033" s="126">
        <v>42675</v>
      </c>
      <c r="I1033" s="126">
        <v>42677</v>
      </c>
      <c r="J1033" s="96" t="s">
        <v>818</v>
      </c>
      <c r="K1033" s="96" t="s">
        <v>675</v>
      </c>
      <c r="L1033" s="97">
        <v>2000</v>
      </c>
      <c r="M1033" s="127"/>
      <c r="N1033" s="78"/>
      <c r="O1033" s="3"/>
    </row>
    <row r="1034" spans="1:15" ht="18" customHeight="1">
      <c r="A1034" s="72"/>
      <c r="B1034" s="72"/>
      <c r="C1034" s="79" t="s">
        <v>757</v>
      </c>
      <c r="D1034" s="96" t="s">
        <v>29</v>
      </c>
      <c r="E1034" s="96" t="s">
        <v>86</v>
      </c>
      <c r="F1034" s="96">
        <v>2016</v>
      </c>
      <c r="G1034" s="96" t="s">
        <v>434</v>
      </c>
      <c r="H1034" s="126">
        <v>42675</v>
      </c>
      <c r="I1034" s="126">
        <v>42677</v>
      </c>
      <c r="J1034" s="96" t="s">
        <v>811</v>
      </c>
      <c r="K1034" s="96" t="s">
        <v>759</v>
      </c>
      <c r="L1034" s="97">
        <v>2000</v>
      </c>
      <c r="M1034" s="127"/>
      <c r="N1034" s="78"/>
      <c r="O1034" s="3"/>
    </row>
    <row r="1035" spans="1:15" ht="18" customHeight="1">
      <c r="A1035" s="72"/>
      <c r="B1035" s="72"/>
      <c r="C1035" s="79" t="s">
        <v>806</v>
      </c>
      <c r="D1035" s="96" t="s">
        <v>14</v>
      </c>
      <c r="E1035" s="96" t="s">
        <v>783</v>
      </c>
      <c r="F1035" s="96">
        <v>2016</v>
      </c>
      <c r="G1035" s="96" t="s">
        <v>434</v>
      </c>
      <c r="H1035" s="126">
        <v>42683</v>
      </c>
      <c r="I1035" s="126">
        <v>42689</v>
      </c>
      <c r="J1035" s="128" t="s">
        <v>819</v>
      </c>
      <c r="K1035" s="96"/>
      <c r="L1035" s="97">
        <v>2560</v>
      </c>
      <c r="M1035" s="127"/>
      <c r="N1035" s="78"/>
      <c r="O1035" s="3"/>
    </row>
    <row r="1036" spans="1:15" ht="18" customHeight="1">
      <c r="A1036" s="72"/>
      <c r="B1036" s="72"/>
      <c r="C1036" s="79" t="s">
        <v>820</v>
      </c>
      <c r="D1036" s="96" t="s">
        <v>14</v>
      </c>
      <c r="E1036" s="96" t="s">
        <v>783</v>
      </c>
      <c r="F1036" s="96">
        <v>2016</v>
      </c>
      <c r="G1036" s="96" t="s">
        <v>434</v>
      </c>
      <c r="H1036" s="126">
        <v>42683</v>
      </c>
      <c r="I1036" s="126">
        <v>42691</v>
      </c>
      <c r="J1036" s="128" t="s">
        <v>821</v>
      </c>
      <c r="K1036" s="96"/>
      <c r="L1036" s="97">
        <v>603.19000000000005</v>
      </c>
      <c r="M1036" s="127"/>
      <c r="N1036" s="78"/>
      <c r="O1036" s="3"/>
    </row>
    <row r="1037" spans="1:15" ht="18" customHeight="1">
      <c r="A1037" s="72"/>
      <c r="B1037" s="72"/>
      <c r="C1037" s="79" t="s">
        <v>820</v>
      </c>
      <c r="D1037" s="96" t="s">
        <v>14</v>
      </c>
      <c r="E1037" s="96" t="s">
        <v>783</v>
      </c>
      <c r="F1037" s="96">
        <v>2016</v>
      </c>
      <c r="G1037" s="96" t="s">
        <v>434</v>
      </c>
      <c r="H1037" s="126">
        <v>42683</v>
      </c>
      <c r="I1037" s="126">
        <v>42689</v>
      </c>
      <c r="J1037" s="128" t="s">
        <v>822</v>
      </c>
      <c r="K1037" s="96"/>
      <c r="L1037" s="97">
        <v>2973.6</v>
      </c>
      <c r="M1037" s="127"/>
      <c r="N1037" s="78"/>
      <c r="O1037" s="3"/>
    </row>
    <row r="1038" spans="1:15" ht="18" customHeight="1">
      <c r="A1038" s="72"/>
      <c r="B1038" s="72"/>
      <c r="C1038" s="79" t="s">
        <v>823</v>
      </c>
      <c r="D1038" s="96" t="s">
        <v>14</v>
      </c>
      <c r="E1038" s="96" t="s">
        <v>783</v>
      </c>
      <c r="F1038" s="96">
        <v>2016</v>
      </c>
      <c r="G1038" s="96" t="s">
        <v>434</v>
      </c>
      <c r="H1038" s="126">
        <v>42683</v>
      </c>
      <c r="I1038" s="126">
        <v>42689</v>
      </c>
      <c r="J1038" s="128" t="s">
        <v>824</v>
      </c>
      <c r="K1038" s="96"/>
      <c r="L1038" s="97">
        <v>498.28</v>
      </c>
      <c r="M1038" s="127"/>
      <c r="N1038" s="78"/>
      <c r="O1038" s="3"/>
    </row>
    <row r="1039" spans="1:15" ht="18" customHeight="1">
      <c r="A1039" s="72"/>
      <c r="B1039" s="72"/>
      <c r="C1039" s="79" t="s">
        <v>825</v>
      </c>
      <c r="D1039" s="96" t="s">
        <v>14</v>
      </c>
      <c r="E1039" s="96" t="s">
        <v>783</v>
      </c>
      <c r="F1039" s="96">
        <v>2016</v>
      </c>
      <c r="G1039" s="96" t="s">
        <v>434</v>
      </c>
      <c r="H1039" s="126">
        <v>42683</v>
      </c>
      <c r="I1039" s="126">
        <v>42689</v>
      </c>
      <c r="J1039" s="128" t="s">
        <v>824</v>
      </c>
      <c r="K1039" s="96"/>
      <c r="L1039" s="97">
        <v>498.28</v>
      </c>
      <c r="M1039" s="127"/>
      <c r="N1039" s="78"/>
      <c r="O1039" s="3"/>
    </row>
    <row r="1040" spans="1:15" ht="18" customHeight="1">
      <c r="A1040" s="72"/>
      <c r="B1040" s="72"/>
      <c r="C1040" s="79" t="s">
        <v>826</v>
      </c>
      <c r="D1040" s="96" t="s">
        <v>29</v>
      </c>
      <c r="E1040" s="96" t="s">
        <v>783</v>
      </c>
      <c r="F1040" s="96">
        <v>2016</v>
      </c>
      <c r="G1040" s="96" t="s">
        <v>434</v>
      </c>
      <c r="H1040" s="126">
        <v>42683</v>
      </c>
      <c r="I1040" s="126">
        <v>42689</v>
      </c>
      <c r="J1040" s="128" t="s">
        <v>824</v>
      </c>
      <c r="K1040" s="96"/>
      <c r="L1040" s="97">
        <v>498.28</v>
      </c>
      <c r="M1040" s="127"/>
      <c r="N1040" s="78"/>
      <c r="O1040" s="3"/>
    </row>
    <row r="1041" spans="1:15" ht="18" customHeight="1">
      <c r="A1041" s="72"/>
      <c r="B1041" s="72"/>
      <c r="C1041" s="79" t="s">
        <v>827</v>
      </c>
      <c r="D1041" s="96" t="s">
        <v>14</v>
      </c>
      <c r="E1041" s="96" t="s">
        <v>783</v>
      </c>
      <c r="F1041" s="96">
        <v>2016</v>
      </c>
      <c r="G1041" s="96" t="s">
        <v>434</v>
      </c>
      <c r="H1041" s="126">
        <v>42683</v>
      </c>
      <c r="I1041" s="126">
        <v>42689</v>
      </c>
      <c r="J1041" s="128" t="s">
        <v>824</v>
      </c>
      <c r="K1041" s="96"/>
      <c r="L1041" s="97">
        <v>498.28</v>
      </c>
      <c r="M1041" s="127"/>
      <c r="N1041" s="78"/>
      <c r="O1041" s="3"/>
    </row>
    <row r="1042" spans="1:15" ht="18" customHeight="1">
      <c r="A1042" s="72"/>
      <c r="B1042" s="72"/>
      <c r="C1042" s="79" t="s">
        <v>828</v>
      </c>
      <c r="D1042" s="96" t="s">
        <v>14</v>
      </c>
      <c r="E1042" s="96" t="s">
        <v>783</v>
      </c>
      <c r="F1042" s="96">
        <v>2016</v>
      </c>
      <c r="G1042" s="96" t="s">
        <v>434</v>
      </c>
      <c r="H1042" s="126">
        <v>42683</v>
      </c>
      <c r="I1042" s="126">
        <v>42689</v>
      </c>
      <c r="J1042" s="128" t="s">
        <v>824</v>
      </c>
      <c r="K1042" s="96"/>
      <c r="L1042" s="97">
        <v>498.28</v>
      </c>
      <c r="M1042" s="127"/>
      <c r="N1042" s="78"/>
      <c r="O1042" s="3"/>
    </row>
    <row r="1043" spans="1:15" ht="18" customHeight="1">
      <c r="A1043" s="72"/>
      <c r="B1043" s="72"/>
      <c r="C1043" s="79" t="s">
        <v>829</v>
      </c>
      <c r="D1043" s="96" t="s">
        <v>29</v>
      </c>
      <c r="E1043" s="96" t="s">
        <v>783</v>
      </c>
      <c r="F1043" s="96">
        <v>2016</v>
      </c>
      <c r="G1043" s="96" t="s">
        <v>434</v>
      </c>
      <c r="H1043" s="126">
        <v>42683</v>
      </c>
      <c r="I1043" s="126">
        <v>42689</v>
      </c>
      <c r="J1043" s="128" t="s">
        <v>824</v>
      </c>
      <c r="K1043" s="96"/>
      <c r="L1043" s="97">
        <v>498.28</v>
      </c>
      <c r="M1043" s="127"/>
      <c r="N1043" s="78"/>
      <c r="O1043" s="3"/>
    </row>
    <row r="1044" spans="1:15" ht="18" customHeight="1">
      <c r="A1044" s="72"/>
      <c r="B1044" s="72"/>
      <c r="C1044" s="79" t="s">
        <v>830</v>
      </c>
      <c r="D1044" s="96" t="s">
        <v>29</v>
      </c>
      <c r="E1044" s="96" t="s">
        <v>783</v>
      </c>
      <c r="F1044" s="96">
        <v>2016</v>
      </c>
      <c r="G1044" s="96" t="s">
        <v>434</v>
      </c>
      <c r="H1044" s="126">
        <v>42683</v>
      </c>
      <c r="I1044" s="126">
        <v>42689</v>
      </c>
      <c r="J1044" s="128" t="s">
        <v>824</v>
      </c>
      <c r="K1044" s="96"/>
      <c r="L1044" s="97">
        <v>498.27</v>
      </c>
      <c r="M1044" s="127"/>
      <c r="N1044" s="78"/>
      <c r="O1044" s="3"/>
    </row>
    <row r="1045" spans="1:15" ht="18" customHeight="1">
      <c r="A1045" s="72"/>
      <c r="B1045" s="72"/>
      <c r="C1045" s="79" t="s">
        <v>831</v>
      </c>
      <c r="D1045" s="96" t="s">
        <v>14</v>
      </c>
      <c r="E1045" s="96" t="s">
        <v>783</v>
      </c>
      <c r="F1045" s="96">
        <v>2016</v>
      </c>
      <c r="G1045" s="96" t="s">
        <v>434</v>
      </c>
      <c r="H1045" s="126">
        <v>42683</v>
      </c>
      <c r="I1045" s="126">
        <v>42689</v>
      </c>
      <c r="J1045" s="128" t="s">
        <v>824</v>
      </c>
      <c r="K1045" s="96"/>
      <c r="L1045" s="97">
        <v>498.27</v>
      </c>
      <c r="M1045" s="127"/>
      <c r="N1045" s="78"/>
      <c r="O1045" s="3"/>
    </row>
    <row r="1046" spans="1:15" ht="18" customHeight="1">
      <c r="A1046" s="72"/>
      <c r="B1046" s="72"/>
      <c r="C1046" s="79" t="s">
        <v>832</v>
      </c>
      <c r="D1046" s="96" t="s">
        <v>14</v>
      </c>
      <c r="E1046" s="96" t="s">
        <v>783</v>
      </c>
      <c r="F1046" s="96">
        <v>2016</v>
      </c>
      <c r="G1046" s="96" t="s">
        <v>434</v>
      </c>
      <c r="H1046" s="126">
        <v>42683</v>
      </c>
      <c r="I1046" s="126">
        <v>42689</v>
      </c>
      <c r="J1046" s="128" t="s">
        <v>824</v>
      </c>
      <c r="K1046" s="96"/>
      <c r="L1046" s="97">
        <v>498.27</v>
      </c>
      <c r="M1046" s="127"/>
      <c r="N1046" s="78"/>
      <c r="O1046" s="3"/>
    </row>
    <row r="1047" spans="1:15" ht="18" customHeight="1">
      <c r="A1047" s="72"/>
      <c r="B1047" s="72"/>
      <c r="C1047" s="79" t="s">
        <v>833</v>
      </c>
      <c r="D1047" s="96" t="s">
        <v>29</v>
      </c>
      <c r="E1047" s="96" t="s">
        <v>783</v>
      </c>
      <c r="F1047" s="96">
        <v>2016</v>
      </c>
      <c r="G1047" s="96" t="s">
        <v>434</v>
      </c>
      <c r="H1047" s="126">
        <v>42683</v>
      </c>
      <c r="I1047" s="126">
        <v>42689</v>
      </c>
      <c r="J1047" s="128" t="s">
        <v>824</v>
      </c>
      <c r="K1047" s="96"/>
      <c r="L1047" s="97">
        <v>498.27</v>
      </c>
      <c r="M1047" s="127"/>
      <c r="N1047" s="78"/>
      <c r="O1047" s="3"/>
    </row>
    <row r="1048" spans="1:15" ht="18" customHeight="1">
      <c r="A1048" s="72"/>
      <c r="B1048" s="72"/>
      <c r="C1048" s="79" t="s">
        <v>834</v>
      </c>
      <c r="D1048" s="96" t="s">
        <v>14</v>
      </c>
      <c r="E1048" s="96" t="s">
        <v>783</v>
      </c>
      <c r="F1048" s="96">
        <v>2016</v>
      </c>
      <c r="G1048" s="96" t="s">
        <v>434</v>
      </c>
      <c r="H1048" s="126">
        <v>42683</v>
      </c>
      <c r="I1048" s="126">
        <v>42689</v>
      </c>
      <c r="J1048" s="128" t="s">
        <v>824</v>
      </c>
      <c r="K1048" s="96"/>
      <c r="L1048" s="97">
        <v>498.27</v>
      </c>
      <c r="M1048" s="127"/>
      <c r="N1048" s="78"/>
      <c r="O1048" s="3"/>
    </row>
    <row r="1049" spans="1:15" ht="18" customHeight="1">
      <c r="A1049" s="72"/>
      <c r="B1049" s="72"/>
      <c r="C1049" s="79" t="s">
        <v>835</v>
      </c>
      <c r="D1049" s="96" t="s">
        <v>14</v>
      </c>
      <c r="E1049" s="96" t="s">
        <v>783</v>
      </c>
      <c r="F1049" s="96">
        <v>2016</v>
      </c>
      <c r="G1049" s="96" t="s">
        <v>434</v>
      </c>
      <c r="H1049" s="126">
        <v>42683</v>
      </c>
      <c r="I1049" s="126">
        <v>42689</v>
      </c>
      <c r="J1049" s="128" t="s">
        <v>824</v>
      </c>
      <c r="K1049" s="96"/>
      <c r="L1049" s="97">
        <v>498.27</v>
      </c>
      <c r="M1049" s="127"/>
      <c r="N1049" s="78"/>
      <c r="O1049" s="3"/>
    </row>
    <row r="1050" spans="1:15" ht="18" customHeight="1">
      <c r="A1050" s="72"/>
      <c r="B1050" s="72"/>
      <c r="C1050" s="79" t="s">
        <v>836</v>
      </c>
      <c r="D1050" s="96" t="s">
        <v>29</v>
      </c>
      <c r="E1050" s="96" t="s">
        <v>783</v>
      </c>
      <c r="F1050" s="96">
        <v>2016</v>
      </c>
      <c r="G1050" s="96" t="s">
        <v>434</v>
      </c>
      <c r="H1050" s="126">
        <v>42683</v>
      </c>
      <c r="I1050" s="126">
        <v>42689</v>
      </c>
      <c r="J1050" s="128" t="s">
        <v>824</v>
      </c>
      <c r="K1050" s="96"/>
      <c r="L1050" s="97">
        <v>498.27</v>
      </c>
      <c r="M1050" s="127"/>
      <c r="N1050" s="78"/>
      <c r="O1050" s="3"/>
    </row>
    <row r="1051" spans="1:15" ht="18" customHeight="1">
      <c r="A1051" s="72"/>
      <c r="B1051" s="72"/>
      <c r="C1051" s="79" t="s">
        <v>803</v>
      </c>
      <c r="D1051" s="96" t="s">
        <v>29</v>
      </c>
      <c r="E1051" s="96" t="s">
        <v>783</v>
      </c>
      <c r="F1051" s="96">
        <v>2016</v>
      </c>
      <c r="G1051" s="96" t="s">
        <v>434</v>
      </c>
      <c r="H1051" s="126">
        <v>42683</v>
      </c>
      <c r="I1051" s="126">
        <v>42689</v>
      </c>
      <c r="J1051" s="128" t="s">
        <v>824</v>
      </c>
      <c r="K1051" s="96"/>
      <c r="L1051" s="97">
        <v>498.27</v>
      </c>
      <c r="M1051" s="127"/>
      <c r="N1051" s="78"/>
      <c r="O1051" s="3"/>
    </row>
    <row r="1052" spans="1:15" ht="18" customHeight="1">
      <c r="A1052" s="72"/>
      <c r="B1052" s="72"/>
      <c r="C1052" s="79" t="s">
        <v>782</v>
      </c>
      <c r="D1052" s="96" t="s">
        <v>29</v>
      </c>
      <c r="E1052" s="96" t="s">
        <v>783</v>
      </c>
      <c r="F1052" s="96">
        <v>2016</v>
      </c>
      <c r="G1052" s="96" t="s">
        <v>434</v>
      </c>
      <c r="H1052" s="126">
        <v>42683</v>
      </c>
      <c r="I1052" s="126">
        <v>42689</v>
      </c>
      <c r="J1052" s="128" t="s">
        <v>824</v>
      </c>
      <c r="K1052" s="96"/>
      <c r="L1052" s="97">
        <v>498.27</v>
      </c>
      <c r="M1052" s="127"/>
      <c r="N1052" s="78"/>
      <c r="O1052" s="3"/>
    </row>
    <row r="1053" spans="1:15" ht="18" customHeight="1">
      <c r="A1053" s="72"/>
      <c r="B1053" s="72"/>
      <c r="C1053" s="79" t="s">
        <v>620</v>
      </c>
      <c r="D1053" s="96" t="s">
        <v>14</v>
      </c>
      <c r="E1053" s="96" t="s">
        <v>783</v>
      </c>
      <c r="F1053" s="96">
        <v>2016</v>
      </c>
      <c r="G1053" s="96" t="s">
        <v>434</v>
      </c>
      <c r="H1053" s="126">
        <v>42683</v>
      </c>
      <c r="I1053" s="126">
        <v>42689</v>
      </c>
      <c r="J1053" s="128" t="s">
        <v>824</v>
      </c>
      <c r="K1053" s="96"/>
      <c r="L1053" s="97">
        <v>498.27</v>
      </c>
      <c r="M1053" s="127"/>
      <c r="N1053" s="78"/>
      <c r="O1053" s="3"/>
    </row>
    <row r="1054" spans="1:15" ht="18" customHeight="1">
      <c r="A1054" s="72"/>
      <c r="B1054" s="72"/>
      <c r="C1054" s="79" t="s">
        <v>804</v>
      </c>
      <c r="D1054" s="96" t="s">
        <v>14</v>
      </c>
      <c r="E1054" s="96" t="s">
        <v>783</v>
      </c>
      <c r="F1054" s="96">
        <v>2016</v>
      </c>
      <c r="G1054" s="96" t="s">
        <v>434</v>
      </c>
      <c r="H1054" s="126">
        <v>42683</v>
      </c>
      <c r="I1054" s="126">
        <v>42689</v>
      </c>
      <c r="J1054" s="128" t="s">
        <v>824</v>
      </c>
      <c r="K1054" s="96"/>
      <c r="L1054" s="97">
        <v>498.27</v>
      </c>
      <c r="M1054" s="127"/>
      <c r="N1054" s="78"/>
      <c r="O1054" s="3"/>
    </row>
    <row r="1055" spans="1:15" ht="18" customHeight="1">
      <c r="A1055" s="72"/>
      <c r="B1055" s="72"/>
      <c r="C1055" s="79" t="s">
        <v>805</v>
      </c>
      <c r="D1055" s="96" t="s">
        <v>29</v>
      </c>
      <c r="E1055" s="96" t="s">
        <v>783</v>
      </c>
      <c r="F1055" s="96">
        <v>2016</v>
      </c>
      <c r="G1055" s="96" t="s">
        <v>434</v>
      </c>
      <c r="H1055" s="126">
        <v>42683</v>
      </c>
      <c r="I1055" s="126">
        <v>42689</v>
      </c>
      <c r="J1055" s="128" t="s">
        <v>824</v>
      </c>
      <c r="K1055" s="96"/>
      <c r="L1055" s="97">
        <v>498.27</v>
      </c>
      <c r="M1055" s="127"/>
      <c r="N1055" s="78"/>
      <c r="O1055" s="3"/>
    </row>
    <row r="1056" spans="1:15" ht="18" customHeight="1">
      <c r="A1056" s="72"/>
      <c r="B1056" s="72"/>
      <c r="C1056" s="79" t="s">
        <v>806</v>
      </c>
      <c r="D1056" s="96" t="s">
        <v>14</v>
      </c>
      <c r="E1056" s="96" t="s">
        <v>783</v>
      </c>
      <c r="F1056" s="96">
        <v>2016</v>
      </c>
      <c r="G1056" s="96" t="s">
        <v>434</v>
      </c>
      <c r="H1056" s="126">
        <v>42683</v>
      </c>
      <c r="I1056" s="126">
        <v>42689</v>
      </c>
      <c r="J1056" s="128" t="s">
        <v>824</v>
      </c>
      <c r="K1056" s="96"/>
      <c r="L1056" s="97">
        <v>498.27</v>
      </c>
      <c r="M1056" s="127"/>
      <c r="N1056" s="78"/>
      <c r="O1056" s="3"/>
    </row>
    <row r="1057" spans="1:15" ht="18" customHeight="1">
      <c r="A1057" s="72"/>
      <c r="B1057" s="72"/>
      <c r="C1057" s="79" t="s">
        <v>807</v>
      </c>
      <c r="D1057" s="96" t="s">
        <v>14</v>
      </c>
      <c r="E1057" s="96" t="s">
        <v>783</v>
      </c>
      <c r="F1057" s="96">
        <v>2016</v>
      </c>
      <c r="G1057" s="96" t="s">
        <v>434</v>
      </c>
      <c r="H1057" s="126">
        <v>42683</v>
      </c>
      <c r="I1057" s="126">
        <v>42689</v>
      </c>
      <c r="J1057" s="128" t="s">
        <v>824</v>
      </c>
      <c r="K1057" s="96"/>
      <c r="L1057" s="97">
        <v>498.27</v>
      </c>
      <c r="M1057" s="127"/>
      <c r="N1057" s="78"/>
      <c r="O1057" s="3"/>
    </row>
    <row r="1058" spans="1:15" ht="18" customHeight="1">
      <c r="A1058" s="72"/>
      <c r="B1058" s="72"/>
      <c r="C1058" s="79" t="s">
        <v>808</v>
      </c>
      <c r="D1058" s="96" t="s">
        <v>14</v>
      </c>
      <c r="E1058" s="96" t="s">
        <v>783</v>
      </c>
      <c r="F1058" s="96">
        <v>2016</v>
      </c>
      <c r="G1058" s="96" t="s">
        <v>434</v>
      </c>
      <c r="H1058" s="126">
        <v>42683</v>
      </c>
      <c r="I1058" s="126">
        <v>42689</v>
      </c>
      <c r="J1058" s="128" t="s">
        <v>824</v>
      </c>
      <c r="K1058" s="96"/>
      <c r="L1058" s="97">
        <v>498.27</v>
      </c>
      <c r="M1058" s="127"/>
      <c r="N1058" s="78"/>
      <c r="O1058" s="3"/>
    </row>
    <row r="1059" spans="1:15" ht="18" customHeight="1">
      <c r="A1059" s="72"/>
      <c r="B1059" s="72"/>
      <c r="C1059" s="79" t="s">
        <v>820</v>
      </c>
      <c r="D1059" s="96" t="s">
        <v>14</v>
      </c>
      <c r="E1059" s="96" t="s">
        <v>783</v>
      </c>
      <c r="F1059" s="96">
        <v>2016</v>
      </c>
      <c r="G1059" s="96" t="s">
        <v>434</v>
      </c>
      <c r="H1059" s="126">
        <v>42683</v>
      </c>
      <c r="I1059" s="126">
        <v>42689</v>
      </c>
      <c r="J1059" s="128" t="s">
        <v>824</v>
      </c>
      <c r="K1059" s="96"/>
      <c r="L1059" s="97">
        <v>498.27</v>
      </c>
      <c r="M1059" s="127"/>
      <c r="N1059" s="78"/>
      <c r="O1059" s="3"/>
    </row>
    <row r="1060" spans="1:15" ht="18" customHeight="1">
      <c r="A1060" s="72"/>
      <c r="B1060" s="72"/>
      <c r="C1060" s="79" t="s">
        <v>790</v>
      </c>
      <c r="D1060" s="96" t="s">
        <v>29</v>
      </c>
      <c r="E1060" s="96" t="s">
        <v>783</v>
      </c>
      <c r="F1060" s="96">
        <v>2016</v>
      </c>
      <c r="G1060" s="96" t="s">
        <v>434</v>
      </c>
      <c r="H1060" s="126">
        <v>42680</v>
      </c>
      <c r="I1060" s="126">
        <v>42689</v>
      </c>
      <c r="J1060" s="128" t="s">
        <v>837</v>
      </c>
      <c r="K1060" s="96"/>
      <c r="L1060" s="97">
        <v>344.68</v>
      </c>
      <c r="M1060" s="127"/>
      <c r="N1060" s="78"/>
      <c r="O1060" s="3"/>
    </row>
    <row r="1061" spans="1:15" ht="18" customHeight="1">
      <c r="A1061" s="72"/>
      <c r="B1061" s="72"/>
      <c r="C1061" s="79" t="s">
        <v>792</v>
      </c>
      <c r="D1061" s="96" t="s">
        <v>29</v>
      </c>
      <c r="E1061" s="96" t="s">
        <v>783</v>
      </c>
      <c r="F1061" s="96">
        <v>2016</v>
      </c>
      <c r="G1061" s="96" t="s">
        <v>434</v>
      </c>
      <c r="H1061" s="126">
        <v>42680</v>
      </c>
      <c r="I1061" s="126">
        <v>42689</v>
      </c>
      <c r="J1061" s="128" t="s">
        <v>837</v>
      </c>
      <c r="K1061" s="96"/>
      <c r="L1061" s="97">
        <v>344.68</v>
      </c>
      <c r="M1061" s="127"/>
      <c r="N1061" s="78"/>
      <c r="O1061" s="3"/>
    </row>
    <row r="1062" spans="1:15" ht="18" customHeight="1">
      <c r="A1062" s="72"/>
      <c r="B1062" s="72"/>
      <c r="C1062" s="79" t="s">
        <v>793</v>
      </c>
      <c r="D1062" s="96" t="s">
        <v>14</v>
      </c>
      <c r="E1062" s="96" t="s">
        <v>783</v>
      </c>
      <c r="F1062" s="96">
        <v>2016</v>
      </c>
      <c r="G1062" s="96" t="s">
        <v>434</v>
      </c>
      <c r="H1062" s="126">
        <v>42680</v>
      </c>
      <c r="I1062" s="126">
        <v>42689</v>
      </c>
      <c r="J1062" s="128" t="s">
        <v>837</v>
      </c>
      <c r="K1062" s="96"/>
      <c r="L1062" s="97">
        <v>344.68</v>
      </c>
      <c r="M1062" s="127"/>
      <c r="N1062" s="78"/>
      <c r="O1062" s="3"/>
    </row>
    <row r="1063" spans="1:15" ht="18" customHeight="1">
      <c r="A1063" s="72"/>
      <c r="B1063" s="72"/>
      <c r="C1063" s="79" t="s">
        <v>794</v>
      </c>
      <c r="D1063" s="96" t="s">
        <v>29</v>
      </c>
      <c r="E1063" s="96" t="s">
        <v>783</v>
      </c>
      <c r="F1063" s="96">
        <v>2016</v>
      </c>
      <c r="G1063" s="96" t="s">
        <v>434</v>
      </c>
      <c r="H1063" s="126">
        <v>42680</v>
      </c>
      <c r="I1063" s="126">
        <v>42689</v>
      </c>
      <c r="J1063" s="128" t="s">
        <v>837</v>
      </c>
      <c r="K1063" s="96"/>
      <c r="L1063" s="97">
        <v>344.68</v>
      </c>
      <c r="M1063" s="127"/>
      <c r="N1063" s="78"/>
      <c r="O1063" s="3"/>
    </row>
    <row r="1064" spans="1:15" ht="18" customHeight="1">
      <c r="A1064" s="72"/>
      <c r="B1064" s="72"/>
      <c r="C1064" s="79" t="s">
        <v>796</v>
      </c>
      <c r="D1064" s="96" t="s">
        <v>14</v>
      </c>
      <c r="E1064" s="96" t="s">
        <v>783</v>
      </c>
      <c r="F1064" s="96">
        <v>2016</v>
      </c>
      <c r="G1064" s="96" t="s">
        <v>434</v>
      </c>
      <c r="H1064" s="126">
        <v>42680</v>
      </c>
      <c r="I1064" s="126">
        <v>42689</v>
      </c>
      <c r="J1064" s="128" t="s">
        <v>837</v>
      </c>
      <c r="K1064" s="96"/>
      <c r="L1064" s="97">
        <v>344.66</v>
      </c>
      <c r="M1064" s="127"/>
      <c r="N1064" s="78"/>
      <c r="O1064" s="3"/>
    </row>
    <row r="1065" spans="1:15" ht="18" customHeight="1">
      <c r="A1065" s="72"/>
      <c r="B1065" s="72"/>
      <c r="C1065" s="79" t="s">
        <v>797</v>
      </c>
      <c r="D1065" s="96" t="s">
        <v>14</v>
      </c>
      <c r="E1065" s="96" t="s">
        <v>783</v>
      </c>
      <c r="F1065" s="96">
        <v>2016</v>
      </c>
      <c r="G1065" s="96" t="s">
        <v>434</v>
      </c>
      <c r="H1065" s="126">
        <v>42680</v>
      </c>
      <c r="I1065" s="126">
        <v>42689</v>
      </c>
      <c r="J1065" s="128" t="s">
        <v>837</v>
      </c>
      <c r="K1065" s="96"/>
      <c r="L1065" s="97">
        <v>344.66</v>
      </c>
      <c r="M1065" s="127"/>
      <c r="N1065" s="78"/>
      <c r="O1065" s="3"/>
    </row>
    <row r="1066" spans="1:15" ht="18" customHeight="1">
      <c r="A1066" s="72"/>
      <c r="B1066" s="72"/>
      <c r="C1066" s="79" t="s">
        <v>798</v>
      </c>
      <c r="D1066" s="96" t="s">
        <v>29</v>
      </c>
      <c r="E1066" s="96" t="s">
        <v>783</v>
      </c>
      <c r="F1066" s="96">
        <v>2016</v>
      </c>
      <c r="G1066" s="96" t="s">
        <v>434</v>
      </c>
      <c r="H1066" s="126">
        <v>42680</v>
      </c>
      <c r="I1066" s="126">
        <v>42689</v>
      </c>
      <c r="J1066" s="128" t="s">
        <v>837</v>
      </c>
      <c r="K1066" s="96"/>
      <c r="L1066" s="97">
        <v>344.66</v>
      </c>
      <c r="M1066" s="127"/>
      <c r="N1066" s="78"/>
      <c r="O1066" s="3"/>
    </row>
    <row r="1067" spans="1:15" ht="18" customHeight="1">
      <c r="A1067" s="72"/>
      <c r="B1067" s="72"/>
      <c r="C1067" s="79" t="s">
        <v>799</v>
      </c>
      <c r="D1067" s="96" t="s">
        <v>29</v>
      </c>
      <c r="E1067" s="96" t="s">
        <v>783</v>
      </c>
      <c r="F1067" s="96">
        <v>2016</v>
      </c>
      <c r="G1067" s="96" t="s">
        <v>434</v>
      </c>
      <c r="H1067" s="126">
        <v>42680</v>
      </c>
      <c r="I1067" s="126">
        <v>42689</v>
      </c>
      <c r="J1067" s="128" t="s">
        <v>837</v>
      </c>
      <c r="K1067" s="96"/>
      <c r="L1067" s="97">
        <v>344.66</v>
      </c>
      <c r="M1067" s="127"/>
      <c r="N1067" s="78"/>
      <c r="O1067" s="3"/>
    </row>
    <row r="1068" spans="1:15" ht="18" customHeight="1">
      <c r="A1068" s="72"/>
      <c r="B1068" s="72"/>
      <c r="C1068" s="79" t="s">
        <v>800</v>
      </c>
      <c r="D1068" s="96" t="s">
        <v>29</v>
      </c>
      <c r="E1068" s="96" t="s">
        <v>783</v>
      </c>
      <c r="F1068" s="96">
        <v>2016</v>
      </c>
      <c r="G1068" s="96" t="s">
        <v>434</v>
      </c>
      <c r="H1068" s="126">
        <v>42680</v>
      </c>
      <c r="I1068" s="126">
        <v>42689</v>
      </c>
      <c r="J1068" s="128" t="s">
        <v>837</v>
      </c>
      <c r="K1068" s="96"/>
      <c r="L1068" s="97">
        <v>344.66</v>
      </c>
      <c r="M1068" s="127"/>
      <c r="N1068" s="78"/>
      <c r="O1068" s="3"/>
    </row>
    <row r="1069" spans="1:15" ht="18" customHeight="1">
      <c r="A1069" s="72"/>
      <c r="B1069" s="72"/>
      <c r="C1069" s="79" t="s">
        <v>801</v>
      </c>
      <c r="D1069" s="96" t="s">
        <v>14</v>
      </c>
      <c r="E1069" s="96" t="s">
        <v>783</v>
      </c>
      <c r="F1069" s="96">
        <v>2016</v>
      </c>
      <c r="G1069" s="96" t="s">
        <v>434</v>
      </c>
      <c r="H1069" s="126">
        <v>42680</v>
      </c>
      <c r="I1069" s="126">
        <v>42689</v>
      </c>
      <c r="J1069" s="128" t="s">
        <v>837</v>
      </c>
      <c r="K1069" s="96"/>
      <c r="L1069" s="97">
        <v>344.66</v>
      </c>
      <c r="M1069" s="127"/>
      <c r="N1069" s="78"/>
      <c r="O1069" s="3"/>
    </row>
    <row r="1070" spans="1:15" ht="18" customHeight="1">
      <c r="A1070" s="72"/>
      <c r="B1070" s="72"/>
      <c r="C1070" s="79" t="s">
        <v>687</v>
      </c>
      <c r="D1070" s="96" t="s">
        <v>14</v>
      </c>
      <c r="E1070" s="96" t="s">
        <v>783</v>
      </c>
      <c r="F1070" s="96">
        <v>2016</v>
      </c>
      <c r="G1070" s="96" t="s">
        <v>434</v>
      </c>
      <c r="H1070" s="126">
        <v>42680</v>
      </c>
      <c r="I1070" s="126">
        <v>42689</v>
      </c>
      <c r="J1070" s="128" t="s">
        <v>837</v>
      </c>
      <c r="K1070" s="96"/>
      <c r="L1070" s="97">
        <v>344.66</v>
      </c>
      <c r="M1070" s="127"/>
      <c r="N1070" s="78"/>
      <c r="O1070" s="3"/>
    </row>
    <row r="1071" spans="1:15" ht="18" customHeight="1">
      <c r="A1071" s="72"/>
      <c r="B1071" s="72"/>
      <c r="C1071" s="79" t="s">
        <v>802</v>
      </c>
      <c r="D1071" s="96" t="s">
        <v>14</v>
      </c>
      <c r="E1071" s="96" t="s">
        <v>783</v>
      </c>
      <c r="F1071" s="96">
        <v>2016</v>
      </c>
      <c r="G1071" s="96" t="s">
        <v>434</v>
      </c>
      <c r="H1071" s="126">
        <v>42680</v>
      </c>
      <c r="I1071" s="126">
        <v>42689</v>
      </c>
      <c r="J1071" s="128" t="s">
        <v>837</v>
      </c>
      <c r="K1071" s="96"/>
      <c r="L1071" s="97">
        <v>344.66</v>
      </c>
      <c r="M1071" s="127"/>
      <c r="N1071" s="78"/>
      <c r="O1071" s="3"/>
    </row>
    <row r="1072" spans="1:15" ht="18" customHeight="1">
      <c r="A1072" s="72"/>
      <c r="B1072" s="72"/>
      <c r="C1072" s="79" t="s">
        <v>803</v>
      </c>
      <c r="D1072" s="96" t="s">
        <v>29</v>
      </c>
      <c r="E1072" s="96" t="s">
        <v>783</v>
      </c>
      <c r="F1072" s="96">
        <v>2016</v>
      </c>
      <c r="G1072" s="96" t="s">
        <v>434</v>
      </c>
      <c r="H1072" s="126">
        <v>42680</v>
      </c>
      <c r="I1072" s="126">
        <v>42689</v>
      </c>
      <c r="J1072" s="128" t="s">
        <v>837</v>
      </c>
      <c r="K1072" s="96"/>
      <c r="L1072" s="97">
        <v>344.66</v>
      </c>
      <c r="M1072" s="127"/>
      <c r="N1072" s="78"/>
      <c r="O1072" s="3"/>
    </row>
    <row r="1073" spans="1:15" ht="18" customHeight="1">
      <c r="A1073" s="72"/>
      <c r="B1073" s="72"/>
      <c r="C1073" s="79" t="s">
        <v>782</v>
      </c>
      <c r="D1073" s="96" t="s">
        <v>29</v>
      </c>
      <c r="E1073" s="96" t="s">
        <v>783</v>
      </c>
      <c r="F1073" s="96">
        <v>2016</v>
      </c>
      <c r="G1073" s="96" t="s">
        <v>434</v>
      </c>
      <c r="H1073" s="126">
        <v>42680</v>
      </c>
      <c r="I1073" s="126">
        <v>42689</v>
      </c>
      <c r="J1073" s="128" t="s">
        <v>837</v>
      </c>
      <c r="K1073" s="96"/>
      <c r="L1073" s="97">
        <v>344.66</v>
      </c>
      <c r="M1073" s="127"/>
      <c r="N1073" s="78"/>
      <c r="O1073" s="3"/>
    </row>
    <row r="1074" spans="1:15" ht="18" customHeight="1">
      <c r="A1074" s="72"/>
      <c r="B1074" s="72"/>
      <c r="C1074" s="79" t="s">
        <v>620</v>
      </c>
      <c r="D1074" s="96" t="s">
        <v>14</v>
      </c>
      <c r="E1074" s="96" t="s">
        <v>783</v>
      </c>
      <c r="F1074" s="96">
        <v>2016</v>
      </c>
      <c r="G1074" s="96" t="s">
        <v>434</v>
      </c>
      <c r="H1074" s="126">
        <v>42680</v>
      </c>
      <c r="I1074" s="126">
        <v>42689</v>
      </c>
      <c r="J1074" s="128" t="s">
        <v>837</v>
      </c>
      <c r="K1074" s="96"/>
      <c r="L1074" s="97">
        <v>344.66</v>
      </c>
      <c r="M1074" s="127"/>
      <c r="N1074" s="78"/>
      <c r="O1074" s="3"/>
    </row>
    <row r="1075" spans="1:15" ht="18" customHeight="1">
      <c r="A1075" s="72"/>
      <c r="B1075" s="72"/>
      <c r="C1075" s="79" t="s">
        <v>804</v>
      </c>
      <c r="D1075" s="96" t="s">
        <v>14</v>
      </c>
      <c r="E1075" s="96" t="s">
        <v>783</v>
      </c>
      <c r="F1075" s="96">
        <v>2016</v>
      </c>
      <c r="G1075" s="96" t="s">
        <v>434</v>
      </c>
      <c r="H1075" s="126">
        <v>42680</v>
      </c>
      <c r="I1075" s="126">
        <v>42689</v>
      </c>
      <c r="J1075" s="128" t="s">
        <v>837</v>
      </c>
      <c r="K1075" s="96"/>
      <c r="L1075" s="97">
        <v>344.66</v>
      </c>
      <c r="M1075" s="127"/>
      <c r="N1075" s="78"/>
      <c r="O1075" s="3"/>
    </row>
    <row r="1076" spans="1:15" ht="18" customHeight="1">
      <c r="A1076" s="72"/>
      <c r="B1076" s="72"/>
      <c r="C1076" s="79" t="s">
        <v>805</v>
      </c>
      <c r="D1076" s="96" t="s">
        <v>29</v>
      </c>
      <c r="E1076" s="96" t="s">
        <v>783</v>
      </c>
      <c r="F1076" s="96">
        <v>2016</v>
      </c>
      <c r="G1076" s="96" t="s">
        <v>434</v>
      </c>
      <c r="H1076" s="126">
        <v>42680</v>
      </c>
      <c r="I1076" s="126">
        <v>42689</v>
      </c>
      <c r="J1076" s="128" t="s">
        <v>837</v>
      </c>
      <c r="K1076" s="96"/>
      <c r="L1076" s="97">
        <v>344.66</v>
      </c>
      <c r="M1076" s="127"/>
      <c r="N1076" s="78"/>
      <c r="O1076" s="3"/>
    </row>
    <row r="1077" spans="1:15" ht="18" customHeight="1">
      <c r="A1077" s="72"/>
      <c r="B1077" s="72"/>
      <c r="C1077" s="79" t="s">
        <v>806</v>
      </c>
      <c r="D1077" s="96" t="s">
        <v>14</v>
      </c>
      <c r="E1077" s="96" t="s">
        <v>783</v>
      </c>
      <c r="F1077" s="96">
        <v>2016</v>
      </c>
      <c r="G1077" s="96" t="s">
        <v>434</v>
      </c>
      <c r="H1077" s="126">
        <v>42680</v>
      </c>
      <c r="I1077" s="126">
        <v>42689</v>
      </c>
      <c r="J1077" s="128" t="s">
        <v>837</v>
      </c>
      <c r="K1077" s="96"/>
      <c r="L1077" s="97">
        <v>344.66</v>
      </c>
      <c r="M1077" s="127"/>
      <c r="N1077" s="78"/>
      <c r="O1077" s="3"/>
    </row>
    <row r="1078" spans="1:15" ht="18" customHeight="1">
      <c r="A1078" s="72"/>
      <c r="B1078" s="72"/>
      <c r="C1078" s="79" t="s">
        <v>807</v>
      </c>
      <c r="D1078" s="96" t="s">
        <v>14</v>
      </c>
      <c r="E1078" s="96" t="s">
        <v>783</v>
      </c>
      <c r="F1078" s="96">
        <v>2016</v>
      </c>
      <c r="G1078" s="96" t="s">
        <v>434</v>
      </c>
      <c r="H1078" s="126">
        <v>42680</v>
      </c>
      <c r="I1078" s="126">
        <v>42689</v>
      </c>
      <c r="J1078" s="128" t="s">
        <v>837</v>
      </c>
      <c r="K1078" s="96"/>
      <c r="L1078" s="97">
        <v>344.66</v>
      </c>
      <c r="M1078" s="127"/>
      <c r="N1078" s="78"/>
      <c r="O1078" s="3"/>
    </row>
    <row r="1079" spans="1:15" ht="18" customHeight="1">
      <c r="A1079" s="72"/>
      <c r="B1079" s="72"/>
      <c r="C1079" s="79" t="s">
        <v>808</v>
      </c>
      <c r="D1079" s="96" t="s">
        <v>14</v>
      </c>
      <c r="E1079" s="96" t="s">
        <v>783</v>
      </c>
      <c r="F1079" s="96">
        <v>2016</v>
      </c>
      <c r="G1079" s="96" t="s">
        <v>434</v>
      </c>
      <c r="H1079" s="126">
        <v>42680</v>
      </c>
      <c r="I1079" s="126">
        <v>42689</v>
      </c>
      <c r="J1079" s="128" t="s">
        <v>837</v>
      </c>
      <c r="K1079" s="96"/>
      <c r="L1079" s="97">
        <v>344.66</v>
      </c>
      <c r="M1079" s="127"/>
      <c r="N1079" s="78"/>
      <c r="O1079" s="3"/>
    </row>
    <row r="1080" spans="1:15" ht="18" customHeight="1">
      <c r="A1080" s="72"/>
      <c r="B1080" s="72"/>
      <c r="C1080" s="79" t="s">
        <v>792</v>
      </c>
      <c r="D1080" s="96" t="s">
        <v>29</v>
      </c>
      <c r="E1080" s="96" t="s">
        <v>783</v>
      </c>
      <c r="F1080" s="96">
        <v>2016</v>
      </c>
      <c r="G1080" s="96" t="s">
        <v>434</v>
      </c>
      <c r="H1080" s="126">
        <v>42680</v>
      </c>
      <c r="I1080" s="126">
        <v>42689</v>
      </c>
      <c r="J1080" s="128" t="s">
        <v>838</v>
      </c>
      <c r="K1080" s="96"/>
      <c r="L1080" s="97">
        <v>468</v>
      </c>
      <c r="M1080" s="127"/>
      <c r="N1080" s="78"/>
      <c r="O1080" s="3"/>
    </row>
    <row r="1081" spans="1:15" ht="18" customHeight="1">
      <c r="A1081" s="72"/>
      <c r="B1081" s="72"/>
      <c r="C1081" s="79" t="s">
        <v>796</v>
      </c>
      <c r="D1081" s="96" t="s">
        <v>14</v>
      </c>
      <c r="E1081" s="96" t="s">
        <v>783</v>
      </c>
      <c r="F1081" s="96">
        <v>2016</v>
      </c>
      <c r="G1081" s="96" t="s">
        <v>434</v>
      </c>
      <c r="H1081" s="126">
        <v>42680</v>
      </c>
      <c r="I1081" s="126">
        <v>42689</v>
      </c>
      <c r="J1081" s="128" t="s">
        <v>838</v>
      </c>
      <c r="K1081" s="96"/>
      <c r="L1081" s="97">
        <v>530</v>
      </c>
      <c r="M1081" s="127"/>
      <c r="N1081" s="78"/>
      <c r="O1081" s="3"/>
    </row>
    <row r="1082" spans="1:15" ht="18" customHeight="1">
      <c r="A1082" s="72"/>
      <c r="B1082" s="72"/>
      <c r="C1082" s="79" t="s">
        <v>797</v>
      </c>
      <c r="D1082" s="96" t="s">
        <v>14</v>
      </c>
      <c r="E1082" s="96" t="s">
        <v>783</v>
      </c>
      <c r="F1082" s="96">
        <v>2016</v>
      </c>
      <c r="G1082" s="96" t="s">
        <v>434</v>
      </c>
      <c r="H1082" s="126">
        <v>42680</v>
      </c>
      <c r="I1082" s="126">
        <v>42689</v>
      </c>
      <c r="J1082" s="128" t="s">
        <v>838</v>
      </c>
      <c r="K1082" s="96"/>
      <c r="L1082" s="97">
        <v>175</v>
      </c>
      <c r="M1082" s="127"/>
      <c r="N1082" s="78"/>
      <c r="O1082" s="3"/>
    </row>
    <row r="1083" spans="1:15" ht="18" customHeight="1">
      <c r="A1083" s="72"/>
      <c r="B1083" s="72"/>
      <c r="C1083" s="79" t="s">
        <v>798</v>
      </c>
      <c r="D1083" s="96" t="s">
        <v>29</v>
      </c>
      <c r="E1083" s="96" t="s">
        <v>783</v>
      </c>
      <c r="F1083" s="96">
        <v>2016</v>
      </c>
      <c r="G1083" s="96" t="s">
        <v>434</v>
      </c>
      <c r="H1083" s="126">
        <v>42680</v>
      </c>
      <c r="I1083" s="126">
        <v>42689</v>
      </c>
      <c r="J1083" s="128" t="s">
        <v>838</v>
      </c>
      <c r="K1083" s="96"/>
      <c r="L1083" s="97">
        <v>530</v>
      </c>
      <c r="M1083" s="127"/>
      <c r="N1083" s="78"/>
      <c r="O1083" s="3"/>
    </row>
    <row r="1084" spans="1:15" ht="18" customHeight="1">
      <c r="A1084" s="72"/>
      <c r="B1084" s="72"/>
      <c r="C1084" s="79" t="s">
        <v>839</v>
      </c>
      <c r="D1084" s="96" t="s">
        <v>14</v>
      </c>
      <c r="E1084" s="96" t="s">
        <v>783</v>
      </c>
      <c r="F1084" s="96">
        <v>2016</v>
      </c>
      <c r="G1084" s="96" t="s">
        <v>434</v>
      </c>
      <c r="H1084" s="126">
        <v>42680</v>
      </c>
      <c r="I1084" s="126">
        <v>42689</v>
      </c>
      <c r="J1084" s="128" t="s">
        <v>838</v>
      </c>
      <c r="K1084" s="96"/>
      <c r="L1084" s="97">
        <v>553</v>
      </c>
      <c r="M1084" s="127"/>
      <c r="N1084" s="78"/>
      <c r="O1084" s="3"/>
    </row>
    <row r="1085" spans="1:15" ht="18" customHeight="1">
      <c r="A1085" s="72"/>
      <c r="B1085" s="72"/>
      <c r="C1085" s="79" t="s">
        <v>687</v>
      </c>
      <c r="D1085" s="96" t="s">
        <v>14</v>
      </c>
      <c r="E1085" s="96" t="s">
        <v>783</v>
      </c>
      <c r="F1085" s="96">
        <v>2016</v>
      </c>
      <c r="G1085" s="96" t="s">
        <v>434</v>
      </c>
      <c r="H1085" s="126">
        <v>42680</v>
      </c>
      <c r="I1085" s="126">
        <v>42689</v>
      </c>
      <c r="J1085" s="128" t="s">
        <v>838</v>
      </c>
      <c r="K1085" s="96"/>
      <c r="L1085" s="97">
        <v>530</v>
      </c>
      <c r="M1085" s="127"/>
      <c r="N1085" s="78"/>
      <c r="O1085" s="3"/>
    </row>
    <row r="1086" spans="1:15" ht="18" customHeight="1">
      <c r="A1086" s="72"/>
      <c r="B1086" s="72"/>
      <c r="C1086" s="79" t="s">
        <v>804</v>
      </c>
      <c r="D1086" s="96" t="s">
        <v>14</v>
      </c>
      <c r="E1086" s="96" t="s">
        <v>783</v>
      </c>
      <c r="F1086" s="96">
        <v>2016</v>
      </c>
      <c r="G1086" s="96" t="s">
        <v>434</v>
      </c>
      <c r="H1086" s="126">
        <v>42680</v>
      </c>
      <c r="I1086" s="126">
        <v>42689</v>
      </c>
      <c r="J1086" s="128" t="s">
        <v>838</v>
      </c>
      <c r="K1086" s="96"/>
      <c r="L1086" s="97">
        <v>477</v>
      </c>
      <c r="M1086" s="127"/>
      <c r="N1086" s="78"/>
      <c r="O1086" s="3"/>
    </row>
    <row r="1087" spans="1:15" ht="18" customHeight="1">
      <c r="A1087" s="72"/>
      <c r="B1087" s="72"/>
      <c r="C1087" s="79" t="s">
        <v>807</v>
      </c>
      <c r="D1087" s="96" t="s">
        <v>14</v>
      </c>
      <c r="E1087" s="96" t="s">
        <v>783</v>
      </c>
      <c r="F1087" s="96">
        <v>2016</v>
      </c>
      <c r="G1087" s="96" t="s">
        <v>434</v>
      </c>
      <c r="H1087" s="126">
        <v>42680</v>
      </c>
      <c r="I1087" s="126">
        <v>42689</v>
      </c>
      <c r="J1087" s="128" t="s">
        <v>838</v>
      </c>
      <c r="K1087" s="96"/>
      <c r="L1087" s="97">
        <v>970</v>
      </c>
      <c r="M1087" s="127"/>
      <c r="N1087" s="78"/>
      <c r="O1087" s="3"/>
    </row>
    <row r="1088" spans="1:15" ht="18" customHeight="1">
      <c r="A1088" s="72"/>
      <c r="B1088" s="72"/>
      <c r="C1088" s="79" t="s">
        <v>808</v>
      </c>
      <c r="D1088" s="96" t="s">
        <v>14</v>
      </c>
      <c r="E1088" s="96" t="s">
        <v>783</v>
      </c>
      <c r="F1088" s="96">
        <v>2016</v>
      </c>
      <c r="G1088" s="96" t="s">
        <v>434</v>
      </c>
      <c r="H1088" s="126">
        <v>42680</v>
      </c>
      <c r="I1088" s="126">
        <v>42689</v>
      </c>
      <c r="J1088" s="128" t="s">
        <v>838</v>
      </c>
      <c r="K1088" s="96"/>
      <c r="L1088" s="97">
        <v>970</v>
      </c>
      <c r="M1088" s="127"/>
      <c r="N1088" s="78"/>
      <c r="O1088" s="3"/>
    </row>
    <row r="1089" spans="1:15" ht="18" customHeight="1">
      <c r="A1089" s="72"/>
      <c r="B1089" s="72"/>
      <c r="C1089" s="79" t="s">
        <v>802</v>
      </c>
      <c r="D1089" s="96" t="s">
        <v>14</v>
      </c>
      <c r="E1089" s="96" t="s">
        <v>783</v>
      </c>
      <c r="F1089" s="96">
        <v>2016</v>
      </c>
      <c r="G1089" s="96" t="s">
        <v>434</v>
      </c>
      <c r="H1089" s="126">
        <v>42680</v>
      </c>
      <c r="I1089" s="126">
        <v>42689</v>
      </c>
      <c r="J1089" s="128" t="s">
        <v>838</v>
      </c>
      <c r="K1089" s="96"/>
      <c r="L1089" s="97">
        <v>468</v>
      </c>
      <c r="M1089" s="127"/>
      <c r="N1089" s="78"/>
      <c r="O1089" s="3"/>
    </row>
    <row r="1090" spans="1:15" ht="18" customHeight="1">
      <c r="A1090" s="72"/>
      <c r="B1090" s="72"/>
      <c r="C1090" s="79" t="s">
        <v>799</v>
      </c>
      <c r="D1090" s="96" t="s">
        <v>29</v>
      </c>
      <c r="E1090" s="96" t="s">
        <v>783</v>
      </c>
      <c r="F1090" s="96">
        <v>2016</v>
      </c>
      <c r="G1090" s="96" t="s">
        <v>434</v>
      </c>
      <c r="H1090" s="126">
        <v>42680</v>
      </c>
      <c r="I1090" s="126">
        <v>42689</v>
      </c>
      <c r="J1090" s="128" t="s">
        <v>838</v>
      </c>
      <c r="K1090" s="96"/>
      <c r="L1090" s="97">
        <v>1360</v>
      </c>
      <c r="M1090" s="127"/>
      <c r="N1090" s="78"/>
      <c r="O1090" s="3"/>
    </row>
    <row r="1091" spans="1:15" ht="18" customHeight="1">
      <c r="A1091" s="72"/>
      <c r="B1091" s="72"/>
      <c r="C1091" s="79" t="s">
        <v>803</v>
      </c>
      <c r="D1091" s="96" t="s">
        <v>29</v>
      </c>
      <c r="E1091" s="96" t="s">
        <v>783</v>
      </c>
      <c r="F1091" s="96">
        <v>2016</v>
      </c>
      <c r="G1091" s="96" t="s">
        <v>434</v>
      </c>
      <c r="H1091" s="126">
        <v>42680</v>
      </c>
      <c r="I1091" s="126">
        <v>42689</v>
      </c>
      <c r="J1091" s="128" t="s">
        <v>838</v>
      </c>
      <c r="K1091" s="96"/>
      <c r="L1091" s="97">
        <v>970</v>
      </c>
      <c r="M1091" s="127"/>
      <c r="N1091" s="78"/>
      <c r="O1091" s="3"/>
    </row>
    <row r="1092" spans="1:15" ht="18" customHeight="1">
      <c r="A1092" s="72"/>
      <c r="B1092" s="72"/>
      <c r="C1092" s="79" t="s">
        <v>805</v>
      </c>
      <c r="D1092" s="96" t="s">
        <v>29</v>
      </c>
      <c r="E1092" s="96" t="s">
        <v>783</v>
      </c>
      <c r="F1092" s="96">
        <v>2016</v>
      </c>
      <c r="G1092" s="96" t="s">
        <v>434</v>
      </c>
      <c r="H1092" s="126">
        <v>42680</v>
      </c>
      <c r="I1092" s="126">
        <v>42689</v>
      </c>
      <c r="J1092" s="128" t="s">
        <v>838</v>
      </c>
      <c r="K1092" s="96"/>
      <c r="L1092" s="97">
        <v>165</v>
      </c>
      <c r="M1092" s="127"/>
      <c r="N1092" s="78"/>
      <c r="O1092" s="3"/>
    </row>
    <row r="1093" spans="1:15" ht="18" customHeight="1">
      <c r="A1093" s="72"/>
      <c r="B1093" s="72"/>
      <c r="C1093" s="79" t="s">
        <v>806</v>
      </c>
      <c r="D1093" s="96" t="s">
        <v>14</v>
      </c>
      <c r="E1093" s="96" t="s">
        <v>783</v>
      </c>
      <c r="F1093" s="96">
        <v>2016</v>
      </c>
      <c r="G1093" s="96" t="s">
        <v>434</v>
      </c>
      <c r="H1093" s="126">
        <v>42680</v>
      </c>
      <c r="I1093" s="126">
        <v>42689</v>
      </c>
      <c r="J1093" s="128" t="s">
        <v>838</v>
      </c>
      <c r="K1093" s="96"/>
      <c r="L1093" s="97">
        <v>3058</v>
      </c>
      <c r="M1093" s="127"/>
      <c r="N1093" s="78"/>
      <c r="O1093" s="3"/>
    </row>
    <row r="1094" spans="1:15" ht="18" customHeight="1">
      <c r="A1094" s="72"/>
      <c r="B1094" s="72"/>
      <c r="C1094" s="79" t="s">
        <v>794</v>
      </c>
      <c r="D1094" s="96" t="s">
        <v>29</v>
      </c>
      <c r="E1094" s="96" t="s">
        <v>783</v>
      </c>
      <c r="F1094" s="96">
        <v>2016</v>
      </c>
      <c r="G1094" s="96" t="s">
        <v>434</v>
      </c>
      <c r="H1094" s="126">
        <v>42680</v>
      </c>
      <c r="I1094" s="126">
        <v>42689</v>
      </c>
      <c r="J1094" s="128" t="s">
        <v>838</v>
      </c>
      <c r="K1094" s="96"/>
      <c r="L1094" s="97">
        <v>459</v>
      </c>
      <c r="M1094" s="127"/>
      <c r="N1094" s="78"/>
      <c r="O1094" s="3"/>
    </row>
    <row r="1095" spans="1:15" ht="18" customHeight="1">
      <c r="A1095" s="72"/>
      <c r="B1095" s="72"/>
      <c r="C1095" s="79" t="s">
        <v>793</v>
      </c>
      <c r="D1095" s="96" t="s">
        <v>14</v>
      </c>
      <c r="E1095" s="96" t="s">
        <v>783</v>
      </c>
      <c r="F1095" s="96">
        <v>2016</v>
      </c>
      <c r="G1095" s="96" t="s">
        <v>434</v>
      </c>
      <c r="H1095" s="126">
        <v>42680</v>
      </c>
      <c r="I1095" s="126">
        <v>42689</v>
      </c>
      <c r="J1095" s="128" t="s">
        <v>838</v>
      </c>
      <c r="K1095" s="96"/>
      <c r="L1095" s="97">
        <v>1230</v>
      </c>
      <c r="M1095" s="127"/>
      <c r="N1095" s="78"/>
      <c r="O1095" s="3"/>
    </row>
    <row r="1096" spans="1:15" ht="18" customHeight="1">
      <c r="A1096" s="72"/>
      <c r="B1096" s="72"/>
      <c r="C1096" s="79" t="s">
        <v>800</v>
      </c>
      <c r="D1096" s="96" t="s">
        <v>29</v>
      </c>
      <c r="E1096" s="96" t="s">
        <v>783</v>
      </c>
      <c r="F1096" s="96">
        <v>2016</v>
      </c>
      <c r="G1096" s="96" t="s">
        <v>434</v>
      </c>
      <c r="H1096" s="126">
        <v>42680</v>
      </c>
      <c r="I1096" s="126">
        <v>42689</v>
      </c>
      <c r="J1096" s="128" t="s">
        <v>838</v>
      </c>
      <c r="K1096" s="96"/>
      <c r="L1096" s="97">
        <v>469</v>
      </c>
      <c r="M1096" s="127"/>
      <c r="N1096" s="78"/>
      <c r="O1096" s="3"/>
    </row>
    <row r="1097" spans="1:15" ht="18" customHeight="1">
      <c r="A1097" s="72"/>
      <c r="B1097" s="72"/>
      <c r="C1097" s="79" t="s">
        <v>790</v>
      </c>
      <c r="D1097" s="96" t="s">
        <v>29</v>
      </c>
      <c r="E1097" s="96" t="s">
        <v>783</v>
      </c>
      <c r="F1097" s="96">
        <v>2016</v>
      </c>
      <c r="G1097" s="96" t="s">
        <v>434</v>
      </c>
      <c r="H1097" s="126">
        <v>42680</v>
      </c>
      <c r="I1097" s="126">
        <v>42689</v>
      </c>
      <c r="J1097" s="128" t="s">
        <v>838</v>
      </c>
      <c r="K1097" s="96"/>
      <c r="L1097" s="97">
        <v>1360</v>
      </c>
      <c r="M1097" s="127"/>
      <c r="N1097" s="78"/>
      <c r="O1097" s="3"/>
    </row>
    <row r="1098" spans="1:15" ht="36" customHeight="1">
      <c r="A1098" s="72"/>
      <c r="B1098" s="72"/>
      <c r="C1098" s="79" t="s">
        <v>145</v>
      </c>
      <c r="D1098" s="96" t="s">
        <v>14</v>
      </c>
      <c r="E1098" s="96" t="s">
        <v>476</v>
      </c>
      <c r="F1098" s="96">
        <v>2016</v>
      </c>
      <c r="G1098" s="96" t="s">
        <v>434</v>
      </c>
      <c r="H1098" s="126">
        <v>42675</v>
      </c>
      <c r="I1098" s="126">
        <v>42677</v>
      </c>
      <c r="J1098" s="128" t="s">
        <v>746</v>
      </c>
      <c r="K1098" s="96" t="s">
        <v>76</v>
      </c>
      <c r="L1098" s="97">
        <v>7000</v>
      </c>
      <c r="M1098" s="127"/>
      <c r="N1098" s="78"/>
      <c r="O1098" s="3"/>
    </row>
    <row r="1099" spans="1:15" ht="36" customHeight="1">
      <c r="A1099" s="72"/>
      <c r="B1099" s="72"/>
      <c r="C1099" s="85" t="s">
        <v>840</v>
      </c>
      <c r="D1099" s="86" t="s">
        <v>45</v>
      </c>
      <c r="E1099" s="86" t="s">
        <v>46</v>
      </c>
      <c r="F1099" s="86">
        <v>2016</v>
      </c>
      <c r="G1099" s="122" t="s">
        <v>434</v>
      </c>
      <c r="H1099" s="87"/>
      <c r="I1099" s="87"/>
      <c r="J1099" s="86" t="s">
        <v>47</v>
      </c>
      <c r="K1099" s="86"/>
      <c r="L1099" s="88">
        <v>0</v>
      </c>
      <c r="M1099" s="125">
        <f>SUM(L966:L1099)</f>
        <v>198960.06999999986</v>
      </c>
      <c r="N1099" s="78"/>
      <c r="O1099" s="3"/>
    </row>
    <row r="1100" spans="1:15" ht="18" customHeight="1">
      <c r="A1100" s="72"/>
      <c r="B1100" s="72"/>
      <c r="C1100" s="79" t="s">
        <v>116</v>
      </c>
      <c r="D1100" s="96" t="s">
        <v>29</v>
      </c>
      <c r="E1100" s="96" t="s">
        <v>571</v>
      </c>
      <c r="F1100" s="96">
        <v>2016</v>
      </c>
      <c r="G1100" s="96" t="s">
        <v>464</v>
      </c>
      <c r="H1100" s="126">
        <v>42718</v>
      </c>
      <c r="I1100" s="126">
        <v>42718</v>
      </c>
      <c r="J1100" s="128" t="s">
        <v>841</v>
      </c>
      <c r="K1100" s="96" t="s">
        <v>173</v>
      </c>
      <c r="L1100" s="97">
        <v>1400.05</v>
      </c>
      <c r="M1100" s="127"/>
      <c r="N1100" s="78"/>
      <c r="O1100" s="3"/>
    </row>
    <row r="1101" spans="1:15" ht="18" customHeight="1">
      <c r="A1101" s="72"/>
      <c r="B1101" s="72"/>
      <c r="C1101" s="79" t="s">
        <v>842</v>
      </c>
      <c r="D1101" s="96" t="s">
        <v>14</v>
      </c>
      <c r="E1101" s="96" t="s">
        <v>65</v>
      </c>
      <c r="F1101" s="96">
        <v>2016</v>
      </c>
      <c r="G1101" s="96" t="s">
        <v>464</v>
      </c>
      <c r="H1101" s="126">
        <v>42710</v>
      </c>
      <c r="I1101" s="126">
        <v>42712</v>
      </c>
      <c r="J1101" s="96" t="s">
        <v>773</v>
      </c>
      <c r="K1101" s="96" t="s">
        <v>774</v>
      </c>
      <c r="L1101" s="97">
        <v>1500</v>
      </c>
      <c r="M1101" s="127"/>
      <c r="N1101" s="78"/>
      <c r="O1101" s="3"/>
    </row>
    <row r="1102" spans="1:15" ht="18" customHeight="1">
      <c r="A1102" s="72"/>
      <c r="B1102" s="72"/>
      <c r="C1102" s="79" t="s">
        <v>663</v>
      </c>
      <c r="D1102" s="96" t="s">
        <v>29</v>
      </c>
      <c r="E1102" s="96" t="s">
        <v>476</v>
      </c>
      <c r="F1102" s="96">
        <v>2016</v>
      </c>
      <c r="G1102" s="96" t="s">
        <v>464</v>
      </c>
      <c r="H1102" s="126">
        <v>42710</v>
      </c>
      <c r="I1102" s="126">
        <v>42711</v>
      </c>
      <c r="J1102" s="96" t="s">
        <v>810</v>
      </c>
      <c r="K1102" s="96" t="s">
        <v>88</v>
      </c>
      <c r="L1102" s="97">
        <v>2144.7800000000002</v>
      </c>
      <c r="M1102" s="127"/>
      <c r="N1102" s="78"/>
      <c r="O1102" s="3"/>
    </row>
    <row r="1103" spans="1:15" ht="18" customHeight="1">
      <c r="A1103" s="72"/>
      <c r="B1103" s="72"/>
      <c r="C1103" s="79" t="s">
        <v>843</v>
      </c>
      <c r="D1103" s="96" t="s">
        <v>14</v>
      </c>
      <c r="E1103" s="96" t="s">
        <v>476</v>
      </c>
      <c r="F1103" s="96">
        <v>2016</v>
      </c>
      <c r="G1103" s="96" t="s">
        <v>464</v>
      </c>
      <c r="H1103" s="126">
        <v>42705</v>
      </c>
      <c r="I1103" s="126">
        <v>42706</v>
      </c>
      <c r="J1103" s="128" t="s">
        <v>844</v>
      </c>
      <c r="K1103" s="96" t="s">
        <v>31</v>
      </c>
      <c r="L1103" s="97">
        <v>6037.55</v>
      </c>
      <c r="M1103" s="127"/>
      <c r="N1103" s="78"/>
      <c r="O1103" s="3"/>
    </row>
    <row r="1104" spans="1:15" ht="18" customHeight="1">
      <c r="A1104" s="72"/>
      <c r="B1104" s="72"/>
      <c r="C1104" s="79" t="s">
        <v>723</v>
      </c>
      <c r="D1104" s="96" t="s">
        <v>14</v>
      </c>
      <c r="E1104" s="96" t="s">
        <v>22</v>
      </c>
      <c r="F1104" s="96">
        <v>2016</v>
      </c>
      <c r="G1104" s="96" t="s">
        <v>464</v>
      </c>
      <c r="H1104" s="126">
        <v>42705</v>
      </c>
      <c r="I1104" s="126">
        <v>42706</v>
      </c>
      <c r="J1104" s="96" t="s">
        <v>813</v>
      </c>
      <c r="K1104" s="96" t="s">
        <v>718</v>
      </c>
      <c r="L1104" s="97">
        <v>2500</v>
      </c>
      <c r="M1104" s="127"/>
      <c r="N1104" s="78"/>
      <c r="O1104" s="3"/>
    </row>
    <row r="1105" spans="1:15" ht="18" customHeight="1">
      <c r="A1105" s="72"/>
      <c r="B1105" s="72"/>
      <c r="C1105" s="79" t="s">
        <v>728</v>
      </c>
      <c r="D1105" s="96" t="s">
        <v>29</v>
      </c>
      <c r="E1105" s="96" t="s">
        <v>22</v>
      </c>
      <c r="F1105" s="96">
        <v>2016</v>
      </c>
      <c r="G1105" s="96" t="s">
        <v>464</v>
      </c>
      <c r="H1105" s="126">
        <v>42705</v>
      </c>
      <c r="I1105" s="126">
        <v>42706</v>
      </c>
      <c r="J1105" s="96" t="s">
        <v>813</v>
      </c>
      <c r="K1105" s="96" t="s">
        <v>767</v>
      </c>
      <c r="L1105" s="97">
        <v>2500</v>
      </c>
      <c r="M1105" s="127"/>
      <c r="N1105" s="78"/>
      <c r="O1105" s="3"/>
    </row>
    <row r="1106" spans="1:15" ht="18" customHeight="1">
      <c r="A1106" s="72"/>
      <c r="B1106" s="72"/>
      <c r="C1106" s="79" t="s">
        <v>706</v>
      </c>
      <c r="D1106" s="96" t="s">
        <v>29</v>
      </c>
      <c r="E1106" s="96" t="s">
        <v>57</v>
      </c>
      <c r="F1106" s="96">
        <v>2016</v>
      </c>
      <c r="G1106" s="96" t="s">
        <v>464</v>
      </c>
      <c r="H1106" s="126" t="s">
        <v>845</v>
      </c>
      <c r="I1106" s="126">
        <v>42706</v>
      </c>
      <c r="J1106" s="96" t="s">
        <v>846</v>
      </c>
      <c r="K1106" s="96" t="s">
        <v>574</v>
      </c>
      <c r="L1106" s="97">
        <v>2000</v>
      </c>
      <c r="M1106" s="127"/>
      <c r="N1106" s="78"/>
      <c r="O1106" s="3"/>
    </row>
    <row r="1107" spans="1:15" ht="18" customHeight="1">
      <c r="A1107" s="72"/>
      <c r="B1107" s="72"/>
      <c r="C1107" s="79" t="s">
        <v>708</v>
      </c>
      <c r="D1107" s="96" t="s">
        <v>14</v>
      </c>
      <c r="E1107" s="96" t="s">
        <v>57</v>
      </c>
      <c r="F1107" s="96">
        <v>2016</v>
      </c>
      <c r="G1107" s="96" t="s">
        <v>464</v>
      </c>
      <c r="H1107" s="126">
        <v>42705</v>
      </c>
      <c r="I1107" s="126">
        <v>42706</v>
      </c>
      <c r="J1107" s="96" t="s">
        <v>818</v>
      </c>
      <c r="K1107" s="96" t="s">
        <v>672</v>
      </c>
      <c r="L1107" s="97">
        <v>2000</v>
      </c>
      <c r="M1107" s="127"/>
      <c r="N1107" s="78"/>
      <c r="O1107" s="3"/>
    </row>
    <row r="1108" spans="1:15" ht="18" customHeight="1">
      <c r="A1108" s="72"/>
      <c r="B1108" s="72"/>
      <c r="C1108" s="79" t="s">
        <v>757</v>
      </c>
      <c r="D1108" s="96" t="s">
        <v>29</v>
      </c>
      <c r="E1108" s="96" t="s">
        <v>86</v>
      </c>
      <c r="F1108" s="96">
        <v>2016</v>
      </c>
      <c r="G1108" s="96" t="s">
        <v>464</v>
      </c>
      <c r="H1108" s="126">
        <v>42705</v>
      </c>
      <c r="I1108" s="126">
        <v>42706</v>
      </c>
      <c r="J1108" s="96" t="s">
        <v>847</v>
      </c>
      <c r="K1108" s="96" t="s">
        <v>759</v>
      </c>
      <c r="L1108" s="97">
        <v>2000</v>
      </c>
      <c r="M1108" s="127"/>
      <c r="N1108" s="78"/>
      <c r="O1108" s="3"/>
    </row>
    <row r="1109" spans="1:15" ht="18" customHeight="1">
      <c r="A1109" s="72"/>
      <c r="B1109" s="72"/>
      <c r="C1109" s="79" t="s">
        <v>716</v>
      </c>
      <c r="D1109" s="96" t="s">
        <v>14</v>
      </c>
      <c r="E1109" s="96" t="s">
        <v>22</v>
      </c>
      <c r="F1109" s="96">
        <v>2016</v>
      </c>
      <c r="G1109" s="96" t="s">
        <v>464</v>
      </c>
      <c r="H1109" s="126" t="s">
        <v>848</v>
      </c>
      <c r="I1109" s="126">
        <v>42706</v>
      </c>
      <c r="J1109" s="96" t="s">
        <v>813</v>
      </c>
      <c r="K1109" s="96" t="s">
        <v>718</v>
      </c>
      <c r="L1109" s="97">
        <v>2500</v>
      </c>
      <c r="M1109" s="127"/>
      <c r="N1109" s="78"/>
      <c r="O1109" s="3"/>
    </row>
    <row r="1110" spans="1:15" ht="18" customHeight="1">
      <c r="A1110" s="72"/>
      <c r="B1110" s="72"/>
      <c r="C1110" s="79" t="s">
        <v>720</v>
      </c>
      <c r="D1110" s="96" t="s">
        <v>14</v>
      </c>
      <c r="E1110" s="96" t="s">
        <v>22</v>
      </c>
      <c r="F1110" s="96">
        <v>2016</v>
      </c>
      <c r="G1110" s="96" t="s">
        <v>464</v>
      </c>
      <c r="H1110" s="126">
        <v>42705</v>
      </c>
      <c r="I1110" s="126">
        <v>42706</v>
      </c>
      <c r="J1110" s="96" t="s">
        <v>813</v>
      </c>
      <c r="K1110" s="96" t="s">
        <v>718</v>
      </c>
      <c r="L1110" s="97">
        <v>2500</v>
      </c>
      <c r="M1110" s="127"/>
      <c r="N1110" s="78"/>
      <c r="O1110" s="3"/>
    </row>
    <row r="1111" spans="1:15" ht="34.5" customHeight="1">
      <c r="A1111" s="72"/>
      <c r="B1111" s="72"/>
      <c r="C1111" s="79" t="s">
        <v>817</v>
      </c>
      <c r="D1111" s="96" t="s">
        <v>29</v>
      </c>
      <c r="E1111" s="96" t="s">
        <v>476</v>
      </c>
      <c r="F1111" s="96">
        <v>2016</v>
      </c>
      <c r="G1111" s="96" t="s">
        <v>464</v>
      </c>
      <c r="H1111" s="126">
        <v>42718</v>
      </c>
      <c r="I1111" s="126">
        <v>42706</v>
      </c>
      <c r="J1111" s="128" t="s">
        <v>849</v>
      </c>
      <c r="K1111" s="96" t="s">
        <v>551</v>
      </c>
      <c r="L1111" s="97">
        <v>2000</v>
      </c>
      <c r="M1111" s="127"/>
      <c r="N1111" s="78"/>
      <c r="O1111" s="3"/>
    </row>
    <row r="1112" spans="1:15" ht="18" customHeight="1">
      <c r="A1112" s="72"/>
      <c r="B1112" s="72"/>
      <c r="C1112" s="79" t="s">
        <v>786</v>
      </c>
      <c r="D1112" s="96" t="s">
        <v>14</v>
      </c>
      <c r="E1112" s="96" t="s">
        <v>15</v>
      </c>
      <c r="F1112" s="96">
        <v>2016</v>
      </c>
      <c r="G1112" s="96" t="s">
        <v>464</v>
      </c>
      <c r="H1112" s="126">
        <v>42705</v>
      </c>
      <c r="I1112" s="126">
        <v>42710</v>
      </c>
      <c r="J1112" s="96" t="s">
        <v>850</v>
      </c>
      <c r="K1112" s="96" t="s">
        <v>398</v>
      </c>
      <c r="L1112" s="97">
        <v>2000</v>
      </c>
      <c r="M1112" s="127"/>
      <c r="N1112" s="78"/>
      <c r="O1112" s="3"/>
    </row>
    <row r="1113" spans="1:15" ht="18" customHeight="1">
      <c r="A1113" s="72"/>
      <c r="B1113" s="72"/>
      <c r="C1113" s="79" t="s">
        <v>537</v>
      </c>
      <c r="D1113" s="96" t="s">
        <v>14</v>
      </c>
      <c r="E1113" s="96" t="s">
        <v>15</v>
      </c>
      <c r="F1113" s="96">
        <v>2016</v>
      </c>
      <c r="G1113" s="96" t="s">
        <v>464</v>
      </c>
      <c r="H1113" s="126">
        <v>42705</v>
      </c>
      <c r="I1113" s="126">
        <v>42710</v>
      </c>
      <c r="J1113" s="96" t="s">
        <v>851</v>
      </c>
      <c r="K1113" s="96" t="s">
        <v>88</v>
      </c>
      <c r="L1113" s="97">
        <v>2000</v>
      </c>
      <c r="M1113" s="127"/>
      <c r="N1113" s="78"/>
      <c r="O1113" s="3"/>
    </row>
    <row r="1114" spans="1:15" ht="18" customHeight="1">
      <c r="A1114" s="72"/>
      <c r="B1114" s="72"/>
      <c r="C1114" s="79" t="s">
        <v>761</v>
      </c>
      <c r="D1114" s="96" t="s">
        <v>14</v>
      </c>
      <c r="E1114" s="96" t="s">
        <v>86</v>
      </c>
      <c r="F1114" s="96">
        <v>2016</v>
      </c>
      <c r="G1114" s="96" t="s">
        <v>464</v>
      </c>
      <c r="H1114" s="126">
        <v>42705</v>
      </c>
      <c r="I1114" s="126">
        <v>42706</v>
      </c>
      <c r="J1114" s="96" t="s">
        <v>852</v>
      </c>
      <c r="K1114" s="96" t="s">
        <v>680</v>
      </c>
      <c r="L1114" s="97">
        <v>2000</v>
      </c>
      <c r="M1114" s="127"/>
      <c r="N1114" s="78"/>
      <c r="O1114" s="3"/>
    </row>
    <row r="1115" spans="1:15" ht="18" customHeight="1">
      <c r="A1115" s="72"/>
      <c r="B1115" s="72"/>
      <c r="C1115" s="79" t="s">
        <v>760</v>
      </c>
      <c r="D1115" s="96" t="s">
        <v>29</v>
      </c>
      <c r="E1115" s="96" t="s">
        <v>86</v>
      </c>
      <c r="F1115" s="96">
        <v>2016</v>
      </c>
      <c r="G1115" s="96" t="s">
        <v>464</v>
      </c>
      <c r="H1115" s="126">
        <v>42705</v>
      </c>
      <c r="I1115" s="126">
        <v>42706</v>
      </c>
      <c r="J1115" s="96" t="s">
        <v>847</v>
      </c>
      <c r="K1115" s="96" t="s">
        <v>759</v>
      </c>
      <c r="L1115" s="97">
        <v>2000</v>
      </c>
      <c r="M1115" s="127"/>
      <c r="N1115" s="78"/>
      <c r="O1115" s="3"/>
    </row>
    <row r="1116" spans="1:15" ht="18" customHeight="1">
      <c r="A1116" s="72"/>
      <c r="B1116" s="72"/>
      <c r="C1116" s="79" t="s">
        <v>754</v>
      </c>
      <c r="D1116" s="96" t="s">
        <v>14</v>
      </c>
      <c r="E1116" s="96" t="s">
        <v>86</v>
      </c>
      <c r="F1116" s="96">
        <v>2016</v>
      </c>
      <c r="G1116" s="96" t="s">
        <v>464</v>
      </c>
      <c r="H1116" s="126">
        <v>42705</v>
      </c>
      <c r="I1116" s="126">
        <v>42706</v>
      </c>
      <c r="J1116" s="96" t="s">
        <v>847</v>
      </c>
      <c r="K1116" s="96" t="s">
        <v>751</v>
      </c>
      <c r="L1116" s="97">
        <v>2000</v>
      </c>
      <c r="M1116" s="127"/>
      <c r="N1116" s="78"/>
      <c r="O1116" s="3"/>
    </row>
    <row r="1117" spans="1:15" ht="18" customHeight="1">
      <c r="A1117" s="72"/>
      <c r="B1117" s="72"/>
      <c r="C1117" s="79" t="s">
        <v>756</v>
      </c>
      <c r="D1117" s="96" t="s">
        <v>29</v>
      </c>
      <c r="E1117" s="96" t="s">
        <v>86</v>
      </c>
      <c r="F1117" s="96">
        <v>2016</v>
      </c>
      <c r="G1117" s="96" t="s">
        <v>464</v>
      </c>
      <c r="H1117" s="126">
        <v>42705</v>
      </c>
      <c r="I1117" s="126">
        <v>42706</v>
      </c>
      <c r="J1117" s="96" t="s">
        <v>847</v>
      </c>
      <c r="K1117" s="96" t="s">
        <v>173</v>
      </c>
      <c r="L1117" s="97">
        <v>2000</v>
      </c>
      <c r="M1117" s="127"/>
      <c r="N1117" s="78"/>
      <c r="O1117" s="3"/>
    </row>
    <row r="1118" spans="1:15" ht="18" customHeight="1">
      <c r="A1118" s="72"/>
      <c r="B1118" s="72"/>
      <c r="C1118" s="79" t="s">
        <v>763</v>
      </c>
      <c r="D1118" s="96" t="s">
        <v>29</v>
      </c>
      <c r="E1118" s="96" t="s">
        <v>86</v>
      </c>
      <c r="F1118" s="96">
        <v>2016</v>
      </c>
      <c r="G1118" s="96" t="s">
        <v>464</v>
      </c>
      <c r="H1118" s="126">
        <v>42705</v>
      </c>
      <c r="I1118" s="126">
        <v>42706</v>
      </c>
      <c r="J1118" s="96" t="s">
        <v>847</v>
      </c>
      <c r="K1118" s="96" t="s">
        <v>88</v>
      </c>
      <c r="L1118" s="97">
        <v>2000</v>
      </c>
      <c r="M1118" s="127"/>
      <c r="N1118" s="78"/>
      <c r="O1118" s="3"/>
    </row>
    <row r="1119" spans="1:15" ht="18" customHeight="1">
      <c r="A1119" s="72"/>
      <c r="B1119" s="72"/>
      <c r="C1119" s="85" t="s">
        <v>853</v>
      </c>
      <c r="D1119" s="86" t="s">
        <v>45</v>
      </c>
      <c r="E1119" s="86" t="s">
        <v>46</v>
      </c>
      <c r="F1119" s="86">
        <v>2016</v>
      </c>
      <c r="G1119" s="122" t="s">
        <v>464</v>
      </c>
      <c r="H1119" s="87"/>
      <c r="I1119" s="87"/>
      <c r="J1119" s="86" t="s">
        <v>47</v>
      </c>
      <c r="K1119" s="86"/>
      <c r="L1119" s="88">
        <v>11.6</v>
      </c>
      <c r="M1119" s="125">
        <f>SUM(L1100:L1119)</f>
        <v>43093.98</v>
      </c>
      <c r="N1119" s="78"/>
      <c r="O1119" s="3"/>
    </row>
    <row r="1120" spans="1:15" ht="18" customHeight="1">
      <c r="A1120" s="72"/>
      <c r="B1120" s="72"/>
      <c r="C1120" s="79"/>
      <c r="D1120" s="96"/>
      <c r="E1120" s="96"/>
      <c r="F1120" s="96"/>
      <c r="G1120" s="96"/>
      <c r="H1120" s="126"/>
      <c r="I1120" s="126"/>
      <c r="J1120" s="96"/>
      <c r="K1120" s="96"/>
      <c r="L1120" s="97"/>
      <c r="M1120" s="127"/>
      <c r="N1120" s="78"/>
      <c r="O1120" s="3"/>
    </row>
    <row r="1121" spans="1:15" ht="20.25" customHeight="1">
      <c r="A1121" s="55"/>
      <c r="B1121" s="55"/>
      <c r="C1121" s="56" t="s">
        <v>467</v>
      </c>
      <c r="D1121" s="57"/>
      <c r="E1121" s="57"/>
      <c r="F1121" s="57"/>
      <c r="G1121" s="57"/>
      <c r="H1121" s="57"/>
      <c r="I1121" s="57"/>
      <c r="J1121" s="57"/>
      <c r="K1121" s="57"/>
      <c r="L1121" s="58"/>
      <c r="M1121" s="59">
        <f>M558+M590+M614+M629+M641+M651+M763+M880+M914+M965+M1099+M1119</f>
        <v>1345500.0022600002</v>
      </c>
      <c r="N1121" s="60">
        <v>1345500</v>
      </c>
      <c r="O1121" s="3"/>
    </row>
    <row r="1122" spans="1:15" ht="20.25" customHeight="1">
      <c r="A1122" s="55"/>
      <c r="B1122" s="55"/>
      <c r="C1122" s="61" t="s">
        <v>468</v>
      </c>
      <c r="D1122" s="62"/>
      <c r="E1122" s="62"/>
      <c r="F1122" s="62"/>
      <c r="G1122" s="62"/>
      <c r="H1122" s="62"/>
      <c r="I1122" s="62"/>
      <c r="J1122" s="62"/>
      <c r="K1122" s="62"/>
      <c r="L1122" s="63"/>
      <c r="M1122" s="64">
        <f>1345500-M1121</f>
        <v>-2.2600002121180296E-3</v>
      </c>
      <c r="N1122" s="60"/>
      <c r="O1122" s="3"/>
    </row>
    <row r="1123" spans="1:15" ht="24" customHeight="1">
      <c r="A1123" s="55"/>
      <c r="B1123" s="55"/>
      <c r="C1123" s="129" t="s">
        <v>854</v>
      </c>
      <c r="D1123" s="129"/>
      <c r="E1123" s="129"/>
      <c r="F1123" s="129"/>
      <c r="G1123" s="129"/>
      <c r="H1123" s="129"/>
      <c r="I1123" s="129"/>
      <c r="J1123" s="129"/>
      <c r="K1123" s="129"/>
      <c r="L1123" s="65"/>
      <c r="M1123" s="68">
        <f>SUM(M558+M590+M614+M629+M641+M651+M763+M880+M914+M965+M1099+M1119+L1120)</f>
        <v>1345500.0022600002</v>
      </c>
      <c r="N1123" s="69"/>
      <c r="O1123" s="3"/>
    </row>
    <row r="1124" spans="1:15" ht="28.5" customHeight="1">
      <c r="A1124" s="4"/>
      <c r="B1124" s="4"/>
      <c r="C1124" s="908" t="s">
        <v>855</v>
      </c>
      <c r="D1124" s="909"/>
      <c r="E1124" s="909"/>
      <c r="F1124" s="909"/>
      <c r="G1124" s="909"/>
      <c r="H1124" s="909"/>
      <c r="I1124" s="909"/>
      <c r="J1124" s="909"/>
      <c r="K1124" s="909"/>
      <c r="L1124" s="909"/>
      <c r="M1124" s="910"/>
      <c r="N1124" s="5"/>
      <c r="O1124" s="3"/>
    </row>
    <row r="1125" spans="1:15" ht="25.5" customHeight="1">
      <c r="A1125" s="4"/>
      <c r="B1125" s="4"/>
      <c r="C1125" s="130" t="s">
        <v>2</v>
      </c>
      <c r="D1125" s="130" t="s">
        <v>3</v>
      </c>
      <c r="E1125" s="130" t="s">
        <v>856</v>
      </c>
      <c r="F1125" s="130" t="s">
        <v>5</v>
      </c>
      <c r="G1125" s="130" t="s">
        <v>6</v>
      </c>
      <c r="H1125" s="131" t="s">
        <v>7</v>
      </c>
      <c r="I1125" s="131" t="s">
        <v>8</v>
      </c>
      <c r="J1125" s="130" t="s">
        <v>9</v>
      </c>
      <c r="K1125" s="130" t="s">
        <v>10</v>
      </c>
      <c r="L1125" s="130" t="s">
        <v>11</v>
      </c>
      <c r="M1125" s="130" t="s">
        <v>12</v>
      </c>
      <c r="N1125" s="5"/>
      <c r="O1125" s="3"/>
    </row>
    <row r="1126" spans="1:15" ht="18" customHeight="1">
      <c r="A1126" s="55"/>
      <c r="B1126" s="55"/>
      <c r="C1126" s="132" t="s">
        <v>857</v>
      </c>
      <c r="D1126" s="133" t="s">
        <v>14</v>
      </c>
      <c r="E1126" s="133" t="s">
        <v>15</v>
      </c>
      <c r="F1126" s="133">
        <v>2017</v>
      </c>
      <c r="G1126" s="133" t="s">
        <v>16</v>
      </c>
      <c r="H1126" s="126">
        <v>42752</v>
      </c>
      <c r="I1126" s="126">
        <v>42758</v>
      </c>
      <c r="J1126" s="133" t="s">
        <v>858</v>
      </c>
      <c r="K1126" s="133" t="s">
        <v>859</v>
      </c>
      <c r="L1126" s="97">
        <v>2000</v>
      </c>
      <c r="M1126" s="134"/>
      <c r="N1126" s="69"/>
      <c r="O1126" s="3"/>
    </row>
    <row r="1127" spans="1:15" ht="18" customHeight="1">
      <c r="A1127" s="55"/>
      <c r="B1127" s="55"/>
      <c r="C1127" s="135" t="s">
        <v>860</v>
      </c>
      <c r="D1127" s="133" t="s">
        <v>14</v>
      </c>
      <c r="E1127" s="133" t="s">
        <v>15</v>
      </c>
      <c r="F1127" s="133">
        <v>2017</v>
      </c>
      <c r="G1127" s="133" t="s">
        <v>16</v>
      </c>
      <c r="H1127" s="136">
        <v>42752</v>
      </c>
      <c r="I1127" s="136">
        <v>42758</v>
      </c>
      <c r="J1127" s="133" t="s">
        <v>861</v>
      </c>
      <c r="K1127" s="133" t="s">
        <v>862</v>
      </c>
      <c r="L1127" s="137">
        <v>2000</v>
      </c>
      <c r="M1127" s="134"/>
      <c r="N1127" s="69"/>
      <c r="O1127" s="3"/>
    </row>
    <row r="1128" spans="1:15" ht="18" customHeight="1">
      <c r="A1128" s="55"/>
      <c r="B1128" s="55"/>
      <c r="C1128" s="135" t="s">
        <v>863</v>
      </c>
      <c r="D1128" s="133" t="s">
        <v>29</v>
      </c>
      <c r="E1128" s="133" t="s">
        <v>15</v>
      </c>
      <c r="F1128" s="133">
        <v>2017</v>
      </c>
      <c r="G1128" s="133" t="s">
        <v>16</v>
      </c>
      <c r="H1128" s="136">
        <v>42752</v>
      </c>
      <c r="I1128" s="136">
        <v>42758</v>
      </c>
      <c r="J1128" s="133" t="s">
        <v>858</v>
      </c>
      <c r="K1128" s="133" t="s">
        <v>864</v>
      </c>
      <c r="L1128" s="137">
        <v>2000</v>
      </c>
      <c r="M1128" s="134"/>
      <c r="N1128" s="69"/>
      <c r="O1128" s="3"/>
    </row>
    <row r="1129" spans="1:15" ht="18" customHeight="1">
      <c r="A1129" s="55"/>
      <c r="B1129" s="55"/>
      <c r="C1129" s="135" t="s">
        <v>865</v>
      </c>
      <c r="D1129" s="133" t="s">
        <v>14</v>
      </c>
      <c r="E1129" s="133" t="s">
        <v>15</v>
      </c>
      <c r="F1129" s="133">
        <v>2017</v>
      </c>
      <c r="G1129" s="133" t="s">
        <v>16</v>
      </c>
      <c r="H1129" s="136">
        <v>42748</v>
      </c>
      <c r="I1129" s="136">
        <v>42758</v>
      </c>
      <c r="J1129" s="133" t="s">
        <v>858</v>
      </c>
      <c r="K1129" s="133" t="s">
        <v>494</v>
      </c>
      <c r="L1129" s="137">
        <v>2000</v>
      </c>
      <c r="M1129" s="134"/>
      <c r="N1129" s="69"/>
      <c r="O1129" s="3"/>
    </row>
    <row r="1130" spans="1:15" ht="18" customHeight="1">
      <c r="A1130" s="55"/>
      <c r="B1130" s="55"/>
      <c r="C1130" s="135" t="s">
        <v>866</v>
      </c>
      <c r="D1130" s="133" t="s">
        <v>29</v>
      </c>
      <c r="E1130" s="133" t="s">
        <v>57</v>
      </c>
      <c r="F1130" s="133">
        <v>2017</v>
      </c>
      <c r="G1130" s="133" t="s">
        <v>16</v>
      </c>
      <c r="H1130" s="136">
        <v>42747</v>
      </c>
      <c r="I1130" s="136">
        <v>42752</v>
      </c>
      <c r="J1130" s="133" t="s">
        <v>867</v>
      </c>
      <c r="K1130" s="133" t="s">
        <v>868</v>
      </c>
      <c r="L1130" s="137">
        <v>2000</v>
      </c>
      <c r="M1130" s="134"/>
      <c r="N1130" s="69"/>
      <c r="O1130" s="3"/>
    </row>
    <row r="1131" spans="1:15" ht="18" customHeight="1">
      <c r="A1131" s="55"/>
      <c r="B1131" s="55"/>
      <c r="C1131" s="138" t="s">
        <v>869</v>
      </c>
      <c r="D1131" s="133" t="s">
        <v>29</v>
      </c>
      <c r="E1131" s="133" t="s">
        <v>443</v>
      </c>
      <c r="F1131" s="133">
        <v>2017</v>
      </c>
      <c r="G1131" s="133" t="s">
        <v>16</v>
      </c>
      <c r="H1131" s="136">
        <v>42752</v>
      </c>
      <c r="I1131" s="136">
        <v>42758</v>
      </c>
      <c r="J1131" s="133" t="s">
        <v>870</v>
      </c>
      <c r="K1131" s="133" t="s">
        <v>871</v>
      </c>
      <c r="L1131" s="137">
        <v>2000</v>
      </c>
      <c r="M1131" s="134"/>
      <c r="N1131" s="69"/>
      <c r="O1131" s="3"/>
    </row>
    <row r="1132" spans="1:15" ht="18" customHeight="1">
      <c r="A1132" s="72"/>
      <c r="B1132" s="72"/>
      <c r="C1132" s="85"/>
      <c r="D1132" s="86" t="s">
        <v>45</v>
      </c>
      <c r="E1132" s="86"/>
      <c r="F1132" s="86">
        <v>2017</v>
      </c>
      <c r="G1132" s="122" t="s">
        <v>16</v>
      </c>
      <c r="H1132" s="87"/>
      <c r="I1132" s="87"/>
      <c r="J1132" s="86" t="s">
        <v>872</v>
      </c>
      <c r="K1132" s="86"/>
      <c r="L1132" s="88"/>
      <c r="M1132" s="125">
        <f>SUM(L1126:L1132)</f>
        <v>12000</v>
      </c>
      <c r="N1132" s="78"/>
      <c r="O1132" s="3"/>
    </row>
    <row r="1133" spans="1:15" ht="18" customHeight="1">
      <c r="A1133" s="55"/>
      <c r="B1133" s="55"/>
      <c r="C1133" s="135" t="s">
        <v>873</v>
      </c>
      <c r="D1133" s="133" t="s">
        <v>29</v>
      </c>
      <c r="E1133" s="133" t="s">
        <v>571</v>
      </c>
      <c r="F1133" s="133">
        <v>2017</v>
      </c>
      <c r="G1133" s="133" t="s">
        <v>48</v>
      </c>
      <c r="H1133" s="136">
        <v>42780</v>
      </c>
      <c r="I1133" s="136">
        <v>42782</v>
      </c>
      <c r="J1133" s="133" t="s">
        <v>874</v>
      </c>
      <c r="K1133" s="133" t="s">
        <v>875</v>
      </c>
      <c r="L1133" s="137">
        <v>291</v>
      </c>
      <c r="M1133" s="134"/>
      <c r="N1133" s="69"/>
      <c r="O1133" s="3"/>
    </row>
    <row r="1134" spans="1:15" ht="18" customHeight="1">
      <c r="A1134" s="55"/>
      <c r="B1134" s="55"/>
      <c r="C1134" s="135" t="s">
        <v>876</v>
      </c>
      <c r="D1134" s="133" t="s">
        <v>14</v>
      </c>
      <c r="E1134" s="133" t="s">
        <v>78</v>
      </c>
      <c r="F1134" s="133">
        <v>2017</v>
      </c>
      <c r="G1134" s="133" t="s">
        <v>48</v>
      </c>
      <c r="H1134" s="136">
        <v>42780</v>
      </c>
      <c r="I1134" s="136">
        <v>42781</v>
      </c>
      <c r="J1134" s="133" t="s">
        <v>877</v>
      </c>
      <c r="K1134" s="133" t="s">
        <v>179</v>
      </c>
      <c r="L1134" s="137">
        <v>2612</v>
      </c>
      <c r="M1134" s="134"/>
      <c r="N1134" s="69"/>
      <c r="O1134" s="3"/>
    </row>
    <row r="1135" spans="1:15" ht="18" customHeight="1">
      <c r="A1135" s="55"/>
      <c r="B1135" s="55"/>
      <c r="C1135" s="135" t="s">
        <v>878</v>
      </c>
      <c r="D1135" s="133" t="s">
        <v>29</v>
      </c>
      <c r="E1135" s="133" t="s">
        <v>15</v>
      </c>
      <c r="F1135" s="133">
        <v>2017</v>
      </c>
      <c r="G1135" s="133" t="s">
        <v>48</v>
      </c>
      <c r="H1135" s="136">
        <v>42775</v>
      </c>
      <c r="I1135" s="136">
        <v>42781</v>
      </c>
      <c r="J1135" s="133" t="s">
        <v>879</v>
      </c>
      <c r="K1135" s="133" t="s">
        <v>767</v>
      </c>
      <c r="L1135" s="137">
        <v>2000</v>
      </c>
      <c r="M1135" s="134"/>
      <c r="N1135" s="69"/>
      <c r="O1135" s="3"/>
    </row>
    <row r="1136" spans="1:15" ht="18" customHeight="1">
      <c r="A1136" s="55"/>
      <c r="B1136" s="55"/>
      <c r="C1136" s="135" t="s">
        <v>880</v>
      </c>
      <c r="D1136" s="133" t="s">
        <v>14</v>
      </c>
      <c r="E1136" s="133" t="s">
        <v>15</v>
      </c>
      <c r="F1136" s="133">
        <v>2017</v>
      </c>
      <c r="G1136" s="133" t="s">
        <v>48</v>
      </c>
      <c r="H1136" s="136">
        <v>42767</v>
      </c>
      <c r="I1136" s="136">
        <v>42774</v>
      </c>
      <c r="J1136" s="133" t="s">
        <v>881</v>
      </c>
      <c r="K1136" s="133" t="s">
        <v>882</v>
      </c>
      <c r="L1136" s="137">
        <v>2000</v>
      </c>
      <c r="M1136" s="134"/>
      <c r="N1136" s="69"/>
      <c r="O1136" s="3"/>
    </row>
    <row r="1137" spans="1:15" ht="18" customHeight="1">
      <c r="A1137" s="55"/>
      <c r="B1137" s="55"/>
      <c r="C1137" s="135" t="s">
        <v>883</v>
      </c>
      <c r="D1137" s="133" t="s">
        <v>14</v>
      </c>
      <c r="E1137" s="133" t="s">
        <v>22</v>
      </c>
      <c r="F1137" s="133">
        <v>2017</v>
      </c>
      <c r="G1137" s="133" t="s">
        <v>48</v>
      </c>
      <c r="H1137" s="136">
        <v>42767</v>
      </c>
      <c r="I1137" s="136">
        <v>42775</v>
      </c>
      <c r="J1137" s="133" t="s">
        <v>884</v>
      </c>
      <c r="K1137" s="133" t="s">
        <v>885</v>
      </c>
      <c r="L1137" s="137">
        <v>2500</v>
      </c>
      <c r="M1137" s="134"/>
      <c r="N1137" s="69"/>
      <c r="O1137" s="3"/>
    </row>
    <row r="1138" spans="1:15" ht="18" customHeight="1">
      <c r="A1138" s="55"/>
      <c r="B1138" s="55"/>
      <c r="C1138" s="135" t="s">
        <v>886</v>
      </c>
      <c r="D1138" s="133" t="s">
        <v>29</v>
      </c>
      <c r="E1138" s="133" t="s">
        <v>22</v>
      </c>
      <c r="F1138" s="133">
        <v>2017</v>
      </c>
      <c r="G1138" s="133" t="s">
        <v>48</v>
      </c>
      <c r="H1138" s="136">
        <v>42769</v>
      </c>
      <c r="I1138" s="136">
        <v>42773</v>
      </c>
      <c r="J1138" s="133" t="s">
        <v>884</v>
      </c>
      <c r="K1138" s="133" t="s">
        <v>887</v>
      </c>
      <c r="L1138" s="137">
        <v>2500</v>
      </c>
      <c r="M1138" s="134"/>
      <c r="N1138" s="69"/>
      <c r="O1138" s="3"/>
    </row>
    <row r="1139" spans="1:15" ht="18" customHeight="1">
      <c r="A1139" s="55"/>
      <c r="B1139" s="55"/>
      <c r="C1139" s="135" t="s">
        <v>888</v>
      </c>
      <c r="D1139" s="133" t="s">
        <v>29</v>
      </c>
      <c r="E1139" s="133" t="s">
        <v>571</v>
      </c>
      <c r="F1139" s="133">
        <v>2017</v>
      </c>
      <c r="G1139" s="133" t="s">
        <v>48</v>
      </c>
      <c r="H1139" s="136">
        <v>42769</v>
      </c>
      <c r="I1139" s="136">
        <v>42773</v>
      </c>
      <c r="J1139" s="133" t="s">
        <v>889</v>
      </c>
      <c r="K1139" s="133" t="s">
        <v>152</v>
      </c>
      <c r="L1139" s="137">
        <v>642</v>
      </c>
      <c r="M1139" s="134"/>
      <c r="N1139" s="69"/>
      <c r="O1139" s="3"/>
    </row>
    <row r="1140" spans="1:15" ht="18" customHeight="1">
      <c r="A1140" s="55"/>
      <c r="B1140" s="55"/>
      <c r="C1140" s="135" t="s">
        <v>873</v>
      </c>
      <c r="D1140" s="133" t="s">
        <v>29</v>
      </c>
      <c r="E1140" s="133" t="s">
        <v>571</v>
      </c>
      <c r="F1140" s="133">
        <v>2017</v>
      </c>
      <c r="G1140" s="133" t="s">
        <v>48</v>
      </c>
      <c r="H1140" s="136">
        <v>42769</v>
      </c>
      <c r="I1140" s="136">
        <v>42773</v>
      </c>
      <c r="J1140" s="133" t="s">
        <v>889</v>
      </c>
      <c r="K1140" s="133" t="s">
        <v>875</v>
      </c>
      <c r="L1140" s="137">
        <v>642</v>
      </c>
      <c r="M1140" s="134"/>
      <c r="N1140" s="69"/>
      <c r="O1140" s="3"/>
    </row>
    <row r="1141" spans="1:15" ht="18" customHeight="1">
      <c r="A1141" s="55"/>
      <c r="B1141" s="55"/>
      <c r="C1141" s="138" t="s">
        <v>594</v>
      </c>
      <c r="D1141" s="93" t="s">
        <v>14</v>
      </c>
      <c r="E1141" s="93" t="s">
        <v>476</v>
      </c>
      <c r="F1141" s="93">
        <v>2017</v>
      </c>
      <c r="G1141" s="93" t="s">
        <v>48</v>
      </c>
      <c r="H1141" s="139">
        <v>42767</v>
      </c>
      <c r="I1141" s="139">
        <v>42773</v>
      </c>
      <c r="J1141" s="93" t="s">
        <v>890</v>
      </c>
      <c r="K1141" s="93" t="s">
        <v>751</v>
      </c>
      <c r="L1141" s="140">
        <v>3023</v>
      </c>
      <c r="M1141" s="141"/>
      <c r="N1141" s="69"/>
      <c r="O1141" s="3"/>
    </row>
    <row r="1142" spans="1:15" ht="18" customHeight="1">
      <c r="A1142" s="55"/>
      <c r="B1142" s="55"/>
      <c r="C1142" s="91" t="s">
        <v>891</v>
      </c>
      <c r="D1142" s="133" t="s">
        <v>14</v>
      </c>
      <c r="E1142" s="133" t="s">
        <v>22</v>
      </c>
      <c r="F1142" s="133">
        <v>2017</v>
      </c>
      <c r="G1142" s="133" t="s">
        <v>48</v>
      </c>
      <c r="H1142" s="136">
        <v>42767</v>
      </c>
      <c r="I1142" s="136">
        <v>42773</v>
      </c>
      <c r="J1142" s="133" t="s">
        <v>892</v>
      </c>
      <c r="K1142" s="133" t="s">
        <v>508</v>
      </c>
      <c r="L1142" s="137">
        <v>2500</v>
      </c>
      <c r="M1142" s="134"/>
      <c r="N1142" s="69"/>
      <c r="O1142" s="3"/>
    </row>
    <row r="1143" spans="1:15" ht="18" customHeight="1">
      <c r="A1143" s="55"/>
      <c r="B1143" s="55"/>
      <c r="C1143" s="91" t="s">
        <v>893</v>
      </c>
      <c r="D1143" s="133" t="s">
        <v>14</v>
      </c>
      <c r="E1143" s="133" t="s">
        <v>22</v>
      </c>
      <c r="F1143" s="133">
        <v>2017</v>
      </c>
      <c r="G1143" s="133" t="s">
        <v>48</v>
      </c>
      <c r="H1143" s="136">
        <v>42767</v>
      </c>
      <c r="I1143" s="136">
        <v>42773</v>
      </c>
      <c r="J1143" s="133" t="s">
        <v>892</v>
      </c>
      <c r="K1143" s="133" t="s">
        <v>494</v>
      </c>
      <c r="L1143" s="137">
        <v>2500</v>
      </c>
      <c r="M1143" s="134"/>
      <c r="N1143" s="69"/>
      <c r="O1143" s="3"/>
    </row>
    <row r="1144" spans="1:15" ht="18" customHeight="1">
      <c r="A1144" s="55"/>
      <c r="B1144" s="55"/>
      <c r="C1144" s="91" t="s">
        <v>860</v>
      </c>
      <c r="D1144" s="133" t="s">
        <v>14</v>
      </c>
      <c r="E1144" s="133" t="s">
        <v>15</v>
      </c>
      <c r="F1144" s="133">
        <v>2017</v>
      </c>
      <c r="G1144" s="133" t="s">
        <v>48</v>
      </c>
      <c r="H1144" s="136">
        <v>42767</v>
      </c>
      <c r="I1144" s="136">
        <v>42767</v>
      </c>
      <c r="J1144" s="133" t="s">
        <v>894</v>
      </c>
      <c r="K1144" s="133" t="s">
        <v>862</v>
      </c>
      <c r="L1144" s="137">
        <v>2000</v>
      </c>
      <c r="M1144" s="134"/>
      <c r="N1144" s="69"/>
      <c r="O1144" s="3"/>
    </row>
    <row r="1145" spans="1:15" ht="18" customHeight="1">
      <c r="A1145" s="55"/>
      <c r="B1145" s="55"/>
      <c r="C1145" s="91" t="s">
        <v>857</v>
      </c>
      <c r="D1145" s="133" t="s">
        <v>14</v>
      </c>
      <c r="E1145" s="133" t="s">
        <v>15</v>
      </c>
      <c r="F1145" s="133">
        <v>2017</v>
      </c>
      <c r="G1145" s="133" t="s">
        <v>48</v>
      </c>
      <c r="H1145" s="136">
        <v>42767</v>
      </c>
      <c r="I1145" s="136">
        <v>42767</v>
      </c>
      <c r="J1145" s="133" t="s">
        <v>894</v>
      </c>
      <c r="K1145" s="133" t="s">
        <v>859</v>
      </c>
      <c r="L1145" s="137">
        <v>2000</v>
      </c>
      <c r="M1145" s="134"/>
      <c r="N1145" s="69"/>
      <c r="O1145" s="3"/>
    </row>
    <row r="1146" spans="1:15" ht="18" customHeight="1">
      <c r="A1146" s="55"/>
      <c r="B1146" s="55"/>
      <c r="C1146" s="91" t="s">
        <v>865</v>
      </c>
      <c r="D1146" s="133" t="s">
        <v>14</v>
      </c>
      <c r="E1146" s="133" t="s">
        <v>15</v>
      </c>
      <c r="F1146" s="133">
        <v>2017</v>
      </c>
      <c r="G1146" s="133" t="s">
        <v>48</v>
      </c>
      <c r="H1146" s="136">
        <v>42767</v>
      </c>
      <c r="I1146" s="136">
        <v>42767</v>
      </c>
      <c r="J1146" s="133" t="s">
        <v>895</v>
      </c>
      <c r="K1146" s="133" t="s">
        <v>494</v>
      </c>
      <c r="L1146" s="137">
        <v>2000</v>
      </c>
      <c r="M1146" s="134"/>
      <c r="N1146" s="69"/>
      <c r="O1146" s="3"/>
    </row>
    <row r="1147" spans="1:15" ht="18" customHeight="1">
      <c r="A1147" s="55"/>
      <c r="B1147" s="55"/>
      <c r="C1147" s="94" t="s">
        <v>896</v>
      </c>
      <c r="D1147" s="93" t="s">
        <v>29</v>
      </c>
      <c r="E1147" s="93" t="s">
        <v>22</v>
      </c>
      <c r="F1147" s="93">
        <v>2017</v>
      </c>
      <c r="G1147" s="93" t="s">
        <v>48</v>
      </c>
      <c r="H1147" s="139">
        <v>42767</v>
      </c>
      <c r="I1147" s="139">
        <v>42767</v>
      </c>
      <c r="J1147" s="93" t="s">
        <v>897</v>
      </c>
      <c r="K1147" s="93" t="s">
        <v>152</v>
      </c>
      <c r="L1147" s="140">
        <v>2500</v>
      </c>
      <c r="M1147" s="141"/>
      <c r="N1147" s="69"/>
      <c r="O1147" s="3"/>
    </row>
    <row r="1148" spans="1:15" ht="18" customHeight="1">
      <c r="A1148" s="55"/>
      <c r="B1148" s="55"/>
      <c r="C1148" s="91" t="s">
        <v>898</v>
      </c>
      <c r="D1148" s="133" t="s">
        <v>14</v>
      </c>
      <c r="E1148" s="133" t="s">
        <v>15</v>
      </c>
      <c r="F1148" s="133">
        <v>2017</v>
      </c>
      <c r="G1148" s="133" t="s">
        <v>48</v>
      </c>
      <c r="H1148" s="136">
        <v>42767</v>
      </c>
      <c r="I1148" s="136">
        <v>42766</v>
      </c>
      <c r="J1148" s="133" t="s">
        <v>899</v>
      </c>
      <c r="K1148" s="133" t="s">
        <v>900</v>
      </c>
      <c r="L1148" s="137">
        <v>2000</v>
      </c>
      <c r="M1148" s="134"/>
      <c r="N1148" s="69"/>
      <c r="O1148" s="3"/>
    </row>
    <row r="1149" spans="1:15" ht="18" customHeight="1">
      <c r="A1149" s="55"/>
      <c r="B1149" s="55"/>
      <c r="C1149" s="91" t="s">
        <v>901</v>
      </c>
      <c r="D1149" s="133" t="s">
        <v>14</v>
      </c>
      <c r="E1149" s="133" t="s">
        <v>15</v>
      </c>
      <c r="F1149" s="133">
        <v>2017</v>
      </c>
      <c r="G1149" s="133" t="s">
        <v>48</v>
      </c>
      <c r="H1149" s="136">
        <v>42767</v>
      </c>
      <c r="I1149" s="136">
        <v>42766</v>
      </c>
      <c r="J1149" s="133" t="s">
        <v>858</v>
      </c>
      <c r="K1149" s="133" t="s">
        <v>415</v>
      </c>
      <c r="L1149" s="137">
        <v>2000</v>
      </c>
      <c r="M1149" s="134"/>
      <c r="N1149" s="69"/>
      <c r="O1149" s="3"/>
    </row>
    <row r="1150" spans="1:15" ht="18" customHeight="1">
      <c r="A1150" s="72"/>
      <c r="B1150" s="72"/>
      <c r="C1150" s="79" t="s">
        <v>902</v>
      </c>
      <c r="D1150" s="80" t="s">
        <v>14</v>
      </c>
      <c r="E1150" s="80" t="s">
        <v>15</v>
      </c>
      <c r="F1150" s="133">
        <v>2017</v>
      </c>
      <c r="G1150" s="133" t="s">
        <v>48</v>
      </c>
      <c r="H1150" s="142">
        <v>42767</v>
      </c>
      <c r="I1150" s="136">
        <v>42766</v>
      </c>
      <c r="J1150" s="80" t="s">
        <v>881</v>
      </c>
      <c r="K1150" s="80" t="s">
        <v>859</v>
      </c>
      <c r="L1150" s="143">
        <v>2000</v>
      </c>
      <c r="M1150" s="80"/>
      <c r="N1150" s="78"/>
      <c r="O1150" s="3"/>
    </row>
    <row r="1151" spans="1:15" ht="18" customHeight="1">
      <c r="A1151" s="72"/>
      <c r="B1151" s="72"/>
      <c r="C1151" s="79" t="s">
        <v>903</v>
      </c>
      <c r="D1151" s="80" t="s">
        <v>14</v>
      </c>
      <c r="E1151" s="80" t="s">
        <v>15</v>
      </c>
      <c r="F1151" s="133">
        <v>2017</v>
      </c>
      <c r="G1151" s="133" t="s">
        <v>48</v>
      </c>
      <c r="H1151" s="142">
        <v>42767</v>
      </c>
      <c r="I1151" s="136">
        <v>42766</v>
      </c>
      <c r="J1151" s="80" t="s">
        <v>899</v>
      </c>
      <c r="K1151" s="80" t="s">
        <v>155</v>
      </c>
      <c r="L1151" s="143">
        <v>2000</v>
      </c>
      <c r="M1151" s="80"/>
      <c r="N1151" s="78"/>
      <c r="O1151" s="3"/>
    </row>
    <row r="1152" spans="1:15" ht="18" customHeight="1">
      <c r="A1152" s="72"/>
      <c r="B1152" s="72"/>
      <c r="C1152" s="79" t="s">
        <v>904</v>
      </c>
      <c r="D1152" s="80" t="s">
        <v>14</v>
      </c>
      <c r="E1152" s="80" t="s">
        <v>15</v>
      </c>
      <c r="F1152" s="133">
        <v>2017</v>
      </c>
      <c r="G1152" s="133" t="s">
        <v>48</v>
      </c>
      <c r="H1152" s="142">
        <v>42767</v>
      </c>
      <c r="I1152" s="136">
        <v>42766</v>
      </c>
      <c r="J1152" s="80" t="s">
        <v>787</v>
      </c>
      <c r="K1152" s="80" t="s">
        <v>31</v>
      </c>
      <c r="L1152" s="143">
        <v>2000</v>
      </c>
      <c r="M1152" s="80"/>
      <c r="N1152" s="78"/>
      <c r="O1152" s="3"/>
    </row>
    <row r="1153" spans="1:15" ht="18" customHeight="1">
      <c r="A1153" s="72"/>
      <c r="B1153" s="72"/>
      <c r="C1153" s="79" t="s">
        <v>905</v>
      </c>
      <c r="D1153" s="80" t="s">
        <v>14</v>
      </c>
      <c r="E1153" s="80" t="s">
        <v>15</v>
      </c>
      <c r="F1153" s="133">
        <v>2017</v>
      </c>
      <c r="G1153" s="133" t="s">
        <v>48</v>
      </c>
      <c r="H1153" s="142">
        <v>42767</v>
      </c>
      <c r="I1153" s="136">
        <v>42766</v>
      </c>
      <c r="J1153" s="80" t="s">
        <v>881</v>
      </c>
      <c r="K1153" s="80" t="s">
        <v>31</v>
      </c>
      <c r="L1153" s="143">
        <v>2000</v>
      </c>
      <c r="M1153" s="80"/>
      <c r="N1153" s="78"/>
      <c r="O1153" s="3"/>
    </row>
    <row r="1154" spans="1:15" ht="18" customHeight="1">
      <c r="A1154" s="72"/>
      <c r="B1154" s="72"/>
      <c r="C1154" s="79" t="s">
        <v>906</v>
      </c>
      <c r="D1154" s="80" t="s">
        <v>14</v>
      </c>
      <c r="E1154" s="80" t="s">
        <v>15</v>
      </c>
      <c r="F1154" s="133">
        <v>2017</v>
      </c>
      <c r="G1154" s="133" t="s">
        <v>48</v>
      </c>
      <c r="H1154" s="142">
        <v>42767</v>
      </c>
      <c r="I1154" s="136">
        <v>42766</v>
      </c>
      <c r="J1154" s="80" t="s">
        <v>787</v>
      </c>
      <c r="K1154" s="80" t="s">
        <v>31</v>
      </c>
      <c r="L1154" s="143">
        <v>2000</v>
      </c>
      <c r="M1154" s="80"/>
      <c r="N1154" s="78"/>
      <c r="O1154" s="3"/>
    </row>
    <row r="1155" spans="1:15" ht="18" customHeight="1">
      <c r="A1155" s="72"/>
      <c r="B1155" s="72"/>
      <c r="C1155" s="79" t="s">
        <v>863</v>
      </c>
      <c r="D1155" s="80" t="s">
        <v>29</v>
      </c>
      <c r="E1155" s="80" t="s">
        <v>15</v>
      </c>
      <c r="F1155" s="133">
        <v>2017</v>
      </c>
      <c r="G1155" s="133" t="s">
        <v>48</v>
      </c>
      <c r="H1155" s="142">
        <v>42767</v>
      </c>
      <c r="I1155" s="136">
        <v>42766</v>
      </c>
      <c r="J1155" s="80" t="s">
        <v>907</v>
      </c>
      <c r="K1155" s="80" t="s">
        <v>864</v>
      </c>
      <c r="L1155" s="143">
        <v>2000</v>
      </c>
      <c r="M1155" s="80"/>
      <c r="N1155" s="78"/>
      <c r="O1155" s="3"/>
    </row>
    <row r="1156" spans="1:15" ht="18" customHeight="1">
      <c r="A1156" s="72"/>
      <c r="B1156" s="72"/>
      <c r="C1156" s="79" t="s">
        <v>866</v>
      </c>
      <c r="D1156" s="80" t="s">
        <v>29</v>
      </c>
      <c r="E1156" s="80" t="s">
        <v>57</v>
      </c>
      <c r="F1156" s="133">
        <v>2017</v>
      </c>
      <c r="G1156" s="133" t="s">
        <v>48</v>
      </c>
      <c r="H1156" s="142">
        <v>42767</v>
      </c>
      <c r="I1156" s="136">
        <v>42766</v>
      </c>
      <c r="J1156" s="80" t="s">
        <v>725</v>
      </c>
      <c r="K1156" s="133" t="s">
        <v>868</v>
      </c>
      <c r="L1156" s="143">
        <v>2000</v>
      </c>
      <c r="M1156" s="80"/>
      <c r="N1156" s="78"/>
      <c r="O1156" s="3"/>
    </row>
    <row r="1157" spans="1:15" ht="18" customHeight="1">
      <c r="A1157" s="72"/>
      <c r="B1157" s="72"/>
      <c r="C1157" s="114" t="s">
        <v>908</v>
      </c>
      <c r="D1157" s="96" t="s">
        <v>14</v>
      </c>
      <c r="E1157" s="96" t="s">
        <v>443</v>
      </c>
      <c r="F1157" s="133">
        <v>2017</v>
      </c>
      <c r="G1157" s="133" t="s">
        <v>48</v>
      </c>
      <c r="H1157" s="144">
        <v>42767</v>
      </c>
      <c r="I1157" s="136">
        <v>42766</v>
      </c>
      <c r="J1157" s="96" t="s">
        <v>909</v>
      </c>
      <c r="K1157" s="133" t="s">
        <v>31</v>
      </c>
      <c r="L1157" s="145">
        <v>2000</v>
      </c>
      <c r="M1157" s="96"/>
      <c r="N1157" s="78"/>
      <c r="O1157" s="3"/>
    </row>
    <row r="1158" spans="1:15" ht="18" customHeight="1">
      <c r="A1158" s="72"/>
      <c r="B1158" s="72"/>
      <c r="C1158" s="114" t="s">
        <v>910</v>
      </c>
      <c r="D1158" s="96" t="s">
        <v>14</v>
      </c>
      <c r="E1158" s="96" t="s">
        <v>443</v>
      </c>
      <c r="F1158" s="133">
        <v>2017</v>
      </c>
      <c r="G1158" s="133" t="s">
        <v>48</v>
      </c>
      <c r="H1158" s="144">
        <v>42767</v>
      </c>
      <c r="I1158" s="136">
        <v>42767</v>
      </c>
      <c r="J1158" s="96" t="s">
        <v>870</v>
      </c>
      <c r="K1158" s="133" t="s">
        <v>31</v>
      </c>
      <c r="L1158" s="145">
        <v>2000</v>
      </c>
      <c r="M1158" s="96"/>
      <c r="N1158" s="78"/>
      <c r="O1158" s="3"/>
    </row>
    <row r="1159" spans="1:15" ht="18" customHeight="1">
      <c r="A1159" s="72"/>
      <c r="B1159" s="72"/>
      <c r="C1159" s="114" t="s">
        <v>869</v>
      </c>
      <c r="D1159" s="96" t="s">
        <v>29</v>
      </c>
      <c r="E1159" s="96" t="s">
        <v>443</v>
      </c>
      <c r="F1159" s="133">
        <v>2017</v>
      </c>
      <c r="G1159" s="133" t="s">
        <v>48</v>
      </c>
      <c r="H1159" s="144">
        <v>42767</v>
      </c>
      <c r="I1159" s="136">
        <v>42768</v>
      </c>
      <c r="J1159" s="96" t="s">
        <v>911</v>
      </c>
      <c r="K1159" s="133" t="s">
        <v>871</v>
      </c>
      <c r="L1159" s="145">
        <v>2000</v>
      </c>
      <c r="M1159" s="96"/>
      <c r="N1159" s="78"/>
      <c r="O1159" s="3"/>
    </row>
    <row r="1160" spans="1:15" ht="18" customHeight="1">
      <c r="A1160" s="72"/>
      <c r="B1160" s="72"/>
      <c r="C1160" s="114" t="s">
        <v>912</v>
      </c>
      <c r="D1160" s="96" t="s">
        <v>29</v>
      </c>
      <c r="E1160" s="96" t="s">
        <v>443</v>
      </c>
      <c r="F1160" s="133">
        <v>2017</v>
      </c>
      <c r="G1160" s="133" t="s">
        <v>48</v>
      </c>
      <c r="H1160" s="144">
        <v>42767</v>
      </c>
      <c r="I1160" s="136">
        <v>42768</v>
      </c>
      <c r="J1160" s="96" t="s">
        <v>870</v>
      </c>
      <c r="K1160" s="133" t="s">
        <v>88</v>
      </c>
      <c r="L1160" s="145">
        <v>2000</v>
      </c>
      <c r="M1160" s="96"/>
      <c r="N1160" s="78"/>
      <c r="O1160" s="3"/>
    </row>
    <row r="1161" spans="1:15" ht="18" customHeight="1">
      <c r="A1161" s="72"/>
      <c r="B1161" s="72"/>
      <c r="C1161" s="114" t="s">
        <v>913</v>
      </c>
      <c r="D1161" s="96" t="s">
        <v>29</v>
      </c>
      <c r="E1161" s="96" t="s">
        <v>443</v>
      </c>
      <c r="F1161" s="133">
        <v>2017</v>
      </c>
      <c r="G1161" s="133" t="s">
        <v>48</v>
      </c>
      <c r="H1161" s="144">
        <v>42769</v>
      </c>
      <c r="I1161" s="136">
        <v>42775</v>
      </c>
      <c r="J1161" s="96" t="s">
        <v>870</v>
      </c>
      <c r="K1161" s="133" t="s">
        <v>914</v>
      </c>
      <c r="L1161" s="145">
        <v>2000</v>
      </c>
      <c r="M1161" s="96"/>
      <c r="N1161" s="78"/>
      <c r="O1161" s="3"/>
    </row>
    <row r="1162" spans="1:15" ht="18" customHeight="1">
      <c r="A1162" s="72"/>
      <c r="B1162" s="72"/>
      <c r="C1162" s="85"/>
      <c r="D1162" s="86" t="s">
        <v>45</v>
      </c>
      <c r="E1162" s="86"/>
      <c r="F1162" s="86">
        <v>2017</v>
      </c>
      <c r="G1162" s="122" t="s">
        <v>48</v>
      </c>
      <c r="H1162" s="87"/>
      <c r="I1162" s="87"/>
      <c r="J1162" s="86" t="s">
        <v>915</v>
      </c>
      <c r="K1162" s="86"/>
      <c r="L1162" s="88"/>
      <c r="M1162" s="125">
        <f>SUM(L1133:L1162)</f>
        <v>57710</v>
      </c>
      <c r="N1162" s="78"/>
      <c r="O1162" s="3"/>
    </row>
    <row r="1163" spans="1:15" ht="18" customHeight="1">
      <c r="A1163" s="72"/>
      <c r="B1163" s="72"/>
      <c r="C1163" s="79" t="s">
        <v>891</v>
      </c>
      <c r="D1163" s="80" t="s">
        <v>14</v>
      </c>
      <c r="E1163" s="80" t="s">
        <v>22</v>
      </c>
      <c r="F1163" s="133">
        <v>2017</v>
      </c>
      <c r="G1163" s="133" t="s">
        <v>81</v>
      </c>
      <c r="H1163" s="142">
        <v>42795</v>
      </c>
      <c r="I1163" s="136">
        <v>42793</v>
      </c>
      <c r="J1163" s="80" t="s">
        <v>916</v>
      </c>
      <c r="K1163" s="133" t="s">
        <v>508</v>
      </c>
      <c r="L1163" s="143">
        <v>2500</v>
      </c>
      <c r="M1163" s="80"/>
      <c r="N1163" s="78"/>
      <c r="O1163" s="3"/>
    </row>
    <row r="1164" spans="1:15" ht="18" customHeight="1">
      <c r="A1164" s="72"/>
      <c r="B1164" s="72"/>
      <c r="C1164" s="79" t="s">
        <v>865</v>
      </c>
      <c r="D1164" s="80" t="s">
        <v>14</v>
      </c>
      <c r="E1164" s="80" t="s">
        <v>917</v>
      </c>
      <c r="F1164" s="133">
        <v>2017</v>
      </c>
      <c r="G1164" s="133" t="s">
        <v>81</v>
      </c>
      <c r="H1164" s="142">
        <v>42795</v>
      </c>
      <c r="I1164" s="136">
        <v>42793</v>
      </c>
      <c r="J1164" s="80" t="s">
        <v>918</v>
      </c>
      <c r="K1164" s="133" t="s">
        <v>494</v>
      </c>
      <c r="L1164" s="143">
        <v>2000</v>
      </c>
      <c r="M1164" s="80"/>
      <c r="N1164" s="78"/>
      <c r="O1164" s="3"/>
    </row>
    <row r="1165" spans="1:15" ht="18" customHeight="1">
      <c r="A1165" s="72"/>
      <c r="B1165" s="72"/>
      <c r="C1165" s="79" t="s">
        <v>863</v>
      </c>
      <c r="D1165" s="80" t="s">
        <v>29</v>
      </c>
      <c r="E1165" s="80" t="s">
        <v>15</v>
      </c>
      <c r="F1165" s="133">
        <v>2017</v>
      </c>
      <c r="G1165" s="133" t="s">
        <v>81</v>
      </c>
      <c r="H1165" s="142">
        <v>42795</v>
      </c>
      <c r="I1165" s="136">
        <v>42793</v>
      </c>
      <c r="J1165" s="80" t="s">
        <v>919</v>
      </c>
      <c r="K1165" s="133" t="s">
        <v>864</v>
      </c>
      <c r="L1165" s="143">
        <v>2000</v>
      </c>
      <c r="M1165" s="80"/>
      <c r="N1165" s="78"/>
      <c r="O1165" s="3"/>
    </row>
    <row r="1166" spans="1:15" ht="18" customHeight="1">
      <c r="A1166" s="72"/>
      <c r="B1166" s="72"/>
      <c r="C1166" s="79" t="s">
        <v>906</v>
      </c>
      <c r="D1166" s="80" t="s">
        <v>14</v>
      </c>
      <c r="E1166" s="80" t="s">
        <v>15</v>
      </c>
      <c r="F1166" s="133">
        <v>2017</v>
      </c>
      <c r="G1166" s="133" t="s">
        <v>81</v>
      </c>
      <c r="H1166" s="142">
        <v>42795</v>
      </c>
      <c r="I1166" s="136">
        <v>42793</v>
      </c>
      <c r="J1166" s="80" t="s">
        <v>920</v>
      </c>
      <c r="K1166" s="133" t="s">
        <v>31</v>
      </c>
      <c r="L1166" s="143">
        <v>2000</v>
      </c>
      <c r="M1166" s="80"/>
      <c r="N1166" s="78"/>
      <c r="O1166" s="3"/>
    </row>
    <row r="1167" spans="1:15" ht="18" customHeight="1">
      <c r="A1167" s="72"/>
      <c r="B1167" s="72"/>
      <c r="C1167" s="79" t="s">
        <v>901</v>
      </c>
      <c r="D1167" s="80" t="s">
        <v>14</v>
      </c>
      <c r="E1167" s="80" t="s">
        <v>15</v>
      </c>
      <c r="F1167" s="133">
        <v>2017</v>
      </c>
      <c r="G1167" s="133" t="s">
        <v>81</v>
      </c>
      <c r="H1167" s="142">
        <v>42795</v>
      </c>
      <c r="I1167" s="136">
        <v>42793</v>
      </c>
      <c r="J1167" s="80" t="s">
        <v>894</v>
      </c>
      <c r="K1167" s="133" t="s">
        <v>415</v>
      </c>
      <c r="L1167" s="143">
        <v>2000</v>
      </c>
      <c r="M1167" s="80"/>
      <c r="N1167" s="78"/>
      <c r="O1167" s="3"/>
    </row>
    <row r="1168" spans="1:15" ht="18" customHeight="1">
      <c r="A1168" s="72"/>
      <c r="B1168" s="72"/>
      <c r="C1168" s="79" t="s">
        <v>903</v>
      </c>
      <c r="D1168" s="80" t="s">
        <v>14</v>
      </c>
      <c r="E1168" s="80" t="s">
        <v>15</v>
      </c>
      <c r="F1168" s="133">
        <v>2017</v>
      </c>
      <c r="G1168" s="133" t="s">
        <v>81</v>
      </c>
      <c r="H1168" s="142">
        <v>42795</v>
      </c>
      <c r="I1168" s="136">
        <v>42793</v>
      </c>
      <c r="J1168" s="80" t="s">
        <v>894</v>
      </c>
      <c r="K1168" s="133" t="s">
        <v>155</v>
      </c>
      <c r="L1168" s="143">
        <v>2000</v>
      </c>
      <c r="M1168" s="80"/>
      <c r="N1168" s="78"/>
      <c r="O1168" s="3"/>
    </row>
    <row r="1169" spans="1:15" ht="18" customHeight="1">
      <c r="A1169" s="72"/>
      <c r="B1169" s="72"/>
      <c r="C1169" s="79" t="s">
        <v>898</v>
      </c>
      <c r="D1169" s="80" t="s">
        <v>14</v>
      </c>
      <c r="E1169" s="80" t="s">
        <v>15</v>
      </c>
      <c r="F1169" s="133">
        <v>2017</v>
      </c>
      <c r="G1169" s="133" t="s">
        <v>81</v>
      </c>
      <c r="H1169" s="142">
        <v>42795</v>
      </c>
      <c r="I1169" s="136">
        <v>42793</v>
      </c>
      <c r="J1169" s="80" t="s">
        <v>894</v>
      </c>
      <c r="K1169" s="133" t="s">
        <v>900</v>
      </c>
      <c r="L1169" s="143">
        <v>2000</v>
      </c>
      <c r="M1169" s="80"/>
      <c r="N1169" s="78"/>
      <c r="O1169" s="3"/>
    </row>
    <row r="1170" spans="1:15" ht="18" customHeight="1">
      <c r="A1170" s="72"/>
      <c r="B1170" s="72"/>
      <c r="C1170" s="79" t="s">
        <v>893</v>
      </c>
      <c r="D1170" s="80" t="s">
        <v>14</v>
      </c>
      <c r="E1170" s="80" t="s">
        <v>22</v>
      </c>
      <c r="F1170" s="133">
        <v>2017</v>
      </c>
      <c r="G1170" s="133" t="s">
        <v>81</v>
      </c>
      <c r="H1170" s="142">
        <v>42795</v>
      </c>
      <c r="I1170" s="136">
        <v>42793</v>
      </c>
      <c r="J1170" s="80" t="s">
        <v>921</v>
      </c>
      <c r="K1170" s="133" t="s">
        <v>494</v>
      </c>
      <c r="L1170" s="143">
        <v>2500</v>
      </c>
      <c r="M1170" s="80"/>
      <c r="N1170" s="78"/>
      <c r="O1170" s="3"/>
    </row>
    <row r="1171" spans="1:15" ht="18" customHeight="1">
      <c r="A1171" s="72"/>
      <c r="B1171" s="72"/>
      <c r="C1171" s="79" t="s">
        <v>860</v>
      </c>
      <c r="D1171" s="80" t="s">
        <v>14</v>
      </c>
      <c r="E1171" s="80" t="s">
        <v>15</v>
      </c>
      <c r="F1171" s="133">
        <v>2017</v>
      </c>
      <c r="G1171" s="133" t="s">
        <v>81</v>
      </c>
      <c r="H1171" s="142">
        <v>42795</v>
      </c>
      <c r="I1171" s="136">
        <v>42793</v>
      </c>
      <c r="J1171" s="80" t="s">
        <v>922</v>
      </c>
      <c r="K1171" s="133" t="s">
        <v>862</v>
      </c>
      <c r="L1171" s="143">
        <v>2000</v>
      </c>
      <c r="M1171" s="80"/>
      <c r="N1171" s="78"/>
      <c r="O1171" s="3"/>
    </row>
    <row r="1172" spans="1:15" ht="18" customHeight="1">
      <c r="A1172" s="72"/>
      <c r="B1172" s="72"/>
      <c r="C1172" s="79" t="s">
        <v>886</v>
      </c>
      <c r="D1172" s="80" t="s">
        <v>29</v>
      </c>
      <c r="E1172" s="80" t="s">
        <v>22</v>
      </c>
      <c r="F1172" s="133">
        <v>2017</v>
      </c>
      <c r="G1172" s="133" t="s">
        <v>81</v>
      </c>
      <c r="H1172" s="142">
        <v>42795</v>
      </c>
      <c r="I1172" s="136">
        <v>42793</v>
      </c>
      <c r="J1172" s="80" t="s">
        <v>923</v>
      </c>
      <c r="K1172" s="133" t="s">
        <v>887</v>
      </c>
      <c r="L1172" s="143">
        <v>2500</v>
      </c>
      <c r="M1172" s="80"/>
      <c r="N1172" s="78"/>
      <c r="O1172" s="3"/>
    </row>
    <row r="1173" spans="1:15" ht="18" customHeight="1">
      <c r="A1173" s="72"/>
      <c r="B1173" s="72"/>
      <c r="C1173" s="79" t="s">
        <v>880</v>
      </c>
      <c r="D1173" s="80" t="s">
        <v>14</v>
      </c>
      <c r="E1173" s="80" t="s">
        <v>15</v>
      </c>
      <c r="F1173" s="133">
        <v>2017</v>
      </c>
      <c r="G1173" s="133" t="s">
        <v>81</v>
      </c>
      <c r="H1173" s="142">
        <v>42795</v>
      </c>
      <c r="I1173" s="136">
        <v>42793</v>
      </c>
      <c r="J1173" s="80" t="s">
        <v>920</v>
      </c>
      <c r="K1173" s="133" t="s">
        <v>882</v>
      </c>
      <c r="L1173" s="143">
        <v>2000</v>
      </c>
      <c r="M1173" s="80"/>
      <c r="N1173" s="78"/>
      <c r="O1173" s="3"/>
    </row>
    <row r="1174" spans="1:15" ht="18" customHeight="1">
      <c r="A1174" s="72"/>
      <c r="B1174" s="72"/>
      <c r="C1174" s="79" t="s">
        <v>904</v>
      </c>
      <c r="D1174" s="80" t="s">
        <v>14</v>
      </c>
      <c r="E1174" s="80" t="s">
        <v>15</v>
      </c>
      <c r="F1174" s="133">
        <v>2017</v>
      </c>
      <c r="G1174" s="133" t="s">
        <v>81</v>
      </c>
      <c r="H1174" s="142">
        <v>42795</v>
      </c>
      <c r="I1174" s="136">
        <v>42793</v>
      </c>
      <c r="J1174" s="80" t="s">
        <v>920</v>
      </c>
      <c r="K1174" s="133" t="s">
        <v>31</v>
      </c>
      <c r="L1174" s="143">
        <v>2000</v>
      </c>
      <c r="M1174" s="80"/>
      <c r="N1174" s="78"/>
      <c r="O1174" s="3"/>
    </row>
    <row r="1175" spans="1:15" ht="18" customHeight="1">
      <c r="A1175" s="72"/>
      <c r="B1175" s="72"/>
      <c r="C1175" s="79" t="s">
        <v>905</v>
      </c>
      <c r="D1175" s="80" t="s">
        <v>14</v>
      </c>
      <c r="E1175" s="80" t="s">
        <v>15</v>
      </c>
      <c r="F1175" s="133">
        <v>2017</v>
      </c>
      <c r="G1175" s="133" t="s">
        <v>81</v>
      </c>
      <c r="H1175" s="142">
        <v>42795</v>
      </c>
      <c r="I1175" s="136">
        <v>42793</v>
      </c>
      <c r="J1175" s="80" t="s">
        <v>920</v>
      </c>
      <c r="K1175" s="133" t="s">
        <v>31</v>
      </c>
      <c r="L1175" s="143">
        <v>2000</v>
      </c>
      <c r="M1175" s="80"/>
      <c r="N1175" s="78"/>
      <c r="O1175" s="3"/>
    </row>
    <row r="1176" spans="1:15" ht="18" customHeight="1">
      <c r="A1176" s="72"/>
      <c r="B1176" s="72"/>
      <c r="C1176" s="114" t="s">
        <v>896</v>
      </c>
      <c r="D1176" s="80" t="s">
        <v>29</v>
      </c>
      <c r="E1176" s="80" t="s">
        <v>22</v>
      </c>
      <c r="F1176" s="93">
        <v>2017</v>
      </c>
      <c r="G1176" s="93" t="s">
        <v>81</v>
      </c>
      <c r="H1176" s="142">
        <v>42795</v>
      </c>
      <c r="I1176" s="139">
        <v>42793</v>
      </c>
      <c r="J1176" s="80" t="s">
        <v>923</v>
      </c>
      <c r="K1176" s="93" t="s">
        <v>152</v>
      </c>
      <c r="L1176" s="143">
        <v>2500</v>
      </c>
      <c r="M1176" s="80"/>
      <c r="N1176" s="78"/>
      <c r="O1176" s="3"/>
    </row>
    <row r="1177" spans="1:15" ht="18" customHeight="1">
      <c r="A1177" s="72"/>
      <c r="B1177" s="72"/>
      <c r="C1177" s="79" t="s">
        <v>878</v>
      </c>
      <c r="D1177" s="80" t="s">
        <v>29</v>
      </c>
      <c r="E1177" s="80" t="s">
        <v>15</v>
      </c>
      <c r="F1177" s="133">
        <v>2017</v>
      </c>
      <c r="G1177" s="133" t="s">
        <v>81</v>
      </c>
      <c r="H1177" s="142">
        <v>42795</v>
      </c>
      <c r="I1177" s="136">
        <v>42793</v>
      </c>
      <c r="J1177" s="80" t="s">
        <v>924</v>
      </c>
      <c r="K1177" s="133" t="s">
        <v>767</v>
      </c>
      <c r="L1177" s="143">
        <v>2000</v>
      </c>
      <c r="M1177" s="80"/>
      <c r="N1177" s="78"/>
      <c r="O1177" s="3"/>
    </row>
    <row r="1178" spans="1:15" ht="18" customHeight="1">
      <c r="A1178" s="72"/>
      <c r="B1178" s="72"/>
      <c r="C1178" s="79" t="s">
        <v>883</v>
      </c>
      <c r="D1178" s="80" t="s">
        <v>14</v>
      </c>
      <c r="E1178" s="80" t="s">
        <v>22</v>
      </c>
      <c r="F1178" s="133">
        <v>2017</v>
      </c>
      <c r="G1178" s="133" t="s">
        <v>81</v>
      </c>
      <c r="H1178" s="142">
        <v>42795</v>
      </c>
      <c r="I1178" s="136">
        <v>42793</v>
      </c>
      <c r="J1178" s="80" t="s">
        <v>925</v>
      </c>
      <c r="K1178" s="133" t="s">
        <v>885</v>
      </c>
      <c r="L1178" s="143">
        <v>2500</v>
      </c>
      <c r="M1178" s="80"/>
      <c r="N1178" s="78"/>
      <c r="O1178" s="3"/>
    </row>
    <row r="1179" spans="1:15" ht="18" customHeight="1">
      <c r="A1179" s="72"/>
      <c r="B1179" s="72"/>
      <c r="C1179" s="79" t="s">
        <v>857</v>
      </c>
      <c r="D1179" s="80" t="s">
        <v>14</v>
      </c>
      <c r="E1179" s="80" t="s">
        <v>15</v>
      </c>
      <c r="F1179" s="133">
        <v>2017</v>
      </c>
      <c r="G1179" s="133" t="s">
        <v>81</v>
      </c>
      <c r="H1179" s="142">
        <v>42795</v>
      </c>
      <c r="I1179" s="136">
        <v>42793</v>
      </c>
      <c r="J1179" s="80" t="s">
        <v>922</v>
      </c>
      <c r="K1179" s="80" t="s">
        <v>859</v>
      </c>
      <c r="L1179" s="143">
        <v>2000</v>
      </c>
      <c r="M1179" s="80"/>
      <c r="N1179" s="78"/>
      <c r="O1179" s="3"/>
    </row>
    <row r="1180" spans="1:15" ht="18" customHeight="1">
      <c r="A1180" s="72"/>
      <c r="B1180" s="72"/>
      <c r="C1180" s="79" t="s">
        <v>902</v>
      </c>
      <c r="D1180" s="80" t="s">
        <v>14</v>
      </c>
      <c r="E1180" s="80" t="s">
        <v>15</v>
      </c>
      <c r="F1180" s="133">
        <v>2017</v>
      </c>
      <c r="G1180" s="133" t="s">
        <v>81</v>
      </c>
      <c r="H1180" s="142">
        <v>42795</v>
      </c>
      <c r="I1180" s="136">
        <v>42793</v>
      </c>
      <c r="J1180" s="80" t="s">
        <v>920</v>
      </c>
      <c r="K1180" s="80" t="s">
        <v>859</v>
      </c>
      <c r="L1180" s="143">
        <v>2000</v>
      </c>
      <c r="M1180" s="80"/>
      <c r="N1180" s="78"/>
      <c r="O1180" s="3"/>
    </row>
    <row r="1181" spans="1:15" ht="18" customHeight="1">
      <c r="A1181" s="72"/>
      <c r="B1181" s="72"/>
      <c r="C1181" s="79" t="s">
        <v>866</v>
      </c>
      <c r="D1181" s="80" t="s">
        <v>29</v>
      </c>
      <c r="E1181" s="80" t="s">
        <v>57</v>
      </c>
      <c r="F1181" s="133">
        <v>2017</v>
      </c>
      <c r="G1181" s="133" t="s">
        <v>81</v>
      </c>
      <c r="H1181" s="142">
        <v>42795</v>
      </c>
      <c r="I1181" s="136">
        <v>42793</v>
      </c>
      <c r="J1181" s="80" t="s">
        <v>926</v>
      </c>
      <c r="K1181" s="80" t="s">
        <v>868</v>
      </c>
      <c r="L1181" s="143">
        <v>2000</v>
      </c>
      <c r="M1181" s="80"/>
      <c r="N1181" s="78"/>
      <c r="O1181" s="3"/>
    </row>
    <row r="1182" spans="1:15" ht="18" customHeight="1">
      <c r="A1182" s="72"/>
      <c r="B1182" s="72"/>
      <c r="C1182" s="79" t="s">
        <v>255</v>
      </c>
      <c r="D1182" s="80" t="s">
        <v>29</v>
      </c>
      <c r="E1182" s="80" t="s">
        <v>78</v>
      </c>
      <c r="F1182" s="133">
        <v>2017</v>
      </c>
      <c r="G1182" s="133" t="s">
        <v>81</v>
      </c>
      <c r="H1182" s="142">
        <v>42796</v>
      </c>
      <c r="I1182" s="136">
        <v>42800</v>
      </c>
      <c r="J1182" s="80" t="s">
        <v>927</v>
      </c>
      <c r="K1182" s="80" t="s">
        <v>745</v>
      </c>
      <c r="L1182" s="143">
        <v>2311.5100000000002</v>
      </c>
      <c r="M1182" s="80"/>
      <c r="N1182" s="78"/>
      <c r="O1182" s="3"/>
    </row>
    <row r="1183" spans="1:15" ht="18" customHeight="1">
      <c r="A1183" s="72"/>
      <c r="B1183" s="72"/>
      <c r="C1183" s="79" t="s">
        <v>256</v>
      </c>
      <c r="D1183" s="80" t="s">
        <v>29</v>
      </c>
      <c r="E1183" s="80" t="s">
        <v>78</v>
      </c>
      <c r="F1183" s="133">
        <v>2017</v>
      </c>
      <c r="G1183" s="133" t="s">
        <v>81</v>
      </c>
      <c r="H1183" s="142">
        <v>42796</v>
      </c>
      <c r="I1183" s="136">
        <v>42800</v>
      </c>
      <c r="J1183" s="80" t="s">
        <v>927</v>
      </c>
      <c r="K1183" s="80" t="s">
        <v>745</v>
      </c>
      <c r="L1183" s="143">
        <v>3099</v>
      </c>
      <c r="M1183" s="80"/>
      <c r="N1183" s="78"/>
      <c r="O1183" s="3"/>
    </row>
    <row r="1184" spans="1:15" ht="18" customHeight="1">
      <c r="A1184" s="72"/>
      <c r="B1184" s="72"/>
      <c r="C1184" s="79" t="s">
        <v>197</v>
      </c>
      <c r="D1184" s="96" t="s">
        <v>29</v>
      </c>
      <c r="E1184" s="96" t="s">
        <v>476</v>
      </c>
      <c r="F1184" s="133">
        <v>2017</v>
      </c>
      <c r="G1184" s="133" t="s">
        <v>81</v>
      </c>
      <c r="H1184" s="144">
        <v>42807</v>
      </c>
      <c r="I1184" s="136">
        <v>42809</v>
      </c>
      <c r="J1184" s="96" t="s">
        <v>928</v>
      </c>
      <c r="K1184" s="96" t="s">
        <v>152</v>
      </c>
      <c r="L1184" s="145">
        <v>5240</v>
      </c>
      <c r="M1184" s="80"/>
      <c r="N1184" s="78"/>
      <c r="O1184" s="3"/>
    </row>
    <row r="1185" spans="1:15" ht="18" customHeight="1">
      <c r="A1185" s="72"/>
      <c r="B1185" s="72"/>
      <c r="C1185" s="79" t="s">
        <v>929</v>
      </c>
      <c r="D1185" s="96" t="s">
        <v>14</v>
      </c>
      <c r="E1185" s="96" t="s">
        <v>78</v>
      </c>
      <c r="F1185" s="133">
        <v>2017</v>
      </c>
      <c r="G1185" s="133" t="s">
        <v>81</v>
      </c>
      <c r="H1185" s="144">
        <v>42807</v>
      </c>
      <c r="I1185" s="136">
        <v>42809</v>
      </c>
      <c r="J1185" s="96" t="s">
        <v>928</v>
      </c>
      <c r="K1185" s="96" t="s">
        <v>415</v>
      </c>
      <c r="L1185" s="145">
        <v>4266.8900000000003</v>
      </c>
      <c r="M1185" s="80"/>
      <c r="N1185" s="78"/>
      <c r="O1185" s="3"/>
    </row>
    <row r="1186" spans="1:15" ht="18" customHeight="1">
      <c r="A1186" s="72"/>
      <c r="B1186" s="72"/>
      <c r="C1186" s="79" t="s">
        <v>682</v>
      </c>
      <c r="D1186" s="96" t="s">
        <v>14</v>
      </c>
      <c r="E1186" s="96" t="s">
        <v>571</v>
      </c>
      <c r="F1186" s="133">
        <v>2017</v>
      </c>
      <c r="G1186" s="133" t="s">
        <v>81</v>
      </c>
      <c r="H1186" s="144">
        <v>42807</v>
      </c>
      <c r="I1186" s="136">
        <v>42809</v>
      </c>
      <c r="J1186" s="96" t="s">
        <v>928</v>
      </c>
      <c r="K1186" s="96" t="s">
        <v>683</v>
      </c>
      <c r="L1186" s="145">
        <v>4266.8900000000003</v>
      </c>
      <c r="M1186" s="80"/>
      <c r="N1186" s="78"/>
      <c r="O1186" s="3"/>
    </row>
    <row r="1187" spans="1:15" ht="18" customHeight="1">
      <c r="A1187" s="72"/>
      <c r="B1187" s="72"/>
      <c r="C1187" s="79" t="s">
        <v>930</v>
      </c>
      <c r="D1187" s="80" t="s">
        <v>29</v>
      </c>
      <c r="E1187" s="80" t="s">
        <v>86</v>
      </c>
      <c r="F1187" s="133">
        <v>2017</v>
      </c>
      <c r="G1187" s="133" t="s">
        <v>81</v>
      </c>
      <c r="H1187" s="142">
        <v>42807</v>
      </c>
      <c r="I1187" s="136">
        <v>42807</v>
      </c>
      <c r="J1187" s="80" t="s">
        <v>931</v>
      </c>
      <c r="K1187" s="80" t="s">
        <v>932</v>
      </c>
      <c r="L1187" s="143">
        <v>6000</v>
      </c>
      <c r="M1187" s="80"/>
      <c r="N1187" s="78"/>
      <c r="O1187" s="3"/>
    </row>
    <row r="1188" spans="1:15" ht="18" customHeight="1">
      <c r="A1188" s="72"/>
      <c r="B1188" s="72"/>
      <c r="C1188" s="79" t="s">
        <v>933</v>
      </c>
      <c r="D1188" s="80" t="s">
        <v>29</v>
      </c>
      <c r="E1188" s="80" t="s">
        <v>86</v>
      </c>
      <c r="F1188" s="133">
        <v>2017</v>
      </c>
      <c r="G1188" s="133" t="s">
        <v>81</v>
      </c>
      <c r="H1188" s="142">
        <v>42815</v>
      </c>
      <c r="I1188" s="136">
        <v>42816</v>
      </c>
      <c r="J1188" s="80" t="s">
        <v>934</v>
      </c>
      <c r="K1188" s="80" t="s">
        <v>935</v>
      </c>
      <c r="L1188" s="143">
        <v>4000</v>
      </c>
      <c r="M1188" s="80"/>
      <c r="N1188" s="78"/>
      <c r="O1188" s="3"/>
    </row>
    <row r="1189" spans="1:15" ht="18" customHeight="1">
      <c r="A1189" s="72"/>
      <c r="B1189" s="72"/>
      <c r="C1189" s="79" t="s">
        <v>936</v>
      </c>
      <c r="D1189" s="80" t="s">
        <v>14</v>
      </c>
      <c r="E1189" s="80" t="s">
        <v>22</v>
      </c>
      <c r="F1189" s="133">
        <v>2017</v>
      </c>
      <c r="G1189" s="133" t="s">
        <v>81</v>
      </c>
      <c r="H1189" s="142">
        <v>42815</v>
      </c>
      <c r="I1189" s="136">
        <v>42816</v>
      </c>
      <c r="J1189" s="80" t="s">
        <v>937</v>
      </c>
      <c r="K1189" s="80" t="s">
        <v>938</v>
      </c>
      <c r="L1189" s="143">
        <v>2500</v>
      </c>
      <c r="M1189" s="80"/>
      <c r="N1189" s="78"/>
      <c r="O1189" s="3"/>
    </row>
    <row r="1190" spans="1:15" ht="18" customHeight="1">
      <c r="A1190" s="72"/>
      <c r="B1190" s="72"/>
      <c r="C1190" s="79" t="s">
        <v>720</v>
      </c>
      <c r="D1190" s="80" t="s">
        <v>14</v>
      </c>
      <c r="E1190" s="80" t="s">
        <v>22</v>
      </c>
      <c r="F1190" s="133">
        <v>2017</v>
      </c>
      <c r="G1190" s="133" t="s">
        <v>81</v>
      </c>
      <c r="H1190" s="142">
        <v>42815</v>
      </c>
      <c r="I1190" s="136">
        <v>42816</v>
      </c>
      <c r="J1190" s="80" t="s">
        <v>937</v>
      </c>
      <c r="K1190" s="80" t="s">
        <v>938</v>
      </c>
      <c r="L1190" s="143">
        <v>2500</v>
      </c>
      <c r="M1190" s="80"/>
      <c r="N1190" s="78"/>
      <c r="O1190" s="3"/>
    </row>
    <row r="1191" spans="1:15" ht="18" customHeight="1">
      <c r="A1191" s="72"/>
      <c r="B1191" s="72"/>
      <c r="C1191" s="114" t="s">
        <v>869</v>
      </c>
      <c r="D1191" s="96" t="s">
        <v>29</v>
      </c>
      <c r="E1191" s="96" t="s">
        <v>443</v>
      </c>
      <c r="F1191" s="133">
        <v>2017</v>
      </c>
      <c r="G1191" s="133" t="s">
        <v>81</v>
      </c>
      <c r="H1191" s="144">
        <v>42795</v>
      </c>
      <c r="I1191" s="136">
        <v>42793</v>
      </c>
      <c r="J1191" s="96" t="s">
        <v>939</v>
      </c>
      <c r="K1191" s="96" t="s">
        <v>871</v>
      </c>
      <c r="L1191" s="145">
        <v>2000</v>
      </c>
      <c r="M1191" s="96"/>
      <c r="N1191" s="78"/>
      <c r="O1191" s="3"/>
    </row>
    <row r="1192" spans="1:15" ht="18" customHeight="1">
      <c r="A1192" s="72"/>
      <c r="B1192" s="72"/>
      <c r="C1192" s="114" t="s">
        <v>912</v>
      </c>
      <c r="D1192" s="96" t="s">
        <v>29</v>
      </c>
      <c r="E1192" s="96" t="s">
        <v>443</v>
      </c>
      <c r="F1192" s="133">
        <v>2017</v>
      </c>
      <c r="G1192" s="133" t="s">
        <v>81</v>
      </c>
      <c r="H1192" s="144">
        <v>42795</v>
      </c>
      <c r="I1192" s="136">
        <v>42793</v>
      </c>
      <c r="J1192" s="96" t="s">
        <v>911</v>
      </c>
      <c r="K1192" s="96" t="s">
        <v>88</v>
      </c>
      <c r="L1192" s="145">
        <v>2000</v>
      </c>
      <c r="M1192" s="96"/>
      <c r="N1192" s="78"/>
      <c r="O1192" s="3"/>
    </row>
    <row r="1193" spans="1:15" ht="18" customHeight="1">
      <c r="A1193" s="72"/>
      <c r="B1193" s="72"/>
      <c r="C1193" s="114" t="s">
        <v>913</v>
      </c>
      <c r="D1193" s="96" t="s">
        <v>29</v>
      </c>
      <c r="E1193" s="96" t="s">
        <v>443</v>
      </c>
      <c r="F1193" s="133">
        <v>2017</v>
      </c>
      <c r="G1193" s="133" t="s">
        <v>81</v>
      </c>
      <c r="H1193" s="144">
        <v>42795</v>
      </c>
      <c r="I1193" s="136">
        <v>42793</v>
      </c>
      <c r="J1193" s="96" t="s">
        <v>911</v>
      </c>
      <c r="K1193" s="96" t="s">
        <v>914</v>
      </c>
      <c r="L1193" s="145">
        <v>2000</v>
      </c>
      <c r="M1193" s="96"/>
      <c r="N1193" s="78"/>
      <c r="O1193" s="3"/>
    </row>
    <row r="1194" spans="1:15" ht="18" customHeight="1">
      <c r="A1194" s="72"/>
      <c r="B1194" s="72"/>
      <c r="C1194" s="114" t="s">
        <v>910</v>
      </c>
      <c r="D1194" s="96" t="s">
        <v>14</v>
      </c>
      <c r="E1194" s="96" t="s">
        <v>443</v>
      </c>
      <c r="F1194" s="133">
        <v>2017</v>
      </c>
      <c r="G1194" s="133" t="s">
        <v>81</v>
      </c>
      <c r="H1194" s="144">
        <v>42801</v>
      </c>
      <c r="I1194" s="136">
        <v>42802</v>
      </c>
      <c r="J1194" s="96" t="s">
        <v>911</v>
      </c>
      <c r="K1194" s="96" t="s">
        <v>34</v>
      </c>
      <c r="L1194" s="145">
        <v>2000</v>
      </c>
      <c r="M1194" s="96"/>
      <c r="N1194" s="78"/>
      <c r="O1194" s="3"/>
    </row>
    <row r="1195" spans="1:15" ht="18" customHeight="1">
      <c r="A1195" s="72"/>
      <c r="B1195" s="72"/>
      <c r="C1195" s="114" t="s">
        <v>908</v>
      </c>
      <c r="D1195" s="96" t="s">
        <v>14</v>
      </c>
      <c r="E1195" s="96" t="s">
        <v>443</v>
      </c>
      <c r="F1195" s="133">
        <v>2017</v>
      </c>
      <c r="G1195" s="133" t="s">
        <v>81</v>
      </c>
      <c r="H1195" s="144">
        <v>42801</v>
      </c>
      <c r="I1195" s="136">
        <v>42802</v>
      </c>
      <c r="J1195" s="96" t="s">
        <v>940</v>
      </c>
      <c r="K1195" s="96" t="s">
        <v>31</v>
      </c>
      <c r="L1195" s="145">
        <v>2000</v>
      </c>
      <c r="M1195" s="96"/>
      <c r="N1195" s="78"/>
      <c r="O1195" s="3"/>
    </row>
    <row r="1196" spans="1:15" ht="18" customHeight="1">
      <c r="A1196" s="72"/>
      <c r="B1196" s="72"/>
      <c r="C1196" s="85"/>
      <c r="D1196" s="86" t="s">
        <v>45</v>
      </c>
      <c r="E1196" s="86"/>
      <c r="F1196" s="86">
        <v>2017</v>
      </c>
      <c r="G1196" s="122" t="s">
        <v>81</v>
      </c>
      <c r="H1196" s="87"/>
      <c r="I1196" s="87"/>
      <c r="J1196" s="86" t="s">
        <v>941</v>
      </c>
      <c r="K1196" s="86"/>
      <c r="L1196" s="88"/>
      <c r="M1196" s="125">
        <f>SUM(L1163:L1196)</f>
        <v>84684.290000000008</v>
      </c>
      <c r="N1196" s="78"/>
      <c r="O1196" s="3"/>
    </row>
    <row r="1197" spans="1:15" ht="18" customHeight="1">
      <c r="A1197" s="72"/>
      <c r="B1197" s="72"/>
      <c r="C1197" s="79" t="s">
        <v>936</v>
      </c>
      <c r="D1197" s="80" t="s">
        <v>14</v>
      </c>
      <c r="E1197" s="80" t="s">
        <v>22</v>
      </c>
      <c r="F1197" s="133">
        <v>2017</v>
      </c>
      <c r="G1197" s="96" t="s">
        <v>141</v>
      </c>
      <c r="H1197" s="126">
        <v>42843</v>
      </c>
      <c r="I1197" s="126">
        <v>42849</v>
      </c>
      <c r="J1197" s="80" t="s">
        <v>942</v>
      </c>
      <c r="K1197" s="80" t="s">
        <v>938</v>
      </c>
      <c r="L1197" s="97">
        <v>2500</v>
      </c>
      <c r="M1197" s="127"/>
      <c r="N1197" s="78"/>
      <c r="O1197" s="3"/>
    </row>
    <row r="1198" spans="1:15" ht="18" customHeight="1">
      <c r="A1198" s="72"/>
      <c r="B1198" s="72"/>
      <c r="C1198" s="79" t="s">
        <v>720</v>
      </c>
      <c r="D1198" s="80" t="s">
        <v>14</v>
      </c>
      <c r="E1198" s="80" t="s">
        <v>22</v>
      </c>
      <c r="F1198" s="133">
        <v>2017</v>
      </c>
      <c r="G1198" s="96" t="s">
        <v>141</v>
      </c>
      <c r="H1198" s="126">
        <v>42843</v>
      </c>
      <c r="I1198" s="126">
        <v>42849</v>
      </c>
      <c r="J1198" s="80" t="s">
        <v>942</v>
      </c>
      <c r="K1198" s="80" t="s">
        <v>938</v>
      </c>
      <c r="L1198" s="97">
        <v>2500</v>
      </c>
      <c r="M1198" s="127"/>
      <c r="N1198" s="78"/>
      <c r="O1198" s="3"/>
    </row>
    <row r="1199" spans="1:15" ht="18" customHeight="1">
      <c r="A1199" s="72"/>
      <c r="B1199" s="72"/>
      <c r="C1199" s="79" t="s">
        <v>197</v>
      </c>
      <c r="D1199" s="96" t="s">
        <v>29</v>
      </c>
      <c r="E1199" s="96" t="s">
        <v>476</v>
      </c>
      <c r="F1199" s="133">
        <v>2017</v>
      </c>
      <c r="G1199" s="96" t="s">
        <v>141</v>
      </c>
      <c r="H1199" s="126">
        <v>42831</v>
      </c>
      <c r="I1199" s="126">
        <v>42832</v>
      </c>
      <c r="J1199" s="128" t="s">
        <v>943</v>
      </c>
      <c r="K1199" s="96" t="s">
        <v>152</v>
      </c>
      <c r="L1199" s="97">
        <v>10000</v>
      </c>
      <c r="M1199" s="127"/>
      <c r="N1199" s="78"/>
      <c r="O1199" s="3"/>
    </row>
    <row r="1200" spans="1:15" ht="18" customHeight="1">
      <c r="A1200" s="72"/>
      <c r="B1200" s="72"/>
      <c r="C1200" s="79" t="s">
        <v>878</v>
      </c>
      <c r="D1200" s="96" t="s">
        <v>29</v>
      </c>
      <c r="E1200" s="96" t="s">
        <v>15</v>
      </c>
      <c r="F1200" s="133">
        <v>2017</v>
      </c>
      <c r="G1200" s="96" t="s">
        <v>141</v>
      </c>
      <c r="H1200" s="126">
        <v>42826</v>
      </c>
      <c r="I1200" s="126">
        <v>42831</v>
      </c>
      <c r="J1200" s="96" t="s">
        <v>944</v>
      </c>
      <c r="K1200" s="96" t="s">
        <v>767</v>
      </c>
      <c r="L1200" s="97">
        <v>2000</v>
      </c>
      <c r="M1200" s="127"/>
      <c r="N1200" s="78"/>
      <c r="O1200" s="3"/>
    </row>
    <row r="1201" spans="1:15" ht="18" customHeight="1">
      <c r="A1201" s="72"/>
      <c r="B1201" s="72"/>
      <c r="C1201" s="79" t="s">
        <v>256</v>
      </c>
      <c r="D1201" s="96" t="s">
        <v>29</v>
      </c>
      <c r="E1201" s="96" t="s">
        <v>78</v>
      </c>
      <c r="F1201" s="133">
        <v>2017</v>
      </c>
      <c r="G1201" s="96" t="s">
        <v>141</v>
      </c>
      <c r="H1201" s="126">
        <v>42843</v>
      </c>
      <c r="I1201" s="126">
        <v>42843</v>
      </c>
      <c r="J1201" s="128" t="s">
        <v>945</v>
      </c>
      <c r="K1201" s="96" t="s">
        <v>745</v>
      </c>
      <c r="L1201" s="97">
        <v>9508</v>
      </c>
      <c r="M1201" s="127"/>
      <c r="N1201" s="78"/>
      <c r="O1201" s="3"/>
    </row>
    <row r="1202" spans="1:15" ht="18" customHeight="1">
      <c r="A1202" s="72"/>
      <c r="B1202" s="72"/>
      <c r="C1202" s="79" t="s">
        <v>197</v>
      </c>
      <c r="D1202" s="96" t="s">
        <v>29</v>
      </c>
      <c r="E1202" s="96" t="s">
        <v>476</v>
      </c>
      <c r="F1202" s="133">
        <v>2017</v>
      </c>
      <c r="G1202" s="96" t="s">
        <v>141</v>
      </c>
      <c r="H1202" s="126">
        <v>42843</v>
      </c>
      <c r="I1202" s="126">
        <v>42843</v>
      </c>
      <c r="J1202" s="128" t="s">
        <v>946</v>
      </c>
      <c r="K1202" s="96" t="s">
        <v>152</v>
      </c>
      <c r="L1202" s="97">
        <v>7369</v>
      </c>
      <c r="M1202" s="127"/>
      <c r="N1202" s="78"/>
      <c r="O1202" s="3"/>
    </row>
    <row r="1203" spans="1:15" ht="18" customHeight="1">
      <c r="A1203" s="72"/>
      <c r="B1203" s="72"/>
      <c r="C1203" s="79" t="s">
        <v>669</v>
      </c>
      <c r="D1203" s="96" t="s">
        <v>14</v>
      </c>
      <c r="E1203" s="96" t="s">
        <v>78</v>
      </c>
      <c r="F1203" s="133">
        <v>2017</v>
      </c>
      <c r="G1203" s="96" t="s">
        <v>141</v>
      </c>
      <c r="H1203" s="126">
        <v>42842</v>
      </c>
      <c r="I1203" s="126">
        <v>42843</v>
      </c>
      <c r="J1203" s="96" t="s">
        <v>947</v>
      </c>
      <c r="K1203" s="96" t="s">
        <v>745</v>
      </c>
      <c r="L1203" s="97">
        <v>2826.7</v>
      </c>
      <c r="M1203" s="127"/>
      <c r="N1203" s="78"/>
      <c r="O1203" s="3"/>
    </row>
    <row r="1204" spans="1:15" ht="18" customHeight="1">
      <c r="A1204" s="72"/>
      <c r="B1204" s="72"/>
      <c r="C1204" s="79" t="s">
        <v>948</v>
      </c>
      <c r="D1204" s="96" t="s">
        <v>29</v>
      </c>
      <c r="E1204" s="96" t="s">
        <v>86</v>
      </c>
      <c r="F1204" s="133">
        <v>2017</v>
      </c>
      <c r="G1204" s="96" t="s">
        <v>141</v>
      </c>
      <c r="H1204" s="126">
        <v>42832</v>
      </c>
      <c r="I1204" s="126">
        <v>42842</v>
      </c>
      <c r="J1204" s="96" t="s">
        <v>931</v>
      </c>
      <c r="K1204" s="96" t="s">
        <v>935</v>
      </c>
      <c r="L1204" s="97">
        <v>4000</v>
      </c>
      <c r="M1204" s="127"/>
      <c r="N1204" s="78"/>
      <c r="O1204" s="3"/>
    </row>
    <row r="1205" spans="1:15" ht="18" customHeight="1">
      <c r="A1205" s="72"/>
      <c r="B1205" s="72"/>
      <c r="C1205" s="79" t="s">
        <v>949</v>
      </c>
      <c r="D1205" s="96" t="s">
        <v>29</v>
      </c>
      <c r="E1205" s="96" t="s">
        <v>86</v>
      </c>
      <c r="F1205" s="133">
        <v>2017</v>
      </c>
      <c r="G1205" s="96" t="s">
        <v>141</v>
      </c>
      <c r="H1205" s="126">
        <v>42832</v>
      </c>
      <c r="I1205" s="126">
        <v>42842</v>
      </c>
      <c r="J1205" s="96" t="s">
        <v>931</v>
      </c>
      <c r="K1205" s="96" t="s">
        <v>950</v>
      </c>
      <c r="L1205" s="97">
        <v>4000</v>
      </c>
      <c r="M1205" s="127"/>
      <c r="N1205" s="78"/>
      <c r="O1205" s="3"/>
    </row>
    <row r="1206" spans="1:15" ht="18" customHeight="1">
      <c r="A1206" s="72"/>
      <c r="B1206" s="72"/>
      <c r="C1206" s="114" t="s">
        <v>594</v>
      </c>
      <c r="D1206" s="80" t="s">
        <v>14</v>
      </c>
      <c r="E1206" s="80" t="s">
        <v>476</v>
      </c>
      <c r="F1206" s="93">
        <v>2017</v>
      </c>
      <c r="G1206" s="80" t="s">
        <v>141</v>
      </c>
      <c r="H1206" s="81">
        <v>42828</v>
      </c>
      <c r="I1206" s="81">
        <v>42831</v>
      </c>
      <c r="J1206" s="116" t="s">
        <v>951</v>
      </c>
      <c r="K1206" s="80" t="s">
        <v>751</v>
      </c>
      <c r="L1206" s="82">
        <v>1040</v>
      </c>
      <c r="M1206" s="146"/>
      <c r="N1206" s="78"/>
      <c r="O1206" s="3"/>
    </row>
    <row r="1207" spans="1:15" ht="18" customHeight="1">
      <c r="A1207" s="72"/>
      <c r="B1207" s="72"/>
      <c r="C1207" s="114" t="s">
        <v>250</v>
      </c>
      <c r="D1207" s="96" t="s">
        <v>14</v>
      </c>
      <c r="E1207" s="96" t="s">
        <v>476</v>
      </c>
      <c r="F1207" s="133">
        <v>2017</v>
      </c>
      <c r="G1207" s="96" t="s">
        <v>141</v>
      </c>
      <c r="H1207" s="126">
        <v>42829</v>
      </c>
      <c r="I1207" s="126">
        <v>42831</v>
      </c>
      <c r="J1207" s="128" t="s">
        <v>952</v>
      </c>
      <c r="K1207" s="96" t="s">
        <v>652</v>
      </c>
      <c r="L1207" s="97">
        <v>1715</v>
      </c>
      <c r="M1207" s="127"/>
      <c r="N1207" s="78"/>
      <c r="O1207" s="3"/>
    </row>
    <row r="1208" spans="1:15" ht="18" customHeight="1">
      <c r="A1208" s="72"/>
      <c r="B1208" s="72"/>
      <c r="C1208" s="79" t="s">
        <v>256</v>
      </c>
      <c r="D1208" s="96" t="s">
        <v>29</v>
      </c>
      <c r="E1208" s="96" t="s">
        <v>78</v>
      </c>
      <c r="F1208" s="133">
        <v>2017</v>
      </c>
      <c r="G1208" s="96" t="s">
        <v>141</v>
      </c>
      <c r="H1208" s="126">
        <v>42831</v>
      </c>
      <c r="I1208" s="126">
        <v>42842</v>
      </c>
      <c r="J1208" s="128" t="s">
        <v>953</v>
      </c>
      <c r="K1208" s="96" t="s">
        <v>745</v>
      </c>
      <c r="L1208" s="97">
        <v>2000</v>
      </c>
      <c r="M1208" s="127"/>
      <c r="N1208" s="78"/>
      <c r="O1208" s="3"/>
    </row>
    <row r="1209" spans="1:15" ht="18" customHeight="1">
      <c r="A1209" s="72"/>
      <c r="B1209" s="72"/>
      <c r="C1209" s="79" t="s">
        <v>866</v>
      </c>
      <c r="D1209" s="96" t="s">
        <v>29</v>
      </c>
      <c r="E1209" s="96" t="s">
        <v>57</v>
      </c>
      <c r="F1209" s="133">
        <v>2017</v>
      </c>
      <c r="G1209" s="96" t="s">
        <v>141</v>
      </c>
      <c r="H1209" s="126">
        <v>42826</v>
      </c>
      <c r="I1209" s="126">
        <v>42828</v>
      </c>
      <c r="J1209" s="96" t="s">
        <v>818</v>
      </c>
      <c r="K1209" s="96" t="s">
        <v>868</v>
      </c>
      <c r="L1209" s="97">
        <v>2000</v>
      </c>
      <c r="M1209" s="127"/>
      <c r="N1209" s="78"/>
      <c r="O1209" s="3"/>
    </row>
    <row r="1210" spans="1:15" ht="18" customHeight="1">
      <c r="A1210" s="72"/>
      <c r="B1210" s="72"/>
      <c r="C1210" s="79" t="s">
        <v>883</v>
      </c>
      <c r="D1210" s="96" t="s">
        <v>14</v>
      </c>
      <c r="E1210" s="96" t="s">
        <v>22</v>
      </c>
      <c r="F1210" s="133">
        <v>2017</v>
      </c>
      <c r="G1210" s="96" t="s">
        <v>141</v>
      </c>
      <c r="H1210" s="126">
        <v>42826</v>
      </c>
      <c r="I1210" s="126">
        <v>42828</v>
      </c>
      <c r="J1210" s="96" t="s">
        <v>954</v>
      </c>
      <c r="K1210" s="96" t="s">
        <v>885</v>
      </c>
      <c r="L1210" s="97">
        <v>2500</v>
      </c>
      <c r="M1210" s="127"/>
      <c r="N1210" s="78"/>
      <c r="O1210" s="3"/>
    </row>
    <row r="1211" spans="1:15" ht="18" customHeight="1">
      <c r="A1211" s="72"/>
      <c r="B1211" s="72"/>
      <c r="C1211" s="79" t="s">
        <v>901</v>
      </c>
      <c r="D1211" s="96" t="s">
        <v>14</v>
      </c>
      <c r="E1211" s="96" t="s">
        <v>15</v>
      </c>
      <c r="F1211" s="133">
        <v>2017</v>
      </c>
      <c r="G1211" s="96" t="s">
        <v>141</v>
      </c>
      <c r="H1211" s="126">
        <v>42826</v>
      </c>
      <c r="I1211" s="126">
        <v>42828</v>
      </c>
      <c r="J1211" s="96" t="s">
        <v>918</v>
      </c>
      <c r="K1211" s="96" t="s">
        <v>415</v>
      </c>
      <c r="L1211" s="97">
        <v>2000</v>
      </c>
      <c r="M1211" s="127"/>
      <c r="N1211" s="78"/>
      <c r="O1211" s="3"/>
    </row>
    <row r="1212" spans="1:15" ht="18" customHeight="1">
      <c r="A1212" s="72"/>
      <c r="B1212" s="72"/>
      <c r="C1212" s="79" t="s">
        <v>903</v>
      </c>
      <c r="D1212" s="96" t="s">
        <v>14</v>
      </c>
      <c r="E1212" s="96" t="s">
        <v>15</v>
      </c>
      <c r="F1212" s="133">
        <v>2017</v>
      </c>
      <c r="G1212" s="96" t="s">
        <v>141</v>
      </c>
      <c r="H1212" s="126">
        <v>42826</v>
      </c>
      <c r="I1212" s="126">
        <v>42828</v>
      </c>
      <c r="J1212" s="96" t="s">
        <v>918</v>
      </c>
      <c r="K1212" s="96" t="s">
        <v>155</v>
      </c>
      <c r="L1212" s="97">
        <v>2000</v>
      </c>
      <c r="M1212" s="127"/>
      <c r="N1212" s="78"/>
      <c r="O1212" s="3"/>
    </row>
    <row r="1213" spans="1:15" ht="18" customHeight="1">
      <c r="A1213" s="72"/>
      <c r="B1213" s="72"/>
      <c r="C1213" s="79" t="s">
        <v>757</v>
      </c>
      <c r="D1213" s="96" t="s">
        <v>29</v>
      </c>
      <c r="E1213" s="96" t="s">
        <v>86</v>
      </c>
      <c r="F1213" s="133">
        <v>2017</v>
      </c>
      <c r="G1213" s="96" t="s">
        <v>141</v>
      </c>
      <c r="H1213" s="126">
        <v>42826</v>
      </c>
      <c r="I1213" s="126">
        <v>42828</v>
      </c>
      <c r="J1213" s="96" t="s">
        <v>931</v>
      </c>
      <c r="K1213" s="96" t="s">
        <v>955</v>
      </c>
      <c r="L1213" s="97">
        <v>4000</v>
      </c>
      <c r="M1213" s="127"/>
      <c r="N1213" s="78"/>
      <c r="O1213" s="3"/>
    </row>
    <row r="1214" spans="1:15" ht="18" customHeight="1">
      <c r="A1214" s="72"/>
      <c r="B1214" s="72"/>
      <c r="C1214" s="79" t="s">
        <v>760</v>
      </c>
      <c r="D1214" s="96" t="s">
        <v>29</v>
      </c>
      <c r="E1214" s="96" t="s">
        <v>86</v>
      </c>
      <c r="F1214" s="133">
        <v>2017</v>
      </c>
      <c r="G1214" s="96" t="s">
        <v>141</v>
      </c>
      <c r="H1214" s="126">
        <v>42826</v>
      </c>
      <c r="I1214" s="126">
        <v>42828</v>
      </c>
      <c r="J1214" s="96" t="s">
        <v>931</v>
      </c>
      <c r="K1214" s="96" t="s">
        <v>955</v>
      </c>
      <c r="L1214" s="97">
        <v>4000</v>
      </c>
      <c r="M1214" s="127"/>
      <c r="N1214" s="78"/>
      <c r="O1214" s="3"/>
    </row>
    <row r="1215" spans="1:15" ht="18" customHeight="1">
      <c r="A1215" s="72"/>
      <c r="B1215" s="72"/>
      <c r="C1215" s="79" t="s">
        <v>898</v>
      </c>
      <c r="D1215" s="96" t="s">
        <v>14</v>
      </c>
      <c r="E1215" s="96" t="s">
        <v>15</v>
      </c>
      <c r="F1215" s="133">
        <v>2017</v>
      </c>
      <c r="G1215" s="96" t="s">
        <v>141</v>
      </c>
      <c r="H1215" s="126">
        <v>42826</v>
      </c>
      <c r="I1215" s="126">
        <v>42828</v>
      </c>
      <c r="J1215" s="96" t="s">
        <v>918</v>
      </c>
      <c r="K1215" s="96" t="s">
        <v>900</v>
      </c>
      <c r="L1215" s="97">
        <v>2000</v>
      </c>
      <c r="M1215" s="127"/>
      <c r="N1215" s="78"/>
      <c r="O1215" s="3"/>
    </row>
    <row r="1216" spans="1:15" ht="18" customHeight="1">
      <c r="A1216" s="72"/>
      <c r="B1216" s="72"/>
      <c r="C1216" s="79" t="s">
        <v>886</v>
      </c>
      <c r="D1216" s="96" t="s">
        <v>29</v>
      </c>
      <c r="E1216" s="96" t="s">
        <v>22</v>
      </c>
      <c r="F1216" s="133">
        <v>2017</v>
      </c>
      <c r="G1216" s="96" t="s">
        <v>141</v>
      </c>
      <c r="H1216" s="126">
        <v>42826</v>
      </c>
      <c r="I1216" s="126">
        <v>42828</v>
      </c>
      <c r="J1216" s="96" t="s">
        <v>954</v>
      </c>
      <c r="K1216" s="96" t="s">
        <v>887</v>
      </c>
      <c r="L1216" s="97">
        <v>2500</v>
      </c>
      <c r="M1216" s="127"/>
      <c r="N1216" s="78"/>
      <c r="O1216" s="3"/>
    </row>
    <row r="1217" spans="1:15" ht="18" customHeight="1">
      <c r="A1217" s="72"/>
      <c r="B1217" s="72"/>
      <c r="C1217" s="79" t="s">
        <v>893</v>
      </c>
      <c r="D1217" s="96" t="s">
        <v>14</v>
      </c>
      <c r="E1217" s="96" t="s">
        <v>22</v>
      </c>
      <c r="F1217" s="133">
        <v>2017</v>
      </c>
      <c r="G1217" s="96" t="s">
        <v>141</v>
      </c>
      <c r="H1217" s="126">
        <v>42826</v>
      </c>
      <c r="I1217" s="126">
        <v>42828</v>
      </c>
      <c r="J1217" s="96" t="s">
        <v>956</v>
      </c>
      <c r="K1217" s="96" t="s">
        <v>494</v>
      </c>
      <c r="L1217" s="97">
        <v>2500</v>
      </c>
      <c r="M1217" s="127"/>
      <c r="N1217" s="78"/>
      <c r="O1217" s="3"/>
    </row>
    <row r="1218" spans="1:15" ht="18" customHeight="1">
      <c r="A1218" s="72"/>
      <c r="B1218" s="72"/>
      <c r="C1218" s="79" t="s">
        <v>891</v>
      </c>
      <c r="D1218" s="96" t="s">
        <v>14</v>
      </c>
      <c r="E1218" s="96" t="s">
        <v>22</v>
      </c>
      <c r="F1218" s="133">
        <v>2017</v>
      </c>
      <c r="G1218" s="96" t="s">
        <v>141</v>
      </c>
      <c r="H1218" s="126">
        <v>42826</v>
      </c>
      <c r="I1218" s="126">
        <v>42828</v>
      </c>
      <c r="J1218" s="96" t="s">
        <v>957</v>
      </c>
      <c r="K1218" s="96" t="s">
        <v>508</v>
      </c>
      <c r="L1218" s="97">
        <v>2500</v>
      </c>
      <c r="M1218" s="127"/>
      <c r="N1218" s="78"/>
      <c r="O1218" s="3"/>
    </row>
    <row r="1219" spans="1:15" ht="18" customHeight="1">
      <c r="A1219" s="72"/>
      <c r="B1219" s="72"/>
      <c r="C1219" s="114" t="s">
        <v>896</v>
      </c>
      <c r="D1219" s="80" t="s">
        <v>29</v>
      </c>
      <c r="E1219" s="80" t="s">
        <v>22</v>
      </c>
      <c r="F1219" s="93">
        <v>2017</v>
      </c>
      <c r="G1219" s="80" t="s">
        <v>141</v>
      </c>
      <c r="H1219" s="81">
        <v>42826</v>
      </c>
      <c r="I1219" s="81">
        <v>42828</v>
      </c>
      <c r="J1219" s="80" t="s">
        <v>958</v>
      </c>
      <c r="K1219" s="80" t="s">
        <v>152</v>
      </c>
      <c r="L1219" s="82">
        <v>2500</v>
      </c>
      <c r="M1219" s="146"/>
      <c r="N1219" s="78"/>
      <c r="O1219" s="3"/>
    </row>
    <row r="1220" spans="1:15" ht="18" customHeight="1">
      <c r="A1220" s="72"/>
      <c r="B1220" s="72"/>
      <c r="C1220" s="79" t="s">
        <v>959</v>
      </c>
      <c r="D1220" s="96" t="s">
        <v>29</v>
      </c>
      <c r="E1220" s="96" t="s">
        <v>86</v>
      </c>
      <c r="F1220" s="133">
        <v>2017</v>
      </c>
      <c r="G1220" s="96" t="s">
        <v>141</v>
      </c>
      <c r="H1220" s="126">
        <v>42851</v>
      </c>
      <c r="I1220" s="126">
        <v>42858</v>
      </c>
      <c r="J1220" s="96" t="s">
        <v>931</v>
      </c>
      <c r="K1220" s="96" t="s">
        <v>950</v>
      </c>
      <c r="L1220" s="97">
        <v>4000</v>
      </c>
      <c r="M1220" s="127"/>
      <c r="N1220" s="78"/>
      <c r="O1220" s="3"/>
    </row>
    <row r="1221" spans="1:15" ht="18" customHeight="1">
      <c r="A1221" s="72"/>
      <c r="B1221" s="72"/>
      <c r="C1221" s="79" t="s">
        <v>933</v>
      </c>
      <c r="D1221" s="96" t="s">
        <v>29</v>
      </c>
      <c r="E1221" s="96" t="s">
        <v>86</v>
      </c>
      <c r="F1221" s="133">
        <v>2017</v>
      </c>
      <c r="G1221" s="96" t="s">
        <v>141</v>
      </c>
      <c r="H1221" s="126">
        <v>42850</v>
      </c>
      <c r="I1221" s="126">
        <v>42858</v>
      </c>
      <c r="J1221" s="96" t="s">
        <v>960</v>
      </c>
      <c r="K1221" s="96" t="s">
        <v>935</v>
      </c>
      <c r="L1221" s="97">
        <v>4000</v>
      </c>
      <c r="M1221" s="127"/>
      <c r="N1221" s="78"/>
      <c r="O1221" s="3"/>
    </row>
    <row r="1222" spans="1:15" ht="18" customHeight="1">
      <c r="A1222" s="72"/>
      <c r="B1222" s="72"/>
      <c r="C1222" s="79" t="s">
        <v>961</v>
      </c>
      <c r="D1222" s="96" t="s">
        <v>14</v>
      </c>
      <c r="E1222" s="96" t="s">
        <v>476</v>
      </c>
      <c r="F1222" s="133">
        <v>2017</v>
      </c>
      <c r="G1222" s="96" t="s">
        <v>141</v>
      </c>
      <c r="H1222" s="126">
        <v>42849</v>
      </c>
      <c r="I1222" s="126">
        <v>42858</v>
      </c>
      <c r="J1222" s="96" t="s">
        <v>164</v>
      </c>
      <c r="K1222" s="96" t="s">
        <v>199</v>
      </c>
      <c r="L1222" s="97">
        <v>1890</v>
      </c>
      <c r="M1222" s="127"/>
      <c r="N1222" s="78"/>
      <c r="O1222" s="3"/>
    </row>
    <row r="1223" spans="1:15" ht="18" customHeight="1">
      <c r="A1223" s="72"/>
      <c r="B1223" s="72"/>
      <c r="C1223" s="79" t="s">
        <v>962</v>
      </c>
      <c r="D1223" s="96" t="s">
        <v>29</v>
      </c>
      <c r="E1223" s="96" t="s">
        <v>476</v>
      </c>
      <c r="F1223" s="133">
        <v>2017</v>
      </c>
      <c r="G1223" s="96" t="s">
        <v>141</v>
      </c>
      <c r="H1223" s="126">
        <v>42850</v>
      </c>
      <c r="I1223" s="126">
        <v>42858</v>
      </c>
      <c r="J1223" s="96" t="s">
        <v>164</v>
      </c>
      <c r="K1223" s="96" t="s">
        <v>418</v>
      </c>
      <c r="L1223" s="97">
        <v>1890</v>
      </c>
      <c r="M1223" s="127"/>
      <c r="N1223" s="78"/>
      <c r="O1223" s="3"/>
    </row>
    <row r="1224" spans="1:15" ht="18" customHeight="1">
      <c r="A1224" s="72"/>
      <c r="B1224" s="72"/>
      <c r="C1224" s="114" t="s">
        <v>963</v>
      </c>
      <c r="D1224" s="96" t="s">
        <v>29</v>
      </c>
      <c r="E1224" s="96" t="s">
        <v>443</v>
      </c>
      <c r="F1224" s="133">
        <v>2017</v>
      </c>
      <c r="G1224" s="96" t="s">
        <v>141</v>
      </c>
      <c r="H1224" s="126">
        <v>42826</v>
      </c>
      <c r="I1224" s="126">
        <v>42828</v>
      </c>
      <c r="J1224" s="96" t="s">
        <v>870</v>
      </c>
      <c r="K1224" s="96" t="s">
        <v>964</v>
      </c>
      <c r="L1224" s="97">
        <v>2000</v>
      </c>
      <c r="M1224" s="127"/>
      <c r="N1224" s="78"/>
      <c r="O1224" s="3"/>
    </row>
    <row r="1225" spans="1:15" ht="18" customHeight="1">
      <c r="A1225" s="72"/>
      <c r="B1225" s="72"/>
      <c r="C1225" s="114" t="s">
        <v>913</v>
      </c>
      <c r="D1225" s="96" t="s">
        <v>29</v>
      </c>
      <c r="E1225" s="96" t="s">
        <v>443</v>
      </c>
      <c r="F1225" s="133">
        <v>2017</v>
      </c>
      <c r="G1225" s="96" t="s">
        <v>141</v>
      </c>
      <c r="H1225" s="126">
        <v>42826</v>
      </c>
      <c r="I1225" s="126">
        <v>42828</v>
      </c>
      <c r="J1225" s="96" t="s">
        <v>939</v>
      </c>
      <c r="K1225" s="96" t="s">
        <v>914</v>
      </c>
      <c r="L1225" s="97">
        <v>2000</v>
      </c>
      <c r="M1225" s="127"/>
      <c r="N1225" s="78"/>
      <c r="O1225" s="3"/>
    </row>
    <row r="1226" spans="1:15" ht="18" customHeight="1">
      <c r="A1226" s="72"/>
      <c r="B1226" s="72"/>
      <c r="C1226" s="114" t="s">
        <v>912</v>
      </c>
      <c r="D1226" s="96" t="s">
        <v>29</v>
      </c>
      <c r="E1226" s="96" t="s">
        <v>443</v>
      </c>
      <c r="F1226" s="133">
        <v>2017</v>
      </c>
      <c r="G1226" s="96" t="s">
        <v>141</v>
      </c>
      <c r="H1226" s="126">
        <v>42826</v>
      </c>
      <c r="I1226" s="126">
        <v>42828</v>
      </c>
      <c r="J1226" s="96" t="s">
        <v>939</v>
      </c>
      <c r="K1226" s="96" t="s">
        <v>88</v>
      </c>
      <c r="L1226" s="97">
        <v>2000</v>
      </c>
      <c r="M1226" s="127"/>
      <c r="N1226" s="78"/>
      <c r="O1226" s="3"/>
    </row>
    <row r="1227" spans="1:15" ht="18" customHeight="1">
      <c r="A1227" s="72"/>
      <c r="B1227" s="72"/>
      <c r="C1227" s="114" t="s">
        <v>869</v>
      </c>
      <c r="D1227" s="96" t="s">
        <v>29</v>
      </c>
      <c r="E1227" s="96" t="s">
        <v>443</v>
      </c>
      <c r="F1227" s="133">
        <v>2017</v>
      </c>
      <c r="G1227" s="96" t="s">
        <v>141</v>
      </c>
      <c r="H1227" s="126">
        <v>42826</v>
      </c>
      <c r="I1227" s="126">
        <v>42830</v>
      </c>
      <c r="J1227" s="96" t="s">
        <v>965</v>
      </c>
      <c r="K1227" s="96" t="s">
        <v>871</v>
      </c>
      <c r="L1227" s="97">
        <v>2000</v>
      </c>
      <c r="M1227" s="127"/>
      <c r="N1227" s="78"/>
      <c r="O1227" s="3"/>
    </row>
    <row r="1228" spans="1:15" ht="18" customHeight="1">
      <c r="A1228" s="72"/>
      <c r="B1228" s="72"/>
      <c r="C1228" s="114" t="s">
        <v>966</v>
      </c>
      <c r="D1228" s="96" t="s">
        <v>29</v>
      </c>
      <c r="E1228" s="96" t="s">
        <v>443</v>
      </c>
      <c r="F1228" s="133">
        <v>2017</v>
      </c>
      <c r="G1228" s="96" t="s">
        <v>141</v>
      </c>
      <c r="H1228" s="126">
        <v>42826</v>
      </c>
      <c r="I1228" s="126">
        <v>42832</v>
      </c>
      <c r="J1228" s="96" t="s">
        <v>870</v>
      </c>
      <c r="K1228" s="96" t="s">
        <v>967</v>
      </c>
      <c r="L1228" s="97">
        <v>2000</v>
      </c>
      <c r="M1228" s="127"/>
      <c r="N1228" s="78"/>
      <c r="O1228" s="3"/>
    </row>
    <row r="1229" spans="1:15" ht="18" customHeight="1">
      <c r="A1229" s="72"/>
      <c r="B1229" s="72"/>
      <c r="C1229" s="85"/>
      <c r="D1229" s="86" t="s">
        <v>45</v>
      </c>
      <c r="E1229" s="86"/>
      <c r="F1229" s="86">
        <v>2017</v>
      </c>
      <c r="G1229" s="122" t="s">
        <v>141</v>
      </c>
      <c r="H1229" s="87"/>
      <c r="I1229" s="87"/>
      <c r="J1229" s="86" t="s">
        <v>968</v>
      </c>
      <c r="K1229" s="86"/>
      <c r="L1229" s="88"/>
      <c r="M1229" s="125">
        <f>SUM(L1197:L1229)</f>
        <v>99738.7</v>
      </c>
      <c r="N1229" s="78"/>
      <c r="O1229" s="3"/>
    </row>
    <row r="1230" spans="1:15" ht="18" customHeight="1">
      <c r="A1230" s="72"/>
      <c r="B1230" s="72"/>
      <c r="C1230" s="79" t="s">
        <v>949</v>
      </c>
      <c r="D1230" s="96" t="s">
        <v>29</v>
      </c>
      <c r="E1230" s="96" t="s">
        <v>86</v>
      </c>
      <c r="F1230" s="133">
        <v>2017</v>
      </c>
      <c r="G1230" s="96" t="s">
        <v>167</v>
      </c>
      <c r="H1230" s="126">
        <v>42864</v>
      </c>
      <c r="I1230" s="126">
        <v>42880</v>
      </c>
      <c r="J1230" s="96" t="s">
        <v>931</v>
      </c>
      <c r="K1230" s="96" t="s">
        <v>950</v>
      </c>
      <c r="L1230" s="97">
        <v>4000</v>
      </c>
      <c r="M1230" s="127"/>
      <c r="N1230" s="78"/>
      <c r="O1230" s="3"/>
    </row>
    <row r="1231" spans="1:15" ht="18" customHeight="1">
      <c r="A1231" s="72"/>
      <c r="B1231" s="72"/>
      <c r="C1231" s="79" t="s">
        <v>959</v>
      </c>
      <c r="D1231" s="96" t="s">
        <v>29</v>
      </c>
      <c r="E1231" s="96" t="s">
        <v>86</v>
      </c>
      <c r="F1231" s="133">
        <v>2017</v>
      </c>
      <c r="G1231" s="96" t="s">
        <v>167</v>
      </c>
      <c r="H1231" s="126">
        <v>42877</v>
      </c>
      <c r="I1231" s="126">
        <v>42879</v>
      </c>
      <c r="J1231" s="96" t="s">
        <v>931</v>
      </c>
      <c r="K1231" s="96" t="s">
        <v>950</v>
      </c>
      <c r="L1231" s="97">
        <v>4000</v>
      </c>
      <c r="M1231" s="127"/>
      <c r="N1231" s="78"/>
      <c r="O1231" s="3"/>
    </row>
    <row r="1232" spans="1:15" ht="18" customHeight="1">
      <c r="A1232" s="72"/>
      <c r="B1232" s="72"/>
      <c r="C1232" s="79" t="s">
        <v>961</v>
      </c>
      <c r="D1232" s="96" t="s">
        <v>14</v>
      </c>
      <c r="E1232" s="96" t="s">
        <v>476</v>
      </c>
      <c r="F1232" s="133">
        <v>2017</v>
      </c>
      <c r="G1232" s="96" t="s">
        <v>167</v>
      </c>
      <c r="H1232" s="126">
        <v>42877</v>
      </c>
      <c r="I1232" s="126">
        <v>42879</v>
      </c>
      <c r="J1232" s="128" t="s">
        <v>969</v>
      </c>
      <c r="K1232" s="96" t="s">
        <v>199</v>
      </c>
      <c r="L1232" s="97">
        <v>7000</v>
      </c>
      <c r="M1232" s="127"/>
      <c r="N1232" s="78"/>
      <c r="O1232" s="3"/>
    </row>
    <row r="1233" spans="1:15" ht="18" customHeight="1">
      <c r="A1233" s="72"/>
      <c r="B1233" s="72"/>
      <c r="C1233" s="79" t="s">
        <v>669</v>
      </c>
      <c r="D1233" s="96" t="s">
        <v>14</v>
      </c>
      <c r="E1233" s="96" t="s">
        <v>78</v>
      </c>
      <c r="F1233" s="133">
        <v>2017</v>
      </c>
      <c r="G1233" s="96" t="s">
        <v>167</v>
      </c>
      <c r="H1233" s="126">
        <v>42857</v>
      </c>
      <c r="I1233" s="126">
        <v>42874</v>
      </c>
      <c r="J1233" s="128" t="s">
        <v>970</v>
      </c>
      <c r="K1233" s="96" t="s">
        <v>745</v>
      </c>
      <c r="L1233" s="97">
        <v>30000</v>
      </c>
      <c r="M1233" s="127"/>
      <c r="N1233" s="78"/>
      <c r="O1233" s="3"/>
    </row>
    <row r="1234" spans="1:15" ht="18" customHeight="1">
      <c r="A1234" s="72"/>
      <c r="B1234" s="72"/>
      <c r="C1234" s="79" t="s">
        <v>948</v>
      </c>
      <c r="D1234" s="96" t="s">
        <v>29</v>
      </c>
      <c r="E1234" s="96" t="s">
        <v>86</v>
      </c>
      <c r="F1234" s="133">
        <v>2017</v>
      </c>
      <c r="G1234" s="96" t="s">
        <v>167</v>
      </c>
      <c r="H1234" s="126">
        <v>42865</v>
      </c>
      <c r="I1234" s="126">
        <v>42865</v>
      </c>
      <c r="J1234" s="96" t="s">
        <v>931</v>
      </c>
      <c r="K1234" s="96" t="s">
        <v>935</v>
      </c>
      <c r="L1234" s="97">
        <v>4000</v>
      </c>
      <c r="M1234" s="127"/>
      <c r="N1234" s="78"/>
      <c r="O1234" s="3"/>
    </row>
    <row r="1235" spans="1:15" ht="18" customHeight="1">
      <c r="A1235" s="72"/>
      <c r="B1235" s="72"/>
      <c r="C1235" s="79" t="s">
        <v>760</v>
      </c>
      <c r="D1235" s="96" t="s">
        <v>29</v>
      </c>
      <c r="E1235" s="96" t="s">
        <v>86</v>
      </c>
      <c r="F1235" s="133">
        <v>2017</v>
      </c>
      <c r="G1235" s="96" t="s">
        <v>167</v>
      </c>
      <c r="H1235" s="126">
        <v>42864</v>
      </c>
      <c r="I1235" s="126">
        <v>42865</v>
      </c>
      <c r="J1235" s="96" t="s">
        <v>931</v>
      </c>
      <c r="K1235" s="96" t="s">
        <v>955</v>
      </c>
      <c r="L1235" s="97">
        <v>4000</v>
      </c>
      <c r="M1235" s="127"/>
      <c r="N1235" s="78"/>
      <c r="O1235" s="3"/>
    </row>
    <row r="1236" spans="1:15" ht="18" customHeight="1">
      <c r="A1236" s="72"/>
      <c r="B1236" s="72"/>
      <c r="C1236" s="79" t="s">
        <v>893</v>
      </c>
      <c r="D1236" s="96" t="s">
        <v>14</v>
      </c>
      <c r="E1236" s="96" t="s">
        <v>22</v>
      </c>
      <c r="F1236" s="133">
        <v>2017</v>
      </c>
      <c r="G1236" s="96" t="s">
        <v>167</v>
      </c>
      <c r="H1236" s="126">
        <v>42857</v>
      </c>
      <c r="I1236" s="126">
        <v>42865</v>
      </c>
      <c r="J1236" s="96" t="s">
        <v>971</v>
      </c>
      <c r="K1236" s="96" t="s">
        <v>494</v>
      </c>
      <c r="L1236" s="97">
        <v>2500</v>
      </c>
      <c r="M1236" s="127"/>
      <c r="N1236" s="78"/>
      <c r="O1236" s="3"/>
    </row>
    <row r="1237" spans="1:15" ht="18" customHeight="1">
      <c r="A1237" s="72"/>
      <c r="B1237" s="72"/>
      <c r="C1237" s="79" t="s">
        <v>891</v>
      </c>
      <c r="D1237" s="96" t="s">
        <v>14</v>
      </c>
      <c r="E1237" s="96" t="s">
        <v>22</v>
      </c>
      <c r="F1237" s="133">
        <v>2017</v>
      </c>
      <c r="G1237" s="96" t="s">
        <v>167</v>
      </c>
      <c r="H1237" s="126">
        <v>42857</v>
      </c>
      <c r="I1237" s="126">
        <v>42865</v>
      </c>
      <c r="J1237" s="96" t="s">
        <v>971</v>
      </c>
      <c r="K1237" s="96" t="s">
        <v>508</v>
      </c>
      <c r="L1237" s="97">
        <v>2500</v>
      </c>
      <c r="M1237" s="127"/>
      <c r="N1237" s="78"/>
      <c r="O1237" s="3"/>
    </row>
    <row r="1238" spans="1:15" ht="18" customHeight="1">
      <c r="A1238" s="72"/>
      <c r="B1238" s="72"/>
      <c r="C1238" s="79" t="s">
        <v>679</v>
      </c>
      <c r="D1238" s="96" t="s">
        <v>14</v>
      </c>
      <c r="E1238" s="96" t="s">
        <v>571</v>
      </c>
      <c r="F1238" s="133">
        <v>2017</v>
      </c>
      <c r="G1238" s="96" t="s">
        <v>167</v>
      </c>
      <c r="H1238" s="126">
        <v>42850</v>
      </c>
      <c r="I1238" s="126">
        <v>42867</v>
      </c>
      <c r="J1238" s="96" t="s">
        <v>164</v>
      </c>
      <c r="K1238" s="96" t="s">
        <v>862</v>
      </c>
      <c r="L1238" s="97">
        <v>1080</v>
      </c>
      <c r="M1238" s="127"/>
      <c r="N1238" s="78"/>
      <c r="O1238" s="3"/>
    </row>
    <row r="1239" spans="1:15" ht="18" customHeight="1">
      <c r="A1239" s="72"/>
      <c r="B1239" s="72"/>
      <c r="C1239" s="79" t="s">
        <v>445</v>
      </c>
      <c r="D1239" s="96" t="s">
        <v>14</v>
      </c>
      <c r="E1239" s="96" t="s">
        <v>476</v>
      </c>
      <c r="F1239" s="133">
        <v>2017</v>
      </c>
      <c r="G1239" s="96" t="s">
        <v>167</v>
      </c>
      <c r="H1239" s="126">
        <v>42857</v>
      </c>
      <c r="I1239" s="126">
        <v>42865</v>
      </c>
      <c r="J1239" s="96" t="s">
        <v>164</v>
      </c>
      <c r="K1239" s="96" t="s">
        <v>179</v>
      </c>
      <c r="L1239" s="97">
        <v>1890</v>
      </c>
      <c r="M1239" s="127"/>
      <c r="N1239" s="78"/>
      <c r="O1239" s="3"/>
    </row>
    <row r="1240" spans="1:15" ht="18" customHeight="1">
      <c r="A1240" s="72"/>
      <c r="B1240" s="72"/>
      <c r="C1240" s="79" t="s">
        <v>709</v>
      </c>
      <c r="D1240" s="96" t="s">
        <v>14</v>
      </c>
      <c r="E1240" s="96" t="s">
        <v>476</v>
      </c>
      <c r="F1240" s="133">
        <v>2017</v>
      </c>
      <c r="G1240" s="96" t="s">
        <v>167</v>
      </c>
      <c r="H1240" s="126">
        <v>42857</v>
      </c>
      <c r="I1240" s="126">
        <v>42863</v>
      </c>
      <c r="J1240" s="96" t="s">
        <v>164</v>
      </c>
      <c r="K1240" s="96" t="s">
        <v>972</v>
      </c>
      <c r="L1240" s="97">
        <v>900</v>
      </c>
      <c r="M1240" s="127"/>
      <c r="N1240" s="78"/>
      <c r="O1240" s="3"/>
    </row>
    <row r="1241" spans="1:15" ht="18" customHeight="1">
      <c r="A1241" s="72"/>
      <c r="B1241" s="72"/>
      <c r="C1241" s="79" t="s">
        <v>973</v>
      </c>
      <c r="D1241" s="96" t="s">
        <v>29</v>
      </c>
      <c r="E1241" s="96" t="s">
        <v>86</v>
      </c>
      <c r="F1241" s="133">
        <v>2017</v>
      </c>
      <c r="G1241" s="96" t="s">
        <v>167</v>
      </c>
      <c r="H1241" s="126">
        <v>42857</v>
      </c>
      <c r="I1241" s="126">
        <v>42858</v>
      </c>
      <c r="J1241" s="96" t="s">
        <v>931</v>
      </c>
      <c r="K1241" s="96" t="s">
        <v>955</v>
      </c>
      <c r="L1241" s="97">
        <v>4000</v>
      </c>
      <c r="M1241" s="127"/>
      <c r="N1241" s="78"/>
      <c r="O1241" s="3"/>
    </row>
    <row r="1242" spans="1:15" ht="18" customHeight="1">
      <c r="A1242" s="72"/>
      <c r="B1242" s="72"/>
      <c r="C1242" s="79" t="s">
        <v>878</v>
      </c>
      <c r="D1242" s="96" t="s">
        <v>29</v>
      </c>
      <c r="E1242" s="96" t="s">
        <v>15</v>
      </c>
      <c r="F1242" s="96">
        <v>2017</v>
      </c>
      <c r="G1242" s="96" t="s">
        <v>167</v>
      </c>
      <c r="H1242" s="126">
        <v>42857</v>
      </c>
      <c r="I1242" s="126">
        <v>42858</v>
      </c>
      <c r="J1242" s="96" t="s">
        <v>851</v>
      </c>
      <c r="K1242" s="96" t="s">
        <v>767</v>
      </c>
      <c r="L1242" s="97">
        <v>2000</v>
      </c>
      <c r="M1242" s="127"/>
      <c r="N1242" s="78"/>
      <c r="O1242" s="3"/>
    </row>
    <row r="1243" spans="1:15" ht="18" customHeight="1">
      <c r="A1243" s="72"/>
      <c r="B1243" s="72"/>
      <c r="C1243" s="79" t="s">
        <v>883</v>
      </c>
      <c r="D1243" s="96" t="s">
        <v>14</v>
      </c>
      <c r="E1243" s="96" t="s">
        <v>22</v>
      </c>
      <c r="F1243" s="96">
        <v>2017</v>
      </c>
      <c r="G1243" s="96" t="s">
        <v>167</v>
      </c>
      <c r="H1243" s="126">
        <v>42857</v>
      </c>
      <c r="I1243" s="126">
        <v>42858</v>
      </c>
      <c r="J1243" s="96" t="s">
        <v>974</v>
      </c>
      <c r="K1243" s="96" t="s">
        <v>885</v>
      </c>
      <c r="L1243" s="97">
        <v>2500</v>
      </c>
      <c r="M1243" s="127"/>
      <c r="N1243" s="78"/>
      <c r="O1243" s="3"/>
    </row>
    <row r="1244" spans="1:15" ht="18" customHeight="1">
      <c r="A1244" s="72"/>
      <c r="B1244" s="72"/>
      <c r="C1244" s="79" t="s">
        <v>886</v>
      </c>
      <c r="D1244" s="96" t="s">
        <v>29</v>
      </c>
      <c r="E1244" s="96" t="s">
        <v>22</v>
      </c>
      <c r="F1244" s="96">
        <v>2017</v>
      </c>
      <c r="G1244" s="96" t="s">
        <v>167</v>
      </c>
      <c r="H1244" s="126">
        <v>42857</v>
      </c>
      <c r="I1244" s="126">
        <v>42858</v>
      </c>
      <c r="J1244" s="96" t="s">
        <v>974</v>
      </c>
      <c r="K1244" s="96" t="s">
        <v>887</v>
      </c>
      <c r="L1244" s="97">
        <v>2500</v>
      </c>
      <c r="M1244" s="127"/>
      <c r="N1244" s="78"/>
      <c r="O1244" s="3"/>
    </row>
    <row r="1245" spans="1:15" ht="18" customHeight="1">
      <c r="A1245" s="72"/>
      <c r="B1245" s="72"/>
      <c r="C1245" s="114" t="s">
        <v>896</v>
      </c>
      <c r="D1245" s="80" t="s">
        <v>29</v>
      </c>
      <c r="E1245" s="80" t="s">
        <v>22</v>
      </c>
      <c r="F1245" s="80">
        <v>2017</v>
      </c>
      <c r="G1245" s="80" t="s">
        <v>167</v>
      </c>
      <c r="H1245" s="81">
        <v>42857</v>
      </c>
      <c r="I1245" s="81">
        <v>42858</v>
      </c>
      <c r="J1245" s="80" t="s">
        <v>974</v>
      </c>
      <c r="K1245" s="80" t="s">
        <v>152</v>
      </c>
      <c r="L1245" s="82">
        <v>2500</v>
      </c>
      <c r="M1245" s="146"/>
      <c r="N1245" s="78"/>
      <c r="O1245" s="3"/>
    </row>
    <row r="1246" spans="1:15" ht="18" customHeight="1">
      <c r="A1246" s="72"/>
      <c r="B1246" s="72"/>
      <c r="C1246" s="79" t="s">
        <v>873</v>
      </c>
      <c r="D1246" s="96" t="s">
        <v>29</v>
      </c>
      <c r="E1246" s="96" t="s">
        <v>571</v>
      </c>
      <c r="F1246" s="96">
        <v>2017</v>
      </c>
      <c r="G1246" s="96" t="s">
        <v>167</v>
      </c>
      <c r="H1246" s="126">
        <v>42850</v>
      </c>
      <c r="I1246" s="126">
        <v>42858</v>
      </c>
      <c r="J1246" s="96" t="s">
        <v>889</v>
      </c>
      <c r="K1246" s="96" t="s">
        <v>875</v>
      </c>
      <c r="L1246" s="97">
        <v>703.5</v>
      </c>
      <c r="M1246" s="127"/>
      <c r="N1246" s="78"/>
      <c r="O1246" s="3"/>
    </row>
    <row r="1247" spans="1:15" ht="18" customHeight="1">
      <c r="A1247" s="72"/>
      <c r="B1247" s="72"/>
      <c r="C1247" s="79" t="s">
        <v>933</v>
      </c>
      <c r="D1247" s="96" t="s">
        <v>29</v>
      </c>
      <c r="E1247" s="96" t="s">
        <v>86</v>
      </c>
      <c r="F1247" s="96">
        <v>2017</v>
      </c>
      <c r="G1247" s="96" t="s">
        <v>167</v>
      </c>
      <c r="H1247" s="126">
        <v>42880</v>
      </c>
      <c r="I1247" s="126">
        <v>42886</v>
      </c>
      <c r="J1247" s="96" t="s">
        <v>931</v>
      </c>
      <c r="K1247" s="96" t="s">
        <v>935</v>
      </c>
      <c r="L1247" s="97">
        <v>4000</v>
      </c>
      <c r="M1247" s="127"/>
      <c r="N1247" s="78"/>
      <c r="O1247" s="3"/>
    </row>
    <row r="1248" spans="1:15" ht="18" customHeight="1">
      <c r="A1248" s="72"/>
      <c r="B1248" s="72"/>
      <c r="C1248" s="114" t="s">
        <v>912</v>
      </c>
      <c r="D1248" s="96" t="s">
        <v>29</v>
      </c>
      <c r="E1248" s="96" t="s">
        <v>443</v>
      </c>
      <c r="F1248" s="96">
        <v>2017</v>
      </c>
      <c r="G1248" s="96" t="s">
        <v>167</v>
      </c>
      <c r="H1248" s="126">
        <v>42857</v>
      </c>
      <c r="I1248" s="126">
        <v>42858</v>
      </c>
      <c r="J1248" s="96" t="s">
        <v>965</v>
      </c>
      <c r="K1248" s="96" t="s">
        <v>88</v>
      </c>
      <c r="L1248" s="97">
        <v>2000</v>
      </c>
      <c r="M1248" s="127"/>
      <c r="N1248" s="78"/>
      <c r="O1248" s="3"/>
    </row>
    <row r="1249" spans="1:15" ht="18" customHeight="1">
      <c r="A1249" s="72"/>
      <c r="B1249" s="72"/>
      <c r="C1249" s="114" t="s">
        <v>913</v>
      </c>
      <c r="D1249" s="96" t="s">
        <v>29</v>
      </c>
      <c r="E1249" s="96" t="s">
        <v>443</v>
      </c>
      <c r="F1249" s="96">
        <v>2017</v>
      </c>
      <c r="G1249" s="96" t="s">
        <v>167</v>
      </c>
      <c r="H1249" s="126">
        <v>42857</v>
      </c>
      <c r="I1249" s="126">
        <v>42858</v>
      </c>
      <c r="J1249" s="96" t="s">
        <v>965</v>
      </c>
      <c r="K1249" s="96" t="s">
        <v>975</v>
      </c>
      <c r="L1249" s="97">
        <v>2000</v>
      </c>
      <c r="M1249" s="127"/>
      <c r="N1249" s="78"/>
      <c r="O1249" s="3"/>
    </row>
    <row r="1250" spans="1:15" ht="18" customHeight="1">
      <c r="A1250" s="72"/>
      <c r="B1250" s="72"/>
      <c r="C1250" s="114" t="s">
        <v>963</v>
      </c>
      <c r="D1250" s="96" t="s">
        <v>29</v>
      </c>
      <c r="E1250" s="96" t="s">
        <v>443</v>
      </c>
      <c r="F1250" s="96">
        <v>2017</v>
      </c>
      <c r="G1250" s="96" t="s">
        <v>167</v>
      </c>
      <c r="H1250" s="126">
        <v>42857</v>
      </c>
      <c r="I1250" s="126">
        <v>42858</v>
      </c>
      <c r="J1250" s="96" t="s">
        <v>911</v>
      </c>
      <c r="K1250" s="96" t="s">
        <v>964</v>
      </c>
      <c r="L1250" s="97">
        <v>2000</v>
      </c>
      <c r="M1250" s="127"/>
      <c r="N1250" s="78"/>
      <c r="O1250" s="3"/>
    </row>
    <row r="1251" spans="1:15" ht="18" customHeight="1">
      <c r="A1251" s="72"/>
      <c r="B1251" s="72"/>
      <c r="C1251" s="114" t="s">
        <v>966</v>
      </c>
      <c r="D1251" s="96" t="s">
        <v>29</v>
      </c>
      <c r="E1251" s="96" t="s">
        <v>443</v>
      </c>
      <c r="F1251" s="96">
        <v>2017</v>
      </c>
      <c r="G1251" s="96" t="s">
        <v>167</v>
      </c>
      <c r="H1251" s="126">
        <v>42857</v>
      </c>
      <c r="I1251" s="126">
        <v>42863</v>
      </c>
      <c r="J1251" s="96" t="s">
        <v>911</v>
      </c>
      <c r="K1251" s="96" t="s">
        <v>967</v>
      </c>
      <c r="L1251" s="97">
        <v>2000</v>
      </c>
      <c r="M1251" s="127"/>
      <c r="N1251" s="78"/>
      <c r="O1251" s="3"/>
    </row>
    <row r="1252" spans="1:15" ht="18" customHeight="1">
      <c r="A1252" s="72"/>
      <c r="B1252" s="72"/>
      <c r="C1252" s="85" t="s">
        <v>976</v>
      </c>
      <c r="D1252" s="86" t="s">
        <v>45</v>
      </c>
      <c r="E1252" s="86" t="s">
        <v>46</v>
      </c>
      <c r="F1252" s="86">
        <v>2017</v>
      </c>
      <c r="G1252" s="122" t="s">
        <v>167</v>
      </c>
      <c r="H1252" s="87"/>
      <c r="I1252" s="87"/>
      <c r="J1252" s="86" t="s">
        <v>977</v>
      </c>
      <c r="K1252" s="86"/>
      <c r="L1252" s="88">
        <v>754</v>
      </c>
      <c r="M1252" s="125">
        <f>SUM(L1230:L1252)</f>
        <v>88827.5</v>
      </c>
      <c r="N1252" s="78"/>
      <c r="O1252" s="3"/>
    </row>
    <row r="1253" spans="1:15" ht="18" customHeight="1">
      <c r="A1253" s="72"/>
      <c r="B1253" s="72"/>
      <c r="C1253" s="79" t="s">
        <v>255</v>
      </c>
      <c r="D1253" s="96" t="s">
        <v>29</v>
      </c>
      <c r="E1253" s="96" t="s">
        <v>78</v>
      </c>
      <c r="F1253" s="96">
        <v>2017</v>
      </c>
      <c r="G1253" s="96" t="s">
        <v>222</v>
      </c>
      <c r="H1253" s="126">
        <v>42891</v>
      </c>
      <c r="I1253" s="126">
        <v>42893</v>
      </c>
      <c r="J1253" s="128" t="s">
        <v>978</v>
      </c>
      <c r="K1253" s="96" t="s">
        <v>745</v>
      </c>
      <c r="L1253" s="97">
        <v>3965</v>
      </c>
      <c r="M1253" s="127"/>
      <c r="N1253" s="78"/>
      <c r="O1253" s="3"/>
    </row>
    <row r="1254" spans="1:15" ht="18" customHeight="1">
      <c r="A1254" s="72"/>
      <c r="B1254" s="72"/>
      <c r="C1254" s="79" t="s">
        <v>886</v>
      </c>
      <c r="D1254" s="96" t="s">
        <v>29</v>
      </c>
      <c r="E1254" s="96" t="s">
        <v>22</v>
      </c>
      <c r="F1254" s="96">
        <v>2017</v>
      </c>
      <c r="G1254" s="96" t="s">
        <v>222</v>
      </c>
      <c r="H1254" s="126">
        <v>42887</v>
      </c>
      <c r="I1254" s="126">
        <v>42893</v>
      </c>
      <c r="J1254" s="96" t="s">
        <v>979</v>
      </c>
      <c r="K1254" s="96" t="s">
        <v>887</v>
      </c>
      <c r="L1254" s="97">
        <v>2500</v>
      </c>
      <c r="M1254" s="127"/>
      <c r="N1254" s="78"/>
      <c r="O1254" s="3"/>
    </row>
    <row r="1255" spans="1:15" ht="18" customHeight="1">
      <c r="A1255" s="72"/>
      <c r="B1255" s="72"/>
      <c r="C1255" s="114" t="s">
        <v>896</v>
      </c>
      <c r="D1255" s="80" t="s">
        <v>29</v>
      </c>
      <c r="E1255" s="80" t="s">
        <v>22</v>
      </c>
      <c r="F1255" s="80">
        <v>2017</v>
      </c>
      <c r="G1255" s="80" t="s">
        <v>222</v>
      </c>
      <c r="H1255" s="81">
        <v>42887</v>
      </c>
      <c r="I1255" s="81">
        <v>42894</v>
      </c>
      <c r="J1255" s="80" t="s">
        <v>979</v>
      </c>
      <c r="K1255" s="80" t="s">
        <v>152</v>
      </c>
      <c r="L1255" s="82">
        <v>2500</v>
      </c>
      <c r="M1255" s="146"/>
      <c r="N1255" s="78"/>
      <c r="O1255" s="3"/>
    </row>
    <row r="1256" spans="1:15" ht="18" customHeight="1">
      <c r="A1256" s="72"/>
      <c r="B1256" s="72"/>
      <c r="C1256" s="79" t="s">
        <v>883</v>
      </c>
      <c r="D1256" s="96" t="s">
        <v>14</v>
      </c>
      <c r="E1256" s="96" t="s">
        <v>22</v>
      </c>
      <c r="F1256" s="96">
        <v>2017</v>
      </c>
      <c r="G1256" s="96" t="s">
        <v>222</v>
      </c>
      <c r="H1256" s="126">
        <v>42887</v>
      </c>
      <c r="I1256" s="126">
        <v>42893</v>
      </c>
      <c r="J1256" s="96" t="s">
        <v>979</v>
      </c>
      <c r="K1256" s="96" t="s">
        <v>885</v>
      </c>
      <c r="L1256" s="97">
        <v>2500</v>
      </c>
      <c r="M1256" s="127"/>
      <c r="N1256" s="78"/>
      <c r="O1256" s="3"/>
    </row>
    <row r="1257" spans="1:15" ht="18" customHeight="1">
      <c r="A1257" s="72"/>
      <c r="B1257" s="72"/>
      <c r="C1257" s="79" t="s">
        <v>886</v>
      </c>
      <c r="D1257" s="96" t="s">
        <v>29</v>
      </c>
      <c r="E1257" s="96" t="s">
        <v>22</v>
      </c>
      <c r="F1257" s="96">
        <v>2017</v>
      </c>
      <c r="G1257" s="96" t="s">
        <v>222</v>
      </c>
      <c r="H1257" s="126">
        <v>42887</v>
      </c>
      <c r="I1257" s="126">
        <v>42893</v>
      </c>
      <c r="J1257" s="128" t="s">
        <v>980</v>
      </c>
      <c r="K1257" s="96" t="s">
        <v>887</v>
      </c>
      <c r="L1257" s="97">
        <v>1400</v>
      </c>
      <c r="M1257" s="127"/>
      <c r="N1257" s="78"/>
      <c r="O1257" s="3"/>
    </row>
    <row r="1258" spans="1:15" ht="18" customHeight="1">
      <c r="A1258" s="72"/>
      <c r="B1258" s="72"/>
      <c r="C1258" s="79" t="s">
        <v>893</v>
      </c>
      <c r="D1258" s="96" t="s">
        <v>14</v>
      </c>
      <c r="E1258" s="96" t="s">
        <v>22</v>
      </c>
      <c r="F1258" s="96">
        <v>2017</v>
      </c>
      <c r="G1258" s="96" t="s">
        <v>222</v>
      </c>
      <c r="H1258" s="126">
        <v>42887</v>
      </c>
      <c r="I1258" s="126">
        <v>42894</v>
      </c>
      <c r="J1258" s="96" t="s">
        <v>981</v>
      </c>
      <c r="K1258" s="96" t="s">
        <v>494</v>
      </c>
      <c r="L1258" s="97">
        <v>2500</v>
      </c>
      <c r="M1258" s="127"/>
      <c r="N1258" s="78"/>
      <c r="O1258" s="3"/>
    </row>
    <row r="1259" spans="1:15" ht="18" customHeight="1">
      <c r="A1259" s="72"/>
      <c r="B1259" s="72"/>
      <c r="C1259" s="79" t="s">
        <v>891</v>
      </c>
      <c r="D1259" s="96" t="s">
        <v>14</v>
      </c>
      <c r="E1259" s="96" t="s">
        <v>22</v>
      </c>
      <c r="F1259" s="96">
        <v>2017</v>
      </c>
      <c r="G1259" s="96" t="s">
        <v>222</v>
      </c>
      <c r="H1259" s="126">
        <v>42887</v>
      </c>
      <c r="I1259" s="126">
        <v>42894</v>
      </c>
      <c r="J1259" s="96" t="s">
        <v>981</v>
      </c>
      <c r="K1259" s="96" t="s">
        <v>508</v>
      </c>
      <c r="L1259" s="97">
        <v>2500</v>
      </c>
      <c r="M1259" s="127"/>
      <c r="N1259" s="78"/>
      <c r="O1259" s="3"/>
    </row>
    <row r="1260" spans="1:15" ht="18" customHeight="1">
      <c r="A1260" s="72"/>
      <c r="B1260" s="72"/>
      <c r="C1260" s="114" t="s">
        <v>963</v>
      </c>
      <c r="D1260" s="96" t="s">
        <v>29</v>
      </c>
      <c r="E1260" s="96" t="s">
        <v>443</v>
      </c>
      <c r="F1260" s="96">
        <v>2017</v>
      </c>
      <c r="G1260" s="96" t="s">
        <v>222</v>
      </c>
      <c r="H1260" s="126">
        <v>42887</v>
      </c>
      <c r="I1260" s="126">
        <v>42894</v>
      </c>
      <c r="J1260" s="96" t="s">
        <v>939</v>
      </c>
      <c r="K1260" s="96" t="s">
        <v>964</v>
      </c>
      <c r="L1260" s="97">
        <v>2000</v>
      </c>
      <c r="M1260" s="127"/>
      <c r="N1260" s="78"/>
      <c r="O1260" s="3"/>
    </row>
    <row r="1261" spans="1:15" ht="18" customHeight="1">
      <c r="A1261" s="72"/>
      <c r="B1261" s="72"/>
      <c r="C1261" s="114" t="s">
        <v>982</v>
      </c>
      <c r="D1261" s="96" t="s">
        <v>14</v>
      </c>
      <c r="E1261" s="96" t="s">
        <v>443</v>
      </c>
      <c r="F1261" s="96">
        <v>2017</v>
      </c>
      <c r="G1261" s="96" t="s">
        <v>222</v>
      </c>
      <c r="H1261" s="126">
        <v>42898</v>
      </c>
      <c r="I1261" s="126">
        <v>42900</v>
      </c>
      <c r="J1261" s="96" t="s">
        <v>983</v>
      </c>
      <c r="K1261" s="96" t="s">
        <v>984</v>
      </c>
      <c r="L1261" s="97">
        <v>2000</v>
      </c>
      <c r="M1261" s="127"/>
      <c r="N1261" s="78"/>
      <c r="O1261" s="3"/>
    </row>
    <row r="1262" spans="1:15" ht="18" customHeight="1">
      <c r="A1262" s="72"/>
      <c r="B1262" s="72"/>
      <c r="C1262" s="114" t="s">
        <v>985</v>
      </c>
      <c r="D1262" s="96" t="s">
        <v>14</v>
      </c>
      <c r="E1262" s="96" t="s">
        <v>443</v>
      </c>
      <c r="F1262" s="96">
        <v>2017</v>
      </c>
      <c r="G1262" s="96" t="s">
        <v>222</v>
      </c>
      <c r="H1262" s="126">
        <v>42898</v>
      </c>
      <c r="I1262" s="126">
        <v>42900</v>
      </c>
      <c r="J1262" s="96" t="s">
        <v>983</v>
      </c>
      <c r="K1262" s="96" t="s">
        <v>984</v>
      </c>
      <c r="L1262" s="97">
        <v>2000</v>
      </c>
      <c r="M1262" s="127"/>
      <c r="N1262" s="78"/>
      <c r="O1262" s="3"/>
    </row>
    <row r="1263" spans="1:15" ht="18" customHeight="1">
      <c r="A1263" s="72"/>
      <c r="B1263" s="72"/>
      <c r="C1263" s="114" t="s">
        <v>966</v>
      </c>
      <c r="D1263" s="96" t="s">
        <v>29</v>
      </c>
      <c r="E1263" s="96" t="s">
        <v>443</v>
      </c>
      <c r="F1263" s="96">
        <v>2017</v>
      </c>
      <c r="G1263" s="96" t="s">
        <v>222</v>
      </c>
      <c r="H1263" s="126">
        <v>42887</v>
      </c>
      <c r="I1263" s="126">
        <v>42892</v>
      </c>
      <c r="J1263" s="96" t="s">
        <v>939</v>
      </c>
      <c r="K1263" s="96" t="s">
        <v>967</v>
      </c>
      <c r="L1263" s="97">
        <v>2000</v>
      </c>
      <c r="M1263" s="127"/>
      <c r="N1263" s="78"/>
      <c r="O1263" s="3"/>
    </row>
    <row r="1264" spans="1:15" ht="18" customHeight="1">
      <c r="A1264" s="72"/>
      <c r="B1264" s="72"/>
      <c r="C1264" s="85" t="s">
        <v>986</v>
      </c>
      <c r="D1264" s="86" t="s">
        <v>45</v>
      </c>
      <c r="E1264" s="86" t="s">
        <v>46</v>
      </c>
      <c r="F1264" s="86">
        <v>2017</v>
      </c>
      <c r="G1264" s="122" t="s">
        <v>222</v>
      </c>
      <c r="H1264" s="87"/>
      <c r="I1264" s="87"/>
      <c r="J1264" s="86" t="s">
        <v>987</v>
      </c>
      <c r="K1264" s="86"/>
      <c r="L1264" s="88">
        <v>3131.51</v>
      </c>
      <c r="M1264" s="125">
        <f>SUM(L1253:L1264)</f>
        <v>28996.510000000002</v>
      </c>
      <c r="N1264" s="78"/>
      <c r="O1264" s="3"/>
    </row>
    <row r="1265" spans="1:15" ht="18" customHeight="1">
      <c r="A1265" s="72"/>
      <c r="B1265" s="72"/>
      <c r="C1265" s="79" t="s">
        <v>988</v>
      </c>
      <c r="D1265" s="96" t="s">
        <v>14</v>
      </c>
      <c r="E1265" s="96" t="s">
        <v>218</v>
      </c>
      <c r="F1265" s="96">
        <v>2017</v>
      </c>
      <c r="G1265" s="96" t="s">
        <v>271</v>
      </c>
      <c r="H1265" s="126">
        <v>42912</v>
      </c>
      <c r="I1265" s="126">
        <v>42923</v>
      </c>
      <c r="J1265" s="96" t="s">
        <v>989</v>
      </c>
      <c r="K1265" s="96"/>
      <c r="L1265" s="97">
        <v>3000</v>
      </c>
      <c r="M1265" s="127"/>
      <c r="N1265" s="78"/>
      <c r="O1265" s="3"/>
    </row>
    <row r="1266" spans="1:15" ht="18" customHeight="1">
      <c r="A1266" s="72"/>
      <c r="B1266" s="72"/>
      <c r="C1266" s="79" t="s">
        <v>990</v>
      </c>
      <c r="D1266" s="96" t="s">
        <v>14</v>
      </c>
      <c r="E1266" s="96" t="s">
        <v>218</v>
      </c>
      <c r="F1266" s="96">
        <v>2017</v>
      </c>
      <c r="G1266" s="96" t="s">
        <v>271</v>
      </c>
      <c r="H1266" s="126">
        <v>42912</v>
      </c>
      <c r="I1266" s="126">
        <v>42923</v>
      </c>
      <c r="J1266" s="96" t="s">
        <v>989</v>
      </c>
      <c r="K1266" s="96"/>
      <c r="L1266" s="97">
        <v>3000</v>
      </c>
      <c r="M1266" s="127"/>
      <c r="N1266" s="78"/>
      <c r="O1266" s="3"/>
    </row>
    <row r="1267" spans="1:15" ht="18" customHeight="1">
      <c r="A1267" s="72"/>
      <c r="B1267" s="72"/>
      <c r="C1267" s="79" t="s">
        <v>991</v>
      </c>
      <c r="D1267" s="96" t="s">
        <v>29</v>
      </c>
      <c r="E1267" s="96" t="s">
        <v>218</v>
      </c>
      <c r="F1267" s="96">
        <v>2017</v>
      </c>
      <c r="G1267" s="96" t="s">
        <v>271</v>
      </c>
      <c r="H1267" s="126">
        <v>42912</v>
      </c>
      <c r="I1267" s="126">
        <v>42923</v>
      </c>
      <c r="J1267" s="96" t="s">
        <v>989</v>
      </c>
      <c r="K1267" s="96"/>
      <c r="L1267" s="97">
        <v>3000</v>
      </c>
      <c r="M1267" s="127"/>
      <c r="N1267" s="78"/>
      <c r="O1267" s="3"/>
    </row>
    <row r="1268" spans="1:15" ht="18" customHeight="1">
      <c r="A1268" s="72"/>
      <c r="B1268" s="72"/>
      <c r="C1268" s="79" t="s">
        <v>992</v>
      </c>
      <c r="D1268" s="96" t="s">
        <v>14</v>
      </c>
      <c r="E1268" s="96" t="s">
        <v>218</v>
      </c>
      <c r="F1268" s="96">
        <v>2017</v>
      </c>
      <c r="G1268" s="96" t="s">
        <v>271</v>
      </c>
      <c r="H1268" s="126">
        <v>42912</v>
      </c>
      <c r="I1268" s="126">
        <v>42923</v>
      </c>
      <c r="J1268" s="96" t="s">
        <v>989</v>
      </c>
      <c r="K1268" s="96"/>
      <c r="L1268" s="97">
        <v>3000</v>
      </c>
      <c r="M1268" s="127"/>
      <c r="N1268" s="78"/>
      <c r="O1268" s="3"/>
    </row>
    <row r="1269" spans="1:15" ht="18" customHeight="1">
      <c r="A1269" s="72"/>
      <c r="B1269" s="72"/>
      <c r="C1269" s="79" t="s">
        <v>993</v>
      </c>
      <c r="D1269" s="96" t="s">
        <v>14</v>
      </c>
      <c r="E1269" s="96" t="s">
        <v>218</v>
      </c>
      <c r="F1269" s="96">
        <v>2017</v>
      </c>
      <c r="G1269" s="96" t="s">
        <v>271</v>
      </c>
      <c r="H1269" s="126">
        <v>42912</v>
      </c>
      <c r="I1269" s="126">
        <v>42923</v>
      </c>
      <c r="J1269" s="96" t="s">
        <v>989</v>
      </c>
      <c r="K1269" s="96"/>
      <c r="L1269" s="97">
        <v>3000</v>
      </c>
      <c r="M1269" s="127"/>
      <c r="N1269" s="78"/>
      <c r="O1269" s="3"/>
    </row>
    <row r="1270" spans="1:15" ht="18" customHeight="1">
      <c r="A1270" s="72"/>
      <c r="B1270" s="72"/>
      <c r="C1270" s="79" t="s">
        <v>994</v>
      </c>
      <c r="D1270" s="96" t="s">
        <v>14</v>
      </c>
      <c r="E1270" s="96" t="s">
        <v>218</v>
      </c>
      <c r="F1270" s="96">
        <v>2017</v>
      </c>
      <c r="G1270" s="96" t="s">
        <v>271</v>
      </c>
      <c r="H1270" s="126">
        <v>42912</v>
      </c>
      <c r="I1270" s="126">
        <v>42923</v>
      </c>
      <c r="J1270" s="96" t="s">
        <v>989</v>
      </c>
      <c r="K1270" s="96"/>
      <c r="L1270" s="97">
        <v>3000</v>
      </c>
      <c r="M1270" s="127"/>
      <c r="N1270" s="78"/>
      <c r="O1270" s="3"/>
    </row>
    <row r="1271" spans="1:15" ht="18" customHeight="1">
      <c r="A1271" s="72"/>
      <c r="B1271" s="72"/>
      <c r="C1271" s="79" t="s">
        <v>995</v>
      </c>
      <c r="D1271" s="96" t="s">
        <v>29</v>
      </c>
      <c r="E1271" s="96" t="s">
        <v>218</v>
      </c>
      <c r="F1271" s="96">
        <v>2017</v>
      </c>
      <c r="G1271" s="96" t="s">
        <v>271</v>
      </c>
      <c r="H1271" s="126">
        <v>42912</v>
      </c>
      <c r="I1271" s="126">
        <v>42923</v>
      </c>
      <c r="J1271" s="96" t="s">
        <v>989</v>
      </c>
      <c r="K1271" s="96"/>
      <c r="L1271" s="97">
        <v>3000</v>
      </c>
      <c r="M1271" s="127"/>
      <c r="N1271" s="78"/>
      <c r="O1271" s="3"/>
    </row>
    <row r="1272" spans="1:15" ht="18" customHeight="1">
      <c r="A1272" s="72"/>
      <c r="B1272" s="72"/>
      <c r="C1272" s="79" t="s">
        <v>996</v>
      </c>
      <c r="D1272" s="96" t="s">
        <v>14</v>
      </c>
      <c r="E1272" s="96" t="s">
        <v>218</v>
      </c>
      <c r="F1272" s="96">
        <v>2017</v>
      </c>
      <c r="G1272" s="96" t="s">
        <v>271</v>
      </c>
      <c r="H1272" s="126">
        <v>42912</v>
      </c>
      <c r="I1272" s="126">
        <v>42923</v>
      </c>
      <c r="J1272" s="96" t="s">
        <v>989</v>
      </c>
      <c r="K1272" s="96"/>
      <c r="L1272" s="97">
        <v>3000</v>
      </c>
      <c r="M1272" s="127"/>
      <c r="N1272" s="78"/>
      <c r="O1272" s="3"/>
    </row>
    <row r="1273" spans="1:15" ht="18" customHeight="1">
      <c r="A1273" s="72"/>
      <c r="B1273" s="72"/>
      <c r="C1273" s="79" t="s">
        <v>997</v>
      </c>
      <c r="D1273" s="96" t="s">
        <v>14</v>
      </c>
      <c r="E1273" s="96" t="s">
        <v>218</v>
      </c>
      <c r="F1273" s="96">
        <v>2017</v>
      </c>
      <c r="G1273" s="96" t="s">
        <v>271</v>
      </c>
      <c r="H1273" s="126">
        <v>42912</v>
      </c>
      <c r="I1273" s="126">
        <v>42923</v>
      </c>
      <c r="J1273" s="96" t="s">
        <v>989</v>
      </c>
      <c r="K1273" s="96"/>
      <c r="L1273" s="97">
        <v>3000</v>
      </c>
      <c r="M1273" s="127"/>
      <c r="N1273" s="78"/>
      <c r="O1273" s="3"/>
    </row>
    <row r="1274" spans="1:15" ht="18" customHeight="1">
      <c r="A1274" s="72"/>
      <c r="B1274" s="72"/>
      <c r="C1274" s="79" t="s">
        <v>998</v>
      </c>
      <c r="D1274" s="96" t="s">
        <v>14</v>
      </c>
      <c r="E1274" s="96" t="s">
        <v>218</v>
      </c>
      <c r="F1274" s="96">
        <v>2017</v>
      </c>
      <c r="G1274" s="96" t="s">
        <v>271</v>
      </c>
      <c r="H1274" s="126">
        <v>42912</v>
      </c>
      <c r="I1274" s="126">
        <v>42923</v>
      </c>
      <c r="J1274" s="96" t="s">
        <v>989</v>
      </c>
      <c r="K1274" s="96"/>
      <c r="L1274" s="97">
        <v>3000</v>
      </c>
      <c r="M1274" s="127"/>
      <c r="N1274" s="78"/>
      <c r="O1274" s="3"/>
    </row>
    <row r="1275" spans="1:15" ht="18" customHeight="1">
      <c r="A1275" s="72"/>
      <c r="B1275" s="72"/>
      <c r="C1275" s="79" t="s">
        <v>999</v>
      </c>
      <c r="D1275" s="96" t="s">
        <v>14</v>
      </c>
      <c r="E1275" s="96" t="s">
        <v>218</v>
      </c>
      <c r="F1275" s="96">
        <v>2017</v>
      </c>
      <c r="G1275" s="96" t="s">
        <v>271</v>
      </c>
      <c r="H1275" s="126">
        <v>42912</v>
      </c>
      <c r="I1275" s="126">
        <v>42919</v>
      </c>
      <c r="J1275" s="96" t="s">
        <v>989</v>
      </c>
      <c r="K1275" s="96"/>
      <c r="L1275" s="97">
        <v>3000</v>
      </c>
      <c r="M1275" s="127"/>
      <c r="N1275" s="78"/>
      <c r="O1275" s="3"/>
    </row>
    <row r="1276" spans="1:15" ht="18" customHeight="1">
      <c r="A1276" s="72"/>
      <c r="B1276" s="72"/>
      <c r="C1276" s="79" t="s">
        <v>1000</v>
      </c>
      <c r="D1276" s="96" t="s">
        <v>14</v>
      </c>
      <c r="E1276" s="96" t="s">
        <v>218</v>
      </c>
      <c r="F1276" s="96">
        <v>2017</v>
      </c>
      <c r="G1276" s="96" t="s">
        <v>271</v>
      </c>
      <c r="H1276" s="126">
        <v>42912</v>
      </c>
      <c r="I1276" s="126">
        <v>42919</v>
      </c>
      <c r="J1276" s="96" t="s">
        <v>989</v>
      </c>
      <c r="K1276" s="96"/>
      <c r="L1276" s="97">
        <v>3000</v>
      </c>
      <c r="M1276" s="127"/>
      <c r="N1276" s="78"/>
      <c r="O1276" s="3"/>
    </row>
    <row r="1277" spans="1:15" ht="18" customHeight="1">
      <c r="A1277" s="72"/>
      <c r="B1277" s="72"/>
      <c r="C1277" s="79" t="s">
        <v>1001</v>
      </c>
      <c r="D1277" s="96" t="s">
        <v>14</v>
      </c>
      <c r="E1277" s="96" t="s">
        <v>218</v>
      </c>
      <c r="F1277" s="96">
        <v>2017</v>
      </c>
      <c r="G1277" s="96" t="s">
        <v>271</v>
      </c>
      <c r="H1277" s="126">
        <v>42912</v>
      </c>
      <c r="I1277" s="126">
        <v>42919</v>
      </c>
      <c r="J1277" s="96" t="s">
        <v>989</v>
      </c>
      <c r="K1277" s="96"/>
      <c r="L1277" s="97">
        <v>3000</v>
      </c>
      <c r="M1277" s="127"/>
      <c r="N1277" s="78"/>
      <c r="O1277" s="3"/>
    </row>
    <row r="1278" spans="1:15" ht="18" customHeight="1">
      <c r="A1278" s="72"/>
      <c r="B1278" s="72"/>
      <c r="C1278" s="79" t="s">
        <v>1002</v>
      </c>
      <c r="D1278" s="96" t="s">
        <v>14</v>
      </c>
      <c r="E1278" s="96" t="s">
        <v>218</v>
      </c>
      <c r="F1278" s="96">
        <v>2017</v>
      </c>
      <c r="G1278" s="96" t="s">
        <v>271</v>
      </c>
      <c r="H1278" s="126">
        <v>42912</v>
      </c>
      <c r="I1278" s="126">
        <v>42919</v>
      </c>
      <c r="J1278" s="96" t="s">
        <v>989</v>
      </c>
      <c r="K1278" s="96"/>
      <c r="L1278" s="97">
        <v>3000</v>
      </c>
      <c r="M1278" s="127"/>
      <c r="N1278" s="78"/>
      <c r="O1278" s="3"/>
    </row>
    <row r="1279" spans="1:15" ht="18" customHeight="1">
      <c r="A1279" s="72"/>
      <c r="B1279" s="72"/>
      <c r="C1279" s="79" t="s">
        <v>1003</v>
      </c>
      <c r="D1279" s="96" t="s">
        <v>14</v>
      </c>
      <c r="E1279" s="96" t="s">
        <v>218</v>
      </c>
      <c r="F1279" s="96">
        <v>2017</v>
      </c>
      <c r="G1279" s="96" t="s">
        <v>271</v>
      </c>
      <c r="H1279" s="126">
        <v>42912</v>
      </c>
      <c r="I1279" s="126">
        <v>42919</v>
      </c>
      <c r="J1279" s="96" t="s">
        <v>989</v>
      </c>
      <c r="K1279" s="96"/>
      <c r="L1279" s="97">
        <v>1000</v>
      </c>
      <c r="M1279" s="127"/>
      <c r="N1279" s="78"/>
      <c r="O1279" s="3"/>
    </row>
    <row r="1280" spans="1:15" ht="18" customHeight="1">
      <c r="A1280" s="72"/>
      <c r="B1280" s="72"/>
      <c r="C1280" s="79" t="s">
        <v>1004</v>
      </c>
      <c r="D1280" s="96" t="s">
        <v>14</v>
      </c>
      <c r="E1280" s="96" t="s">
        <v>218</v>
      </c>
      <c r="F1280" s="96">
        <v>2017</v>
      </c>
      <c r="G1280" s="96" t="s">
        <v>271</v>
      </c>
      <c r="H1280" s="126">
        <v>42912</v>
      </c>
      <c r="I1280" s="126">
        <v>42919</v>
      </c>
      <c r="J1280" s="96" t="s">
        <v>989</v>
      </c>
      <c r="K1280" s="96"/>
      <c r="L1280" s="97">
        <v>1000</v>
      </c>
      <c r="M1280" s="127"/>
      <c r="N1280" s="78"/>
      <c r="O1280" s="3"/>
    </row>
    <row r="1281" spans="1:15" ht="18" customHeight="1">
      <c r="A1281" s="72"/>
      <c r="B1281" s="72"/>
      <c r="C1281" s="79" t="s">
        <v>1005</v>
      </c>
      <c r="D1281" s="96" t="s">
        <v>29</v>
      </c>
      <c r="E1281" s="96" t="s">
        <v>218</v>
      </c>
      <c r="F1281" s="96">
        <v>2017</v>
      </c>
      <c r="G1281" s="96" t="s">
        <v>271</v>
      </c>
      <c r="H1281" s="126">
        <v>42912</v>
      </c>
      <c r="I1281" s="126">
        <v>42919</v>
      </c>
      <c r="J1281" s="96" t="s">
        <v>989</v>
      </c>
      <c r="K1281" s="96"/>
      <c r="L1281" s="97">
        <v>1000</v>
      </c>
      <c r="M1281" s="127"/>
      <c r="N1281" s="78"/>
      <c r="O1281" s="3"/>
    </row>
    <row r="1282" spans="1:15" ht="18" customHeight="1">
      <c r="A1282" s="72"/>
      <c r="B1282" s="72"/>
      <c r="C1282" s="79" t="s">
        <v>1006</v>
      </c>
      <c r="D1282" s="96" t="s">
        <v>14</v>
      </c>
      <c r="E1282" s="96" t="s">
        <v>218</v>
      </c>
      <c r="F1282" s="96">
        <v>2017</v>
      </c>
      <c r="G1282" s="96" t="s">
        <v>271</v>
      </c>
      <c r="H1282" s="126">
        <v>42912</v>
      </c>
      <c r="I1282" s="126">
        <v>42919</v>
      </c>
      <c r="J1282" s="96" t="s">
        <v>989</v>
      </c>
      <c r="K1282" s="96"/>
      <c r="L1282" s="97">
        <v>1000</v>
      </c>
      <c r="M1282" s="127"/>
      <c r="N1282" s="78"/>
      <c r="O1282" s="3"/>
    </row>
    <row r="1283" spans="1:15" ht="18" customHeight="1">
      <c r="A1283" s="72"/>
      <c r="B1283" s="72"/>
      <c r="C1283" s="79" t="s">
        <v>761</v>
      </c>
      <c r="D1283" s="96" t="s">
        <v>14</v>
      </c>
      <c r="E1283" s="96" t="s">
        <v>218</v>
      </c>
      <c r="F1283" s="96">
        <v>2017</v>
      </c>
      <c r="G1283" s="96" t="s">
        <v>271</v>
      </c>
      <c r="H1283" s="126">
        <v>42912</v>
      </c>
      <c r="I1283" s="126">
        <v>42919</v>
      </c>
      <c r="J1283" s="96" t="s">
        <v>989</v>
      </c>
      <c r="K1283" s="96"/>
      <c r="L1283" s="97">
        <v>1000</v>
      </c>
      <c r="M1283" s="127"/>
      <c r="N1283" s="78"/>
      <c r="O1283" s="3"/>
    </row>
    <row r="1284" spans="1:15" ht="18" customHeight="1">
      <c r="A1284" s="72"/>
      <c r="B1284" s="72"/>
      <c r="C1284" s="79" t="s">
        <v>883</v>
      </c>
      <c r="D1284" s="96" t="s">
        <v>14</v>
      </c>
      <c r="E1284" s="96" t="s">
        <v>22</v>
      </c>
      <c r="F1284" s="96">
        <v>2017</v>
      </c>
      <c r="G1284" s="96" t="s">
        <v>271</v>
      </c>
      <c r="H1284" s="126">
        <v>42919</v>
      </c>
      <c r="I1284" s="126">
        <v>42923</v>
      </c>
      <c r="J1284" s="96" t="s">
        <v>1007</v>
      </c>
      <c r="K1284" s="96" t="s">
        <v>885</v>
      </c>
      <c r="L1284" s="97">
        <v>2500</v>
      </c>
      <c r="M1284" s="127"/>
      <c r="N1284" s="78"/>
      <c r="O1284" s="3"/>
    </row>
    <row r="1285" spans="1:15" ht="18" customHeight="1">
      <c r="A1285" s="72"/>
      <c r="B1285" s="72"/>
      <c r="C1285" s="79" t="s">
        <v>886</v>
      </c>
      <c r="D1285" s="96" t="s">
        <v>29</v>
      </c>
      <c r="E1285" s="96" t="s">
        <v>22</v>
      </c>
      <c r="F1285" s="96">
        <v>2017</v>
      </c>
      <c r="G1285" s="96" t="s">
        <v>271</v>
      </c>
      <c r="H1285" s="126">
        <v>42919</v>
      </c>
      <c r="I1285" s="126">
        <v>42923</v>
      </c>
      <c r="J1285" s="96" t="s">
        <v>1007</v>
      </c>
      <c r="K1285" s="96" t="s">
        <v>887</v>
      </c>
      <c r="L1285" s="97">
        <v>2500</v>
      </c>
      <c r="M1285" s="127"/>
      <c r="N1285" s="78"/>
      <c r="O1285" s="3"/>
    </row>
    <row r="1286" spans="1:15" ht="18" customHeight="1">
      <c r="A1286" s="72"/>
      <c r="B1286" s="72"/>
      <c r="C1286" s="79" t="s">
        <v>1008</v>
      </c>
      <c r="D1286" s="96" t="s">
        <v>29</v>
      </c>
      <c r="E1286" s="96" t="s">
        <v>283</v>
      </c>
      <c r="F1286" s="96">
        <v>2017</v>
      </c>
      <c r="G1286" s="96" t="s">
        <v>271</v>
      </c>
      <c r="H1286" s="126">
        <v>42919</v>
      </c>
      <c r="I1286" s="126">
        <v>42927</v>
      </c>
      <c r="J1286" s="96" t="s">
        <v>1009</v>
      </c>
      <c r="K1286" s="96"/>
      <c r="L1286" s="97">
        <v>345</v>
      </c>
      <c r="M1286" s="127"/>
      <c r="N1286" s="78"/>
      <c r="O1286" s="3"/>
    </row>
    <row r="1287" spans="1:15" ht="18" customHeight="1">
      <c r="A1287" s="72"/>
      <c r="B1287" s="72"/>
      <c r="C1287" s="79" t="s">
        <v>1010</v>
      </c>
      <c r="D1287" s="96" t="s">
        <v>14</v>
      </c>
      <c r="E1287" s="96" t="s">
        <v>283</v>
      </c>
      <c r="F1287" s="96">
        <v>2017</v>
      </c>
      <c r="G1287" s="96" t="s">
        <v>271</v>
      </c>
      <c r="H1287" s="126">
        <v>42919</v>
      </c>
      <c r="I1287" s="126">
        <v>42927</v>
      </c>
      <c r="J1287" s="96" t="s">
        <v>1009</v>
      </c>
      <c r="K1287" s="96"/>
      <c r="L1287" s="97">
        <v>345</v>
      </c>
      <c r="M1287" s="127"/>
      <c r="N1287" s="78"/>
      <c r="O1287" s="3"/>
    </row>
    <row r="1288" spans="1:15" ht="18" customHeight="1">
      <c r="A1288" s="72"/>
      <c r="B1288" s="72"/>
      <c r="C1288" s="79" t="s">
        <v>1011</v>
      </c>
      <c r="D1288" s="96" t="s">
        <v>29</v>
      </c>
      <c r="E1288" s="96" t="s">
        <v>283</v>
      </c>
      <c r="F1288" s="96">
        <v>2017</v>
      </c>
      <c r="G1288" s="96" t="s">
        <v>271</v>
      </c>
      <c r="H1288" s="126">
        <v>42919</v>
      </c>
      <c r="I1288" s="126">
        <v>42927</v>
      </c>
      <c r="J1288" s="96" t="s">
        <v>1009</v>
      </c>
      <c r="K1288" s="96"/>
      <c r="L1288" s="97">
        <v>1590</v>
      </c>
      <c r="M1288" s="127"/>
      <c r="N1288" s="78"/>
      <c r="O1288" s="3"/>
    </row>
    <row r="1289" spans="1:15" ht="18" customHeight="1">
      <c r="A1289" s="72"/>
      <c r="B1289" s="72"/>
      <c r="C1289" s="79" t="s">
        <v>1012</v>
      </c>
      <c r="D1289" s="96" t="s">
        <v>14</v>
      </c>
      <c r="E1289" s="96" t="s">
        <v>283</v>
      </c>
      <c r="F1289" s="96">
        <v>2017</v>
      </c>
      <c r="G1289" s="96" t="s">
        <v>271</v>
      </c>
      <c r="H1289" s="126">
        <v>42919</v>
      </c>
      <c r="I1289" s="126">
        <v>42927</v>
      </c>
      <c r="J1289" s="96" t="s">
        <v>1009</v>
      </c>
      <c r="K1289" s="96"/>
      <c r="L1289" s="97">
        <v>640</v>
      </c>
      <c r="M1289" s="127"/>
      <c r="N1289" s="78"/>
      <c r="O1289" s="3"/>
    </row>
    <row r="1290" spans="1:15" ht="18" customHeight="1">
      <c r="A1290" s="72"/>
      <c r="B1290" s="72"/>
      <c r="C1290" s="79" t="s">
        <v>1013</v>
      </c>
      <c r="D1290" s="96" t="s">
        <v>29</v>
      </c>
      <c r="E1290" s="96" t="s">
        <v>283</v>
      </c>
      <c r="F1290" s="96">
        <v>2017</v>
      </c>
      <c r="G1290" s="96" t="s">
        <v>271</v>
      </c>
      <c r="H1290" s="126">
        <v>42919</v>
      </c>
      <c r="I1290" s="126">
        <v>42927</v>
      </c>
      <c r="J1290" s="96" t="s">
        <v>1009</v>
      </c>
      <c r="K1290" s="96"/>
      <c r="L1290" s="97">
        <v>1391</v>
      </c>
      <c r="M1290" s="127"/>
      <c r="N1290" s="78"/>
      <c r="O1290" s="3"/>
    </row>
    <row r="1291" spans="1:15" ht="18" customHeight="1">
      <c r="A1291" s="72"/>
      <c r="B1291" s="72"/>
      <c r="C1291" s="79" t="s">
        <v>1014</v>
      </c>
      <c r="D1291" s="96" t="s">
        <v>29</v>
      </c>
      <c r="E1291" s="96" t="s">
        <v>283</v>
      </c>
      <c r="F1291" s="96">
        <v>2017</v>
      </c>
      <c r="G1291" s="96" t="s">
        <v>271</v>
      </c>
      <c r="H1291" s="126">
        <v>42919</v>
      </c>
      <c r="I1291" s="126">
        <v>42927</v>
      </c>
      <c r="J1291" s="96" t="s">
        <v>1009</v>
      </c>
      <c r="K1291" s="96"/>
      <c r="L1291" s="97">
        <v>520</v>
      </c>
      <c r="M1291" s="127"/>
      <c r="N1291" s="78"/>
      <c r="O1291" s="3"/>
    </row>
    <row r="1292" spans="1:15" ht="18" customHeight="1">
      <c r="A1292" s="72"/>
      <c r="B1292" s="72"/>
      <c r="C1292" s="79" t="s">
        <v>1015</v>
      </c>
      <c r="D1292" s="96" t="s">
        <v>14</v>
      </c>
      <c r="E1292" s="96" t="s">
        <v>283</v>
      </c>
      <c r="F1292" s="96">
        <v>2017</v>
      </c>
      <c r="G1292" s="96" t="s">
        <v>271</v>
      </c>
      <c r="H1292" s="126">
        <v>42919</v>
      </c>
      <c r="I1292" s="126">
        <v>42927</v>
      </c>
      <c r="J1292" s="96" t="s">
        <v>1009</v>
      </c>
      <c r="K1292" s="96"/>
      <c r="L1292" s="97">
        <v>2150</v>
      </c>
      <c r="M1292" s="127"/>
      <c r="N1292" s="78"/>
      <c r="O1292" s="3"/>
    </row>
    <row r="1293" spans="1:15" ht="18" customHeight="1">
      <c r="A1293" s="72"/>
      <c r="B1293" s="72"/>
      <c r="C1293" s="79" t="s">
        <v>1016</v>
      </c>
      <c r="D1293" s="96" t="s">
        <v>14</v>
      </c>
      <c r="E1293" s="96" t="s">
        <v>283</v>
      </c>
      <c r="F1293" s="96">
        <v>2017</v>
      </c>
      <c r="G1293" s="96" t="s">
        <v>271</v>
      </c>
      <c r="H1293" s="126">
        <v>42919</v>
      </c>
      <c r="I1293" s="126">
        <v>42927</v>
      </c>
      <c r="J1293" s="96" t="s">
        <v>1009</v>
      </c>
      <c r="K1293" s="96"/>
      <c r="L1293" s="97">
        <v>625</v>
      </c>
      <c r="M1293" s="127"/>
      <c r="N1293" s="78"/>
      <c r="O1293" s="3"/>
    </row>
    <row r="1294" spans="1:15" ht="18" customHeight="1">
      <c r="A1294" s="72"/>
      <c r="B1294" s="72"/>
      <c r="C1294" s="79" t="s">
        <v>1017</v>
      </c>
      <c r="D1294" s="96" t="s">
        <v>14</v>
      </c>
      <c r="E1294" s="96" t="s">
        <v>283</v>
      </c>
      <c r="F1294" s="96">
        <v>2017</v>
      </c>
      <c r="G1294" s="96" t="s">
        <v>271</v>
      </c>
      <c r="H1294" s="126">
        <v>42919</v>
      </c>
      <c r="I1294" s="126">
        <v>42927</v>
      </c>
      <c r="J1294" s="96" t="s">
        <v>1009</v>
      </c>
      <c r="K1294" s="96"/>
      <c r="L1294" s="97">
        <v>855</v>
      </c>
      <c r="M1294" s="127"/>
      <c r="N1294" s="78"/>
      <c r="O1294" s="3"/>
    </row>
    <row r="1295" spans="1:15" ht="18" customHeight="1">
      <c r="A1295" s="72"/>
      <c r="B1295" s="72"/>
      <c r="C1295" s="79" t="s">
        <v>1018</v>
      </c>
      <c r="D1295" s="96" t="s">
        <v>29</v>
      </c>
      <c r="E1295" s="96" t="s">
        <v>283</v>
      </c>
      <c r="F1295" s="96">
        <v>2017</v>
      </c>
      <c r="G1295" s="96" t="s">
        <v>271</v>
      </c>
      <c r="H1295" s="126">
        <v>42919</v>
      </c>
      <c r="I1295" s="126">
        <v>42927</v>
      </c>
      <c r="J1295" s="96" t="s">
        <v>1009</v>
      </c>
      <c r="K1295" s="96"/>
      <c r="L1295" s="97">
        <v>683.5</v>
      </c>
      <c r="M1295" s="127"/>
      <c r="N1295" s="78"/>
      <c r="O1295" s="3"/>
    </row>
    <row r="1296" spans="1:15" ht="18" customHeight="1">
      <c r="A1296" s="72"/>
      <c r="B1296" s="72"/>
      <c r="C1296" s="79" t="s">
        <v>1019</v>
      </c>
      <c r="D1296" s="96" t="s">
        <v>29</v>
      </c>
      <c r="E1296" s="96" t="s">
        <v>283</v>
      </c>
      <c r="F1296" s="96">
        <v>2017</v>
      </c>
      <c r="G1296" s="96" t="s">
        <v>271</v>
      </c>
      <c r="H1296" s="126">
        <v>42919</v>
      </c>
      <c r="I1296" s="126">
        <v>42927</v>
      </c>
      <c r="J1296" s="96" t="s">
        <v>1009</v>
      </c>
      <c r="K1296" s="96"/>
      <c r="L1296" s="97">
        <v>2419</v>
      </c>
      <c r="M1296" s="127"/>
      <c r="N1296" s="78"/>
      <c r="O1296" s="3"/>
    </row>
    <row r="1297" spans="1:15" ht="18" customHeight="1">
      <c r="A1297" s="72"/>
      <c r="B1297" s="72"/>
      <c r="C1297" s="79" t="s">
        <v>1020</v>
      </c>
      <c r="D1297" s="96" t="s">
        <v>29</v>
      </c>
      <c r="E1297" s="96" t="s">
        <v>283</v>
      </c>
      <c r="F1297" s="96">
        <v>2017</v>
      </c>
      <c r="G1297" s="96" t="s">
        <v>271</v>
      </c>
      <c r="H1297" s="126">
        <v>42919</v>
      </c>
      <c r="I1297" s="126">
        <v>42927</v>
      </c>
      <c r="J1297" s="96" t="s">
        <v>1009</v>
      </c>
      <c r="K1297" s="96"/>
      <c r="L1297" s="97">
        <v>2750</v>
      </c>
      <c r="M1297" s="127"/>
      <c r="N1297" s="78"/>
      <c r="O1297" s="3"/>
    </row>
    <row r="1298" spans="1:15" ht="18" customHeight="1">
      <c r="A1298" s="72"/>
      <c r="B1298" s="72"/>
      <c r="C1298" s="79" t="s">
        <v>1021</v>
      </c>
      <c r="D1298" s="96" t="s">
        <v>14</v>
      </c>
      <c r="E1298" s="96" t="s">
        <v>283</v>
      </c>
      <c r="F1298" s="96">
        <v>2017</v>
      </c>
      <c r="G1298" s="96" t="s">
        <v>271</v>
      </c>
      <c r="H1298" s="126">
        <v>42919</v>
      </c>
      <c r="I1298" s="126">
        <v>42927</v>
      </c>
      <c r="J1298" s="96" t="s">
        <v>1009</v>
      </c>
      <c r="K1298" s="96"/>
      <c r="L1298" s="97">
        <v>790</v>
      </c>
      <c r="M1298" s="127"/>
      <c r="N1298" s="78"/>
      <c r="O1298" s="3"/>
    </row>
    <row r="1299" spans="1:15" ht="18" customHeight="1">
      <c r="A1299" s="72"/>
      <c r="B1299" s="72"/>
      <c r="C1299" s="79" t="s">
        <v>1022</v>
      </c>
      <c r="D1299" s="96" t="s">
        <v>14</v>
      </c>
      <c r="E1299" s="96" t="s">
        <v>283</v>
      </c>
      <c r="F1299" s="96">
        <v>2017</v>
      </c>
      <c r="G1299" s="96" t="s">
        <v>271</v>
      </c>
      <c r="H1299" s="126">
        <v>42919</v>
      </c>
      <c r="I1299" s="126">
        <v>42927</v>
      </c>
      <c r="J1299" s="96" t="s">
        <v>1009</v>
      </c>
      <c r="K1299" s="96"/>
      <c r="L1299" s="97">
        <v>520</v>
      </c>
      <c r="M1299" s="127"/>
      <c r="N1299" s="78"/>
      <c r="O1299" s="3"/>
    </row>
    <row r="1300" spans="1:15" ht="18" customHeight="1">
      <c r="A1300" s="72"/>
      <c r="B1300" s="72"/>
      <c r="C1300" s="79" t="s">
        <v>1023</v>
      </c>
      <c r="D1300" s="96" t="s">
        <v>29</v>
      </c>
      <c r="E1300" s="96" t="s">
        <v>283</v>
      </c>
      <c r="F1300" s="96">
        <v>2017</v>
      </c>
      <c r="G1300" s="96" t="s">
        <v>271</v>
      </c>
      <c r="H1300" s="126">
        <v>42919</v>
      </c>
      <c r="I1300" s="126">
        <v>42927</v>
      </c>
      <c r="J1300" s="96" t="s">
        <v>1009</v>
      </c>
      <c r="K1300" s="96"/>
      <c r="L1300" s="97">
        <v>2670</v>
      </c>
      <c r="M1300" s="127"/>
      <c r="N1300" s="78"/>
      <c r="O1300" s="3"/>
    </row>
    <row r="1301" spans="1:15" ht="18" customHeight="1">
      <c r="A1301" s="72"/>
      <c r="B1301" s="72"/>
      <c r="C1301" s="79" t="s">
        <v>1024</v>
      </c>
      <c r="D1301" s="96" t="s">
        <v>14</v>
      </c>
      <c r="E1301" s="96" t="s">
        <v>283</v>
      </c>
      <c r="F1301" s="96">
        <v>2017</v>
      </c>
      <c r="G1301" s="96" t="s">
        <v>271</v>
      </c>
      <c r="H1301" s="126">
        <v>42919</v>
      </c>
      <c r="I1301" s="126">
        <v>42927</v>
      </c>
      <c r="J1301" s="96" t="s">
        <v>1009</v>
      </c>
      <c r="K1301" s="96"/>
      <c r="L1301" s="97">
        <v>820</v>
      </c>
      <c r="M1301" s="127"/>
      <c r="N1301" s="78"/>
      <c r="O1301" s="3"/>
    </row>
    <row r="1302" spans="1:15" ht="18" customHeight="1">
      <c r="A1302" s="72"/>
      <c r="B1302" s="72"/>
      <c r="C1302" s="79" t="s">
        <v>1025</v>
      </c>
      <c r="D1302" s="96" t="s">
        <v>14</v>
      </c>
      <c r="E1302" s="96" t="s">
        <v>283</v>
      </c>
      <c r="F1302" s="96">
        <v>2017</v>
      </c>
      <c r="G1302" s="96" t="s">
        <v>271</v>
      </c>
      <c r="H1302" s="126">
        <v>42919</v>
      </c>
      <c r="I1302" s="126">
        <v>42927</v>
      </c>
      <c r="J1302" s="96" t="s">
        <v>1009</v>
      </c>
      <c r="K1302" s="96"/>
      <c r="L1302" s="97">
        <v>950</v>
      </c>
      <c r="M1302" s="127"/>
      <c r="N1302" s="78"/>
      <c r="O1302" s="3"/>
    </row>
    <row r="1303" spans="1:15" ht="18" customHeight="1">
      <c r="A1303" s="72"/>
      <c r="B1303" s="72"/>
      <c r="C1303" s="79" t="s">
        <v>1026</v>
      </c>
      <c r="D1303" s="96" t="s">
        <v>14</v>
      </c>
      <c r="E1303" s="96" t="s">
        <v>283</v>
      </c>
      <c r="F1303" s="96">
        <v>2017</v>
      </c>
      <c r="G1303" s="96" t="s">
        <v>271</v>
      </c>
      <c r="H1303" s="126">
        <v>42919</v>
      </c>
      <c r="I1303" s="126">
        <v>42927</v>
      </c>
      <c r="J1303" s="96" t="s">
        <v>1009</v>
      </c>
      <c r="K1303" s="96"/>
      <c r="L1303" s="97">
        <v>1020</v>
      </c>
      <c r="M1303" s="127"/>
      <c r="N1303" s="78"/>
      <c r="O1303" s="3"/>
    </row>
    <row r="1304" spans="1:15" ht="18" customHeight="1">
      <c r="A1304" s="72"/>
      <c r="B1304" s="72"/>
      <c r="C1304" s="79" t="s">
        <v>1027</v>
      </c>
      <c r="D1304" s="96" t="s">
        <v>29</v>
      </c>
      <c r="E1304" s="96" t="s">
        <v>283</v>
      </c>
      <c r="F1304" s="96">
        <v>2017</v>
      </c>
      <c r="G1304" s="96" t="s">
        <v>271</v>
      </c>
      <c r="H1304" s="126">
        <v>42919</v>
      </c>
      <c r="I1304" s="126">
        <v>42927</v>
      </c>
      <c r="J1304" s="96" t="s">
        <v>1009</v>
      </c>
      <c r="K1304" s="96"/>
      <c r="L1304" s="97">
        <v>520</v>
      </c>
      <c r="M1304" s="127"/>
      <c r="N1304" s="78"/>
      <c r="O1304" s="3"/>
    </row>
    <row r="1305" spans="1:15" ht="18" customHeight="1">
      <c r="A1305" s="72"/>
      <c r="B1305" s="72"/>
      <c r="C1305" s="79" t="s">
        <v>1028</v>
      </c>
      <c r="D1305" s="96" t="s">
        <v>14</v>
      </c>
      <c r="E1305" s="96" t="s">
        <v>283</v>
      </c>
      <c r="F1305" s="96">
        <v>2017</v>
      </c>
      <c r="G1305" s="96" t="s">
        <v>271</v>
      </c>
      <c r="H1305" s="126">
        <v>42919</v>
      </c>
      <c r="I1305" s="126">
        <v>42927</v>
      </c>
      <c r="J1305" s="96" t="s">
        <v>1009</v>
      </c>
      <c r="K1305" s="96"/>
      <c r="L1305" s="97">
        <v>820</v>
      </c>
      <c r="M1305" s="127"/>
      <c r="N1305" s="78"/>
      <c r="O1305" s="3"/>
    </row>
    <row r="1306" spans="1:15" ht="18" customHeight="1">
      <c r="A1306" s="72"/>
      <c r="B1306" s="72"/>
      <c r="C1306" s="79" t="s">
        <v>1029</v>
      </c>
      <c r="D1306" s="96" t="s">
        <v>29</v>
      </c>
      <c r="E1306" s="96" t="s">
        <v>283</v>
      </c>
      <c r="F1306" s="96">
        <v>2017</v>
      </c>
      <c r="G1306" s="96" t="s">
        <v>271</v>
      </c>
      <c r="H1306" s="126">
        <v>42919</v>
      </c>
      <c r="I1306" s="126">
        <v>42927</v>
      </c>
      <c r="J1306" s="96" t="s">
        <v>1009</v>
      </c>
      <c r="K1306" s="96"/>
      <c r="L1306" s="97">
        <v>1484</v>
      </c>
      <c r="M1306" s="127"/>
      <c r="N1306" s="78"/>
      <c r="O1306" s="3"/>
    </row>
    <row r="1307" spans="1:15" ht="18" customHeight="1">
      <c r="A1307" s="72"/>
      <c r="B1307" s="72"/>
      <c r="C1307" s="79" t="s">
        <v>537</v>
      </c>
      <c r="D1307" s="96" t="s">
        <v>14</v>
      </c>
      <c r="E1307" s="96" t="s">
        <v>1030</v>
      </c>
      <c r="F1307" s="96">
        <v>2017</v>
      </c>
      <c r="G1307" s="96" t="s">
        <v>271</v>
      </c>
      <c r="H1307" s="126">
        <v>42922</v>
      </c>
      <c r="I1307" s="126">
        <v>42928</v>
      </c>
      <c r="J1307" s="96" t="s">
        <v>1031</v>
      </c>
      <c r="K1307" s="96" t="s">
        <v>88</v>
      </c>
      <c r="L1307" s="97">
        <v>3000</v>
      </c>
      <c r="M1307" s="127"/>
      <c r="N1307" s="78"/>
      <c r="O1307" s="3"/>
    </row>
    <row r="1308" spans="1:15" ht="18" customHeight="1">
      <c r="A1308" s="72"/>
      <c r="B1308" s="72"/>
      <c r="C1308" s="79" t="s">
        <v>1008</v>
      </c>
      <c r="D1308" s="96" t="s">
        <v>29</v>
      </c>
      <c r="E1308" s="96" t="s">
        <v>283</v>
      </c>
      <c r="F1308" s="96">
        <v>2017</v>
      </c>
      <c r="G1308" s="96" t="s">
        <v>271</v>
      </c>
      <c r="H1308" s="126">
        <v>42919</v>
      </c>
      <c r="I1308" s="126">
        <v>42927</v>
      </c>
      <c r="J1308" s="96" t="s">
        <v>1032</v>
      </c>
      <c r="K1308" s="96"/>
      <c r="L1308" s="97">
        <v>552.5104</v>
      </c>
      <c r="M1308" s="127"/>
      <c r="N1308" s="78"/>
      <c r="O1308" s="3"/>
    </row>
    <row r="1309" spans="1:15" ht="18" customHeight="1">
      <c r="A1309" s="72"/>
      <c r="B1309" s="72"/>
      <c r="C1309" s="79" t="s">
        <v>1033</v>
      </c>
      <c r="D1309" s="96" t="s">
        <v>14</v>
      </c>
      <c r="E1309" s="96" t="s">
        <v>283</v>
      </c>
      <c r="F1309" s="96">
        <v>2017</v>
      </c>
      <c r="G1309" s="96" t="s">
        <v>271</v>
      </c>
      <c r="H1309" s="126">
        <v>42919</v>
      </c>
      <c r="I1309" s="126">
        <v>42927</v>
      </c>
      <c r="J1309" s="96" t="s">
        <v>1032</v>
      </c>
      <c r="K1309" s="96"/>
      <c r="L1309" s="97">
        <v>552.5104</v>
      </c>
      <c r="M1309" s="127"/>
      <c r="N1309" s="78"/>
      <c r="O1309" s="3"/>
    </row>
    <row r="1310" spans="1:15" ht="18" customHeight="1">
      <c r="A1310" s="72"/>
      <c r="B1310" s="72"/>
      <c r="C1310" s="79" t="s">
        <v>1011</v>
      </c>
      <c r="D1310" s="96" t="s">
        <v>29</v>
      </c>
      <c r="E1310" s="96" t="s">
        <v>283</v>
      </c>
      <c r="F1310" s="96">
        <v>2017</v>
      </c>
      <c r="G1310" s="96" t="s">
        <v>271</v>
      </c>
      <c r="H1310" s="126">
        <v>42919</v>
      </c>
      <c r="I1310" s="126">
        <v>42927</v>
      </c>
      <c r="J1310" s="96" t="s">
        <v>1032</v>
      </c>
      <c r="K1310" s="96"/>
      <c r="L1310" s="97">
        <v>552.5104</v>
      </c>
      <c r="M1310" s="127"/>
      <c r="N1310" s="78"/>
      <c r="O1310" s="3"/>
    </row>
    <row r="1311" spans="1:15" ht="18" customHeight="1">
      <c r="A1311" s="72"/>
      <c r="B1311" s="72"/>
      <c r="C1311" s="79" t="s">
        <v>1012</v>
      </c>
      <c r="D1311" s="96" t="s">
        <v>14</v>
      </c>
      <c r="E1311" s="96" t="s">
        <v>283</v>
      </c>
      <c r="F1311" s="96">
        <v>2017</v>
      </c>
      <c r="G1311" s="96" t="s">
        <v>271</v>
      </c>
      <c r="H1311" s="126">
        <v>42919</v>
      </c>
      <c r="I1311" s="126">
        <v>42927</v>
      </c>
      <c r="J1311" s="96" t="s">
        <v>1032</v>
      </c>
      <c r="K1311" s="96"/>
      <c r="L1311" s="97">
        <v>552.5104</v>
      </c>
      <c r="M1311" s="127"/>
      <c r="N1311" s="78"/>
      <c r="O1311" s="3"/>
    </row>
    <row r="1312" spans="1:15" ht="18" customHeight="1">
      <c r="A1312" s="72"/>
      <c r="B1312" s="72"/>
      <c r="C1312" s="79" t="s">
        <v>1013</v>
      </c>
      <c r="D1312" s="96" t="s">
        <v>29</v>
      </c>
      <c r="E1312" s="96" t="s">
        <v>283</v>
      </c>
      <c r="F1312" s="96">
        <v>2017</v>
      </c>
      <c r="G1312" s="96" t="s">
        <v>271</v>
      </c>
      <c r="H1312" s="126">
        <v>42919</v>
      </c>
      <c r="I1312" s="126">
        <v>42927</v>
      </c>
      <c r="J1312" s="96" t="s">
        <v>1032</v>
      </c>
      <c r="K1312" s="96"/>
      <c r="L1312" s="97">
        <v>552.5104</v>
      </c>
      <c r="M1312" s="127"/>
      <c r="N1312" s="78"/>
      <c r="O1312" s="3"/>
    </row>
    <row r="1313" spans="1:15" ht="18" customHeight="1">
      <c r="A1313" s="72"/>
      <c r="B1313" s="72"/>
      <c r="C1313" s="79" t="s">
        <v>1014</v>
      </c>
      <c r="D1313" s="96" t="s">
        <v>29</v>
      </c>
      <c r="E1313" s="96" t="s">
        <v>283</v>
      </c>
      <c r="F1313" s="96">
        <v>2017</v>
      </c>
      <c r="G1313" s="96" t="s">
        <v>271</v>
      </c>
      <c r="H1313" s="126">
        <v>42919</v>
      </c>
      <c r="I1313" s="126">
        <v>42927</v>
      </c>
      <c r="J1313" s="96" t="s">
        <v>1032</v>
      </c>
      <c r="K1313" s="96"/>
      <c r="L1313" s="97">
        <v>552.5104</v>
      </c>
      <c r="M1313" s="127"/>
      <c r="N1313" s="78"/>
      <c r="O1313" s="3"/>
    </row>
    <row r="1314" spans="1:15" ht="18" customHeight="1">
      <c r="A1314" s="72"/>
      <c r="B1314" s="72"/>
      <c r="C1314" s="79" t="s">
        <v>1034</v>
      </c>
      <c r="D1314" s="96" t="s">
        <v>14</v>
      </c>
      <c r="E1314" s="96" t="s">
        <v>283</v>
      </c>
      <c r="F1314" s="96">
        <v>2017</v>
      </c>
      <c r="G1314" s="96" t="s">
        <v>271</v>
      </c>
      <c r="H1314" s="126">
        <v>42919</v>
      </c>
      <c r="I1314" s="126">
        <v>42927</v>
      </c>
      <c r="J1314" s="96" t="s">
        <v>1032</v>
      </c>
      <c r="K1314" s="96"/>
      <c r="L1314" s="97">
        <v>552.5104</v>
      </c>
      <c r="M1314" s="127"/>
      <c r="N1314" s="78"/>
      <c r="O1314" s="3"/>
    </row>
    <row r="1315" spans="1:15" ht="18" customHeight="1">
      <c r="A1315" s="72"/>
      <c r="B1315" s="72"/>
      <c r="C1315" s="79" t="s">
        <v>1015</v>
      </c>
      <c r="D1315" s="96" t="s">
        <v>14</v>
      </c>
      <c r="E1315" s="96" t="s">
        <v>283</v>
      </c>
      <c r="F1315" s="96">
        <v>2017</v>
      </c>
      <c r="G1315" s="96" t="s">
        <v>271</v>
      </c>
      <c r="H1315" s="126">
        <v>42919</v>
      </c>
      <c r="I1315" s="126">
        <v>42927</v>
      </c>
      <c r="J1315" s="96" t="s">
        <v>1032</v>
      </c>
      <c r="K1315" s="96"/>
      <c r="L1315" s="97">
        <v>552.5104</v>
      </c>
      <c r="M1315" s="127"/>
      <c r="N1315" s="78"/>
      <c r="O1315" s="3"/>
    </row>
    <row r="1316" spans="1:15" ht="18" customHeight="1">
      <c r="A1316" s="72"/>
      <c r="B1316" s="72"/>
      <c r="C1316" s="79" t="s">
        <v>1035</v>
      </c>
      <c r="D1316" s="96" t="s">
        <v>14</v>
      </c>
      <c r="E1316" s="96" t="s">
        <v>283</v>
      </c>
      <c r="F1316" s="96">
        <v>2017</v>
      </c>
      <c r="G1316" s="96" t="s">
        <v>271</v>
      </c>
      <c r="H1316" s="126">
        <v>42919</v>
      </c>
      <c r="I1316" s="126">
        <v>42927</v>
      </c>
      <c r="J1316" s="96" t="s">
        <v>1032</v>
      </c>
      <c r="K1316" s="96"/>
      <c r="L1316" s="97">
        <v>552.5104</v>
      </c>
      <c r="M1316" s="127"/>
      <c r="N1316" s="78"/>
      <c r="O1316" s="3"/>
    </row>
    <row r="1317" spans="1:15" ht="18" customHeight="1">
      <c r="A1317" s="72"/>
      <c r="B1317" s="72"/>
      <c r="C1317" s="79" t="s">
        <v>1016</v>
      </c>
      <c r="D1317" s="96" t="s">
        <v>14</v>
      </c>
      <c r="E1317" s="96" t="s">
        <v>283</v>
      </c>
      <c r="F1317" s="96">
        <v>2017</v>
      </c>
      <c r="G1317" s="96" t="s">
        <v>271</v>
      </c>
      <c r="H1317" s="126">
        <v>42919</v>
      </c>
      <c r="I1317" s="126">
        <v>42927</v>
      </c>
      <c r="J1317" s="96" t="s">
        <v>1032</v>
      </c>
      <c r="K1317" s="96"/>
      <c r="L1317" s="97">
        <v>552.5104</v>
      </c>
      <c r="M1317" s="127"/>
      <c r="N1317" s="78"/>
      <c r="O1317" s="3"/>
    </row>
    <row r="1318" spans="1:15" ht="18" customHeight="1">
      <c r="A1318" s="72"/>
      <c r="B1318" s="72"/>
      <c r="C1318" s="79" t="s">
        <v>1029</v>
      </c>
      <c r="D1318" s="96" t="s">
        <v>29</v>
      </c>
      <c r="E1318" s="96" t="s">
        <v>283</v>
      </c>
      <c r="F1318" s="96">
        <v>2017</v>
      </c>
      <c r="G1318" s="96" t="s">
        <v>271</v>
      </c>
      <c r="H1318" s="126">
        <v>42919</v>
      </c>
      <c r="I1318" s="126">
        <v>42927</v>
      </c>
      <c r="J1318" s="96" t="s">
        <v>1032</v>
      </c>
      <c r="K1318" s="96"/>
      <c r="L1318" s="97">
        <v>552.5104</v>
      </c>
      <c r="M1318" s="127"/>
      <c r="N1318" s="78"/>
      <c r="O1318" s="3"/>
    </row>
    <row r="1319" spans="1:15" ht="18" customHeight="1">
      <c r="A1319" s="72"/>
      <c r="B1319" s="72"/>
      <c r="C1319" s="79" t="s">
        <v>1017</v>
      </c>
      <c r="D1319" s="96" t="s">
        <v>14</v>
      </c>
      <c r="E1319" s="96" t="s">
        <v>283</v>
      </c>
      <c r="F1319" s="96">
        <v>2017</v>
      </c>
      <c r="G1319" s="96" t="s">
        <v>271</v>
      </c>
      <c r="H1319" s="126">
        <v>42919</v>
      </c>
      <c r="I1319" s="126">
        <v>42927</v>
      </c>
      <c r="J1319" s="96" t="s">
        <v>1032</v>
      </c>
      <c r="K1319" s="96"/>
      <c r="L1319" s="97">
        <v>552.5104</v>
      </c>
      <c r="M1319" s="127"/>
      <c r="N1319" s="78"/>
      <c r="O1319" s="3"/>
    </row>
    <row r="1320" spans="1:15" ht="18" customHeight="1">
      <c r="A1320" s="72"/>
      <c r="B1320" s="72"/>
      <c r="C1320" s="79" t="s">
        <v>1036</v>
      </c>
      <c r="D1320" s="96" t="s">
        <v>14</v>
      </c>
      <c r="E1320" s="96" t="s">
        <v>283</v>
      </c>
      <c r="F1320" s="96">
        <v>2017</v>
      </c>
      <c r="G1320" s="96" t="s">
        <v>271</v>
      </c>
      <c r="H1320" s="126">
        <v>42919</v>
      </c>
      <c r="I1320" s="126">
        <v>42927</v>
      </c>
      <c r="J1320" s="96" t="s">
        <v>1032</v>
      </c>
      <c r="K1320" s="96"/>
      <c r="L1320" s="97">
        <v>552.5104</v>
      </c>
      <c r="M1320" s="127"/>
      <c r="N1320" s="78"/>
      <c r="O1320" s="3"/>
    </row>
    <row r="1321" spans="1:15" ht="18" customHeight="1">
      <c r="A1321" s="72"/>
      <c r="B1321" s="72"/>
      <c r="C1321" s="79" t="s">
        <v>1037</v>
      </c>
      <c r="D1321" s="96" t="s">
        <v>14</v>
      </c>
      <c r="E1321" s="96" t="s">
        <v>283</v>
      </c>
      <c r="F1321" s="96">
        <v>2017</v>
      </c>
      <c r="G1321" s="96" t="s">
        <v>271</v>
      </c>
      <c r="H1321" s="126">
        <v>42919</v>
      </c>
      <c r="I1321" s="126">
        <v>42927</v>
      </c>
      <c r="J1321" s="96" t="s">
        <v>1032</v>
      </c>
      <c r="K1321" s="96"/>
      <c r="L1321" s="97">
        <v>552.5104</v>
      </c>
      <c r="M1321" s="127"/>
      <c r="N1321" s="78"/>
      <c r="O1321" s="3"/>
    </row>
    <row r="1322" spans="1:15" ht="18" customHeight="1">
      <c r="A1322" s="72"/>
      <c r="B1322" s="72"/>
      <c r="C1322" s="79" t="s">
        <v>1018</v>
      </c>
      <c r="D1322" s="96" t="s">
        <v>29</v>
      </c>
      <c r="E1322" s="96" t="s">
        <v>283</v>
      </c>
      <c r="F1322" s="96">
        <v>2017</v>
      </c>
      <c r="G1322" s="96" t="s">
        <v>271</v>
      </c>
      <c r="H1322" s="126">
        <v>42919</v>
      </c>
      <c r="I1322" s="126">
        <v>42927</v>
      </c>
      <c r="J1322" s="96" t="s">
        <v>1032</v>
      </c>
      <c r="K1322" s="96"/>
      <c r="L1322" s="97">
        <v>552.5104</v>
      </c>
      <c r="M1322" s="127"/>
      <c r="N1322" s="78"/>
      <c r="O1322" s="3"/>
    </row>
    <row r="1323" spans="1:15" ht="18" customHeight="1">
      <c r="A1323" s="72"/>
      <c r="B1323" s="72"/>
      <c r="C1323" s="79" t="s">
        <v>1019</v>
      </c>
      <c r="D1323" s="96" t="s">
        <v>29</v>
      </c>
      <c r="E1323" s="96" t="s">
        <v>283</v>
      </c>
      <c r="F1323" s="96">
        <v>2017</v>
      </c>
      <c r="G1323" s="96" t="s">
        <v>271</v>
      </c>
      <c r="H1323" s="126">
        <v>42919</v>
      </c>
      <c r="I1323" s="126">
        <v>42927</v>
      </c>
      <c r="J1323" s="96" t="s">
        <v>1032</v>
      </c>
      <c r="K1323" s="96"/>
      <c r="L1323" s="97">
        <v>552.5104</v>
      </c>
      <c r="M1323" s="127"/>
      <c r="N1323" s="78"/>
      <c r="O1323" s="3"/>
    </row>
    <row r="1324" spans="1:15" ht="18" customHeight="1">
      <c r="A1324" s="72"/>
      <c r="B1324" s="72"/>
      <c r="C1324" s="79" t="s">
        <v>1020</v>
      </c>
      <c r="D1324" s="96" t="s">
        <v>29</v>
      </c>
      <c r="E1324" s="96" t="s">
        <v>283</v>
      </c>
      <c r="F1324" s="96">
        <v>2017</v>
      </c>
      <c r="G1324" s="96" t="s">
        <v>271</v>
      </c>
      <c r="H1324" s="126">
        <v>42919</v>
      </c>
      <c r="I1324" s="126">
        <v>42927</v>
      </c>
      <c r="J1324" s="96" t="s">
        <v>1032</v>
      </c>
      <c r="K1324" s="96"/>
      <c r="L1324" s="97">
        <v>552.5104</v>
      </c>
      <c r="M1324" s="127"/>
      <c r="N1324" s="78"/>
      <c r="O1324" s="3"/>
    </row>
    <row r="1325" spans="1:15" ht="18" customHeight="1">
      <c r="A1325" s="72"/>
      <c r="B1325" s="72"/>
      <c r="C1325" s="79" t="s">
        <v>1021</v>
      </c>
      <c r="D1325" s="96" t="s">
        <v>14</v>
      </c>
      <c r="E1325" s="96" t="s">
        <v>283</v>
      </c>
      <c r="F1325" s="96">
        <v>2017</v>
      </c>
      <c r="G1325" s="96" t="s">
        <v>271</v>
      </c>
      <c r="H1325" s="126">
        <v>42919</v>
      </c>
      <c r="I1325" s="126">
        <v>42927</v>
      </c>
      <c r="J1325" s="96" t="s">
        <v>1032</v>
      </c>
      <c r="K1325" s="96"/>
      <c r="L1325" s="97">
        <v>552.5104</v>
      </c>
      <c r="M1325" s="127"/>
      <c r="N1325" s="78"/>
      <c r="O1325" s="3"/>
    </row>
    <row r="1326" spans="1:15" ht="18" customHeight="1">
      <c r="A1326" s="72"/>
      <c r="B1326" s="72"/>
      <c r="C1326" s="79" t="s">
        <v>1022</v>
      </c>
      <c r="D1326" s="96" t="s">
        <v>14</v>
      </c>
      <c r="E1326" s="96" t="s">
        <v>283</v>
      </c>
      <c r="F1326" s="96">
        <v>2017</v>
      </c>
      <c r="G1326" s="96" t="s">
        <v>271</v>
      </c>
      <c r="H1326" s="126">
        <v>42919</v>
      </c>
      <c r="I1326" s="126">
        <v>42927</v>
      </c>
      <c r="J1326" s="96" t="s">
        <v>1032</v>
      </c>
      <c r="K1326" s="96"/>
      <c r="L1326" s="97">
        <v>552.5104</v>
      </c>
      <c r="M1326" s="127"/>
      <c r="N1326" s="78"/>
      <c r="O1326" s="3"/>
    </row>
    <row r="1327" spans="1:15" ht="18" customHeight="1">
      <c r="A1327" s="72"/>
      <c r="B1327" s="72"/>
      <c r="C1327" s="79" t="s">
        <v>1023</v>
      </c>
      <c r="D1327" s="96" t="s">
        <v>29</v>
      </c>
      <c r="E1327" s="96" t="s">
        <v>283</v>
      </c>
      <c r="F1327" s="96">
        <v>2017</v>
      </c>
      <c r="G1327" s="96" t="s">
        <v>271</v>
      </c>
      <c r="H1327" s="126">
        <v>42919</v>
      </c>
      <c r="I1327" s="126">
        <v>42927</v>
      </c>
      <c r="J1327" s="96" t="s">
        <v>1032</v>
      </c>
      <c r="K1327" s="96"/>
      <c r="L1327" s="97">
        <v>552.5104</v>
      </c>
      <c r="M1327" s="127"/>
      <c r="N1327" s="78"/>
      <c r="O1327" s="3"/>
    </row>
    <row r="1328" spans="1:15" ht="18" customHeight="1">
      <c r="A1328" s="72"/>
      <c r="B1328" s="72"/>
      <c r="C1328" s="79" t="s">
        <v>1024</v>
      </c>
      <c r="D1328" s="96" t="s">
        <v>14</v>
      </c>
      <c r="E1328" s="96" t="s">
        <v>283</v>
      </c>
      <c r="F1328" s="96">
        <v>2017</v>
      </c>
      <c r="G1328" s="96" t="s">
        <v>271</v>
      </c>
      <c r="H1328" s="126">
        <v>42919</v>
      </c>
      <c r="I1328" s="126">
        <v>42927</v>
      </c>
      <c r="J1328" s="96" t="s">
        <v>1032</v>
      </c>
      <c r="K1328" s="96"/>
      <c r="L1328" s="97">
        <v>552.5104</v>
      </c>
      <c r="M1328" s="127"/>
      <c r="N1328" s="78"/>
      <c r="O1328" s="3"/>
    </row>
    <row r="1329" spans="1:15" ht="18" customHeight="1">
      <c r="A1329" s="72"/>
      <c r="B1329" s="72"/>
      <c r="C1329" s="79" t="s">
        <v>1025</v>
      </c>
      <c r="D1329" s="96" t="s">
        <v>14</v>
      </c>
      <c r="E1329" s="96" t="s">
        <v>283</v>
      </c>
      <c r="F1329" s="96">
        <v>2017</v>
      </c>
      <c r="G1329" s="96" t="s">
        <v>271</v>
      </c>
      <c r="H1329" s="126">
        <v>42919</v>
      </c>
      <c r="I1329" s="126">
        <v>42927</v>
      </c>
      <c r="J1329" s="96" t="s">
        <v>1032</v>
      </c>
      <c r="K1329" s="96"/>
      <c r="L1329" s="97">
        <v>552.5104</v>
      </c>
      <c r="M1329" s="127"/>
      <c r="N1329" s="78"/>
      <c r="O1329" s="3"/>
    </row>
    <row r="1330" spans="1:15" ht="18" customHeight="1">
      <c r="A1330" s="72"/>
      <c r="B1330" s="72"/>
      <c r="C1330" s="79" t="s">
        <v>1026</v>
      </c>
      <c r="D1330" s="96" t="s">
        <v>14</v>
      </c>
      <c r="E1330" s="96" t="s">
        <v>283</v>
      </c>
      <c r="F1330" s="96">
        <v>2017</v>
      </c>
      <c r="G1330" s="96" t="s">
        <v>271</v>
      </c>
      <c r="H1330" s="126">
        <v>42919</v>
      </c>
      <c r="I1330" s="126">
        <v>42927</v>
      </c>
      <c r="J1330" s="96" t="s">
        <v>1032</v>
      </c>
      <c r="K1330" s="96"/>
      <c r="L1330" s="97">
        <v>552.5104</v>
      </c>
      <c r="M1330" s="127"/>
      <c r="N1330" s="78"/>
      <c r="O1330" s="3"/>
    </row>
    <row r="1331" spans="1:15" ht="18" customHeight="1">
      <c r="A1331" s="72"/>
      <c r="B1331" s="72"/>
      <c r="C1331" s="79" t="s">
        <v>1027</v>
      </c>
      <c r="D1331" s="96" t="s">
        <v>29</v>
      </c>
      <c r="E1331" s="96" t="s">
        <v>283</v>
      </c>
      <c r="F1331" s="96">
        <v>2017</v>
      </c>
      <c r="G1331" s="96" t="s">
        <v>271</v>
      </c>
      <c r="H1331" s="126">
        <v>42919</v>
      </c>
      <c r="I1331" s="126">
        <v>42927</v>
      </c>
      <c r="J1331" s="96" t="s">
        <v>1032</v>
      </c>
      <c r="K1331" s="96"/>
      <c r="L1331" s="97">
        <v>552.5104</v>
      </c>
      <c r="M1331" s="127"/>
      <c r="N1331" s="78"/>
      <c r="O1331" s="3"/>
    </row>
    <row r="1332" spans="1:15" ht="18" customHeight="1">
      <c r="A1332" s="72"/>
      <c r="B1332" s="72"/>
      <c r="C1332" s="79" t="s">
        <v>1028</v>
      </c>
      <c r="D1332" s="96" t="s">
        <v>14</v>
      </c>
      <c r="E1332" s="96" t="s">
        <v>283</v>
      </c>
      <c r="F1332" s="96">
        <v>2017</v>
      </c>
      <c r="G1332" s="96" t="s">
        <v>271</v>
      </c>
      <c r="H1332" s="126">
        <v>42919</v>
      </c>
      <c r="I1332" s="126">
        <v>42927</v>
      </c>
      <c r="J1332" s="96" t="s">
        <v>1032</v>
      </c>
      <c r="K1332" s="96"/>
      <c r="L1332" s="97">
        <v>552.5104</v>
      </c>
      <c r="M1332" s="127"/>
      <c r="N1332" s="78"/>
      <c r="O1332" s="3"/>
    </row>
    <row r="1333" spans="1:15" ht="18" customHeight="1">
      <c r="A1333" s="72"/>
      <c r="B1333" s="72"/>
      <c r="C1333" s="114" t="s">
        <v>982</v>
      </c>
      <c r="D1333" s="96" t="s">
        <v>14</v>
      </c>
      <c r="E1333" s="96" t="s">
        <v>443</v>
      </c>
      <c r="F1333" s="96">
        <v>2017</v>
      </c>
      <c r="G1333" s="96" t="s">
        <v>271</v>
      </c>
      <c r="H1333" s="126">
        <v>42919</v>
      </c>
      <c r="I1333" s="126">
        <v>42923</v>
      </c>
      <c r="J1333" s="96" t="s">
        <v>1038</v>
      </c>
      <c r="K1333" s="96" t="s">
        <v>984</v>
      </c>
      <c r="L1333" s="97">
        <v>2000</v>
      </c>
      <c r="M1333" s="127"/>
      <c r="N1333" s="78"/>
      <c r="O1333" s="3"/>
    </row>
    <row r="1334" spans="1:15" ht="18" customHeight="1">
      <c r="A1334" s="72"/>
      <c r="B1334" s="72"/>
      <c r="C1334" s="114" t="s">
        <v>985</v>
      </c>
      <c r="D1334" s="96" t="s">
        <v>14</v>
      </c>
      <c r="E1334" s="96" t="s">
        <v>443</v>
      </c>
      <c r="F1334" s="96">
        <v>2017</v>
      </c>
      <c r="G1334" s="96" t="s">
        <v>271</v>
      </c>
      <c r="H1334" s="126">
        <v>42919</v>
      </c>
      <c r="I1334" s="126">
        <v>42923</v>
      </c>
      <c r="J1334" s="96" t="s">
        <v>1038</v>
      </c>
      <c r="K1334" s="96" t="s">
        <v>984</v>
      </c>
      <c r="L1334" s="97">
        <v>2000</v>
      </c>
      <c r="M1334" s="127"/>
      <c r="N1334" s="78"/>
      <c r="O1334" s="3"/>
    </row>
    <row r="1335" spans="1:15" ht="18" customHeight="1">
      <c r="A1335" s="72"/>
      <c r="B1335" s="72"/>
      <c r="C1335" s="114" t="s">
        <v>963</v>
      </c>
      <c r="D1335" s="96" t="s">
        <v>29</v>
      </c>
      <c r="E1335" s="96" t="s">
        <v>443</v>
      </c>
      <c r="F1335" s="96">
        <v>2017</v>
      </c>
      <c r="G1335" s="96" t="s">
        <v>271</v>
      </c>
      <c r="H1335" s="126">
        <v>42919</v>
      </c>
      <c r="I1335" s="126">
        <v>42923</v>
      </c>
      <c r="J1335" s="96" t="s">
        <v>965</v>
      </c>
      <c r="K1335" s="96" t="s">
        <v>964</v>
      </c>
      <c r="L1335" s="97">
        <v>2000</v>
      </c>
      <c r="M1335" s="127"/>
      <c r="N1335" s="78"/>
      <c r="O1335" s="3"/>
    </row>
    <row r="1336" spans="1:15" ht="18" customHeight="1">
      <c r="A1336" s="72"/>
      <c r="B1336" s="72"/>
      <c r="C1336" s="114" t="s">
        <v>966</v>
      </c>
      <c r="D1336" s="96" t="s">
        <v>29</v>
      </c>
      <c r="E1336" s="96" t="s">
        <v>443</v>
      </c>
      <c r="F1336" s="96">
        <v>2017</v>
      </c>
      <c r="G1336" s="96" t="s">
        <v>271</v>
      </c>
      <c r="H1336" s="126">
        <v>42919</v>
      </c>
      <c r="I1336" s="126">
        <v>42926</v>
      </c>
      <c r="J1336" s="96" t="s">
        <v>965</v>
      </c>
      <c r="K1336" s="96" t="s">
        <v>967</v>
      </c>
      <c r="L1336" s="97">
        <v>2000</v>
      </c>
      <c r="M1336" s="127"/>
      <c r="N1336" s="78"/>
      <c r="O1336" s="3"/>
    </row>
    <row r="1337" spans="1:15" ht="18" customHeight="1">
      <c r="A1337" s="72"/>
      <c r="B1337" s="72"/>
      <c r="C1337" s="85" t="s">
        <v>1039</v>
      </c>
      <c r="D1337" s="86" t="s">
        <v>45</v>
      </c>
      <c r="E1337" s="86" t="s">
        <v>46</v>
      </c>
      <c r="F1337" s="86">
        <v>2017</v>
      </c>
      <c r="G1337" s="122" t="s">
        <v>271</v>
      </c>
      <c r="H1337" s="87"/>
      <c r="I1337" s="87"/>
      <c r="J1337" s="86" t="s">
        <v>1040</v>
      </c>
      <c r="K1337" s="86"/>
      <c r="L1337" s="88">
        <v>1345.6</v>
      </c>
      <c r="M1337" s="125">
        <f>SUM(L1265:L1337)</f>
        <v>102065.85999999999</v>
      </c>
      <c r="N1337" s="78"/>
      <c r="O1337" s="3"/>
    </row>
    <row r="1338" spans="1:15" ht="18" customHeight="1">
      <c r="A1338" s="72"/>
      <c r="B1338" s="72"/>
      <c r="C1338" s="79" t="s">
        <v>254</v>
      </c>
      <c r="D1338" s="96" t="s">
        <v>29</v>
      </c>
      <c r="E1338" s="96" t="s">
        <v>571</v>
      </c>
      <c r="F1338" s="96">
        <v>2017</v>
      </c>
      <c r="G1338" s="96" t="s">
        <v>323</v>
      </c>
      <c r="H1338" s="126">
        <v>42948</v>
      </c>
      <c r="I1338" s="126">
        <v>42948</v>
      </c>
      <c r="J1338" s="96" t="s">
        <v>1041</v>
      </c>
      <c r="K1338" s="96" t="s">
        <v>1042</v>
      </c>
      <c r="L1338" s="97">
        <v>7000</v>
      </c>
      <c r="M1338" s="127"/>
      <c r="N1338" s="78"/>
      <c r="O1338" s="3"/>
    </row>
    <row r="1339" spans="1:15" ht="18" customHeight="1">
      <c r="A1339" s="72"/>
      <c r="B1339" s="72"/>
      <c r="C1339" s="114" t="s">
        <v>896</v>
      </c>
      <c r="D1339" s="80" t="s">
        <v>29</v>
      </c>
      <c r="E1339" s="80" t="s">
        <v>22</v>
      </c>
      <c r="F1339" s="80">
        <v>2017</v>
      </c>
      <c r="G1339" s="80" t="s">
        <v>323</v>
      </c>
      <c r="H1339" s="81">
        <v>42950</v>
      </c>
      <c r="I1339" s="81">
        <v>42951</v>
      </c>
      <c r="J1339" s="80" t="s">
        <v>1007</v>
      </c>
      <c r="K1339" s="80" t="s">
        <v>152</v>
      </c>
      <c r="L1339" s="82">
        <v>2500</v>
      </c>
      <c r="M1339" s="146"/>
      <c r="N1339" s="78"/>
      <c r="O1339" s="3"/>
    </row>
    <row r="1340" spans="1:15" ht="18" customHeight="1">
      <c r="A1340" s="72"/>
      <c r="B1340" s="72"/>
      <c r="C1340" s="79" t="s">
        <v>996</v>
      </c>
      <c r="D1340" s="96" t="s">
        <v>14</v>
      </c>
      <c r="E1340" s="96" t="s">
        <v>218</v>
      </c>
      <c r="F1340" s="96">
        <v>2017</v>
      </c>
      <c r="G1340" s="96" t="s">
        <v>323</v>
      </c>
      <c r="H1340" s="126">
        <v>42956</v>
      </c>
      <c r="I1340" s="126">
        <v>42964</v>
      </c>
      <c r="J1340" s="96" t="s">
        <v>1043</v>
      </c>
      <c r="K1340" s="96"/>
      <c r="L1340" s="97">
        <v>3000</v>
      </c>
      <c r="M1340" s="127"/>
      <c r="N1340" s="78"/>
      <c r="O1340" s="3"/>
    </row>
    <row r="1341" spans="1:15" ht="18" customHeight="1">
      <c r="A1341" s="72"/>
      <c r="B1341" s="72"/>
      <c r="C1341" s="79" t="s">
        <v>990</v>
      </c>
      <c r="D1341" s="96" t="s">
        <v>14</v>
      </c>
      <c r="E1341" s="96" t="s">
        <v>218</v>
      </c>
      <c r="F1341" s="96">
        <v>2017</v>
      </c>
      <c r="G1341" s="96" t="s">
        <v>323</v>
      </c>
      <c r="H1341" s="126">
        <v>42956</v>
      </c>
      <c r="I1341" s="126">
        <v>42964</v>
      </c>
      <c r="J1341" s="96" t="s">
        <v>1043</v>
      </c>
      <c r="K1341" s="96"/>
      <c r="L1341" s="97">
        <v>3000</v>
      </c>
      <c r="M1341" s="127"/>
      <c r="N1341" s="78"/>
      <c r="O1341" s="3"/>
    </row>
    <row r="1342" spans="1:15" ht="18" customHeight="1">
      <c r="A1342" s="72"/>
      <c r="B1342" s="72"/>
      <c r="C1342" s="79" t="s">
        <v>988</v>
      </c>
      <c r="D1342" s="96" t="s">
        <v>14</v>
      </c>
      <c r="E1342" s="96" t="s">
        <v>218</v>
      </c>
      <c r="F1342" s="96">
        <v>2017</v>
      </c>
      <c r="G1342" s="96" t="s">
        <v>323</v>
      </c>
      <c r="H1342" s="126">
        <v>42956</v>
      </c>
      <c r="I1342" s="126">
        <v>42964</v>
      </c>
      <c r="J1342" s="96" t="s">
        <v>1043</v>
      </c>
      <c r="K1342" s="96"/>
      <c r="L1342" s="97">
        <v>3000</v>
      </c>
      <c r="M1342" s="127"/>
      <c r="N1342" s="78"/>
      <c r="O1342" s="3"/>
    </row>
    <row r="1343" spans="1:15" ht="18" customHeight="1">
      <c r="A1343" s="72"/>
      <c r="B1343" s="72"/>
      <c r="C1343" s="79" t="s">
        <v>1001</v>
      </c>
      <c r="D1343" s="96" t="s">
        <v>14</v>
      </c>
      <c r="E1343" s="96" t="s">
        <v>218</v>
      </c>
      <c r="F1343" s="96">
        <v>2017</v>
      </c>
      <c r="G1343" s="96" t="s">
        <v>323</v>
      </c>
      <c r="H1343" s="126">
        <v>42956</v>
      </c>
      <c r="I1343" s="126">
        <v>42964</v>
      </c>
      <c r="J1343" s="96" t="s">
        <v>1043</v>
      </c>
      <c r="K1343" s="96"/>
      <c r="L1343" s="97">
        <v>3000</v>
      </c>
      <c r="M1343" s="127"/>
      <c r="N1343" s="78"/>
      <c r="O1343" s="3"/>
    </row>
    <row r="1344" spans="1:15" ht="18" customHeight="1">
      <c r="A1344" s="72"/>
      <c r="B1344" s="72"/>
      <c r="C1344" s="79" t="s">
        <v>991</v>
      </c>
      <c r="D1344" s="96" t="s">
        <v>29</v>
      </c>
      <c r="E1344" s="96" t="s">
        <v>218</v>
      </c>
      <c r="F1344" s="96">
        <v>2017</v>
      </c>
      <c r="G1344" s="96" t="s">
        <v>323</v>
      </c>
      <c r="H1344" s="126">
        <v>42956</v>
      </c>
      <c r="I1344" s="126">
        <v>42964</v>
      </c>
      <c r="J1344" s="96" t="s">
        <v>1043</v>
      </c>
      <c r="K1344" s="96"/>
      <c r="L1344" s="97">
        <v>3000</v>
      </c>
      <c r="M1344" s="127"/>
      <c r="N1344" s="78"/>
      <c r="O1344" s="3"/>
    </row>
    <row r="1345" spans="1:15" ht="18" customHeight="1">
      <c r="A1345" s="72"/>
      <c r="B1345" s="72"/>
      <c r="C1345" s="79" t="s">
        <v>997</v>
      </c>
      <c r="D1345" s="96" t="s">
        <v>14</v>
      </c>
      <c r="E1345" s="96" t="s">
        <v>218</v>
      </c>
      <c r="F1345" s="96">
        <v>2017</v>
      </c>
      <c r="G1345" s="96" t="s">
        <v>323</v>
      </c>
      <c r="H1345" s="126">
        <v>42956</v>
      </c>
      <c r="I1345" s="126">
        <v>42964</v>
      </c>
      <c r="J1345" s="96" t="s">
        <v>1043</v>
      </c>
      <c r="K1345" s="96"/>
      <c r="L1345" s="97">
        <v>3000</v>
      </c>
      <c r="M1345" s="127"/>
      <c r="N1345" s="78"/>
      <c r="O1345" s="3"/>
    </row>
    <row r="1346" spans="1:15" ht="18" customHeight="1">
      <c r="A1346" s="72"/>
      <c r="B1346" s="72"/>
      <c r="C1346" s="79" t="s">
        <v>998</v>
      </c>
      <c r="D1346" s="96" t="s">
        <v>14</v>
      </c>
      <c r="E1346" s="96" t="s">
        <v>218</v>
      </c>
      <c r="F1346" s="96">
        <v>2017</v>
      </c>
      <c r="G1346" s="96" t="s">
        <v>323</v>
      </c>
      <c r="H1346" s="126">
        <v>42956</v>
      </c>
      <c r="I1346" s="126">
        <v>42964</v>
      </c>
      <c r="J1346" s="96" t="s">
        <v>1043</v>
      </c>
      <c r="K1346" s="96"/>
      <c r="L1346" s="97">
        <v>3000</v>
      </c>
      <c r="M1346" s="127"/>
      <c r="N1346" s="78"/>
      <c r="O1346" s="3"/>
    </row>
    <row r="1347" spans="1:15" ht="18" customHeight="1">
      <c r="A1347" s="72"/>
      <c r="B1347" s="72"/>
      <c r="C1347" s="79" t="s">
        <v>1003</v>
      </c>
      <c r="D1347" s="96" t="s">
        <v>14</v>
      </c>
      <c r="E1347" s="96" t="s">
        <v>218</v>
      </c>
      <c r="F1347" s="96">
        <v>2017</v>
      </c>
      <c r="G1347" s="96" t="s">
        <v>323</v>
      </c>
      <c r="H1347" s="126">
        <v>42956</v>
      </c>
      <c r="I1347" s="126">
        <v>42964</v>
      </c>
      <c r="J1347" s="96" t="s">
        <v>1043</v>
      </c>
      <c r="K1347" s="96"/>
      <c r="L1347" s="97">
        <v>1000</v>
      </c>
      <c r="M1347" s="127"/>
      <c r="N1347" s="78"/>
      <c r="O1347" s="3"/>
    </row>
    <row r="1348" spans="1:15" ht="18" customHeight="1">
      <c r="A1348" s="72"/>
      <c r="B1348" s="72"/>
      <c r="C1348" s="79" t="s">
        <v>1000</v>
      </c>
      <c r="D1348" s="96" t="s">
        <v>14</v>
      </c>
      <c r="E1348" s="96" t="s">
        <v>218</v>
      </c>
      <c r="F1348" s="96">
        <v>2017</v>
      </c>
      <c r="G1348" s="96" t="s">
        <v>323</v>
      </c>
      <c r="H1348" s="126">
        <v>42956</v>
      </c>
      <c r="I1348" s="126">
        <v>42964</v>
      </c>
      <c r="J1348" s="96" t="s">
        <v>1043</v>
      </c>
      <c r="K1348" s="96"/>
      <c r="L1348" s="97">
        <v>3000</v>
      </c>
      <c r="M1348" s="127"/>
      <c r="N1348" s="78"/>
      <c r="O1348" s="3"/>
    </row>
    <row r="1349" spans="1:15" ht="18" customHeight="1">
      <c r="A1349" s="72"/>
      <c r="B1349" s="72"/>
      <c r="C1349" s="79" t="s">
        <v>761</v>
      </c>
      <c r="D1349" s="96" t="s">
        <v>14</v>
      </c>
      <c r="E1349" s="96" t="s">
        <v>218</v>
      </c>
      <c r="F1349" s="96">
        <v>2017</v>
      </c>
      <c r="G1349" s="96" t="s">
        <v>323</v>
      </c>
      <c r="H1349" s="126">
        <v>42956</v>
      </c>
      <c r="I1349" s="126">
        <v>42964</v>
      </c>
      <c r="J1349" s="96" t="s">
        <v>1043</v>
      </c>
      <c r="K1349" s="96"/>
      <c r="L1349" s="97">
        <v>1000</v>
      </c>
      <c r="M1349" s="127"/>
      <c r="N1349" s="78"/>
      <c r="O1349" s="3"/>
    </row>
    <row r="1350" spans="1:15" ht="18" customHeight="1">
      <c r="A1350" s="72"/>
      <c r="B1350" s="72"/>
      <c r="C1350" s="79" t="s">
        <v>1044</v>
      </c>
      <c r="D1350" s="96" t="s">
        <v>14</v>
      </c>
      <c r="E1350" s="96" t="s">
        <v>218</v>
      </c>
      <c r="F1350" s="96">
        <v>2017</v>
      </c>
      <c r="G1350" s="96" t="s">
        <v>323</v>
      </c>
      <c r="H1350" s="126">
        <v>42956</v>
      </c>
      <c r="I1350" s="126">
        <v>42964</v>
      </c>
      <c r="J1350" s="96" t="s">
        <v>1043</v>
      </c>
      <c r="K1350" s="96"/>
      <c r="L1350" s="97">
        <v>3000</v>
      </c>
      <c r="M1350" s="127"/>
      <c r="N1350" s="78"/>
      <c r="O1350" s="3"/>
    </row>
    <row r="1351" spans="1:15" ht="18" customHeight="1">
      <c r="A1351" s="72"/>
      <c r="B1351" s="72"/>
      <c r="C1351" s="79" t="s">
        <v>1006</v>
      </c>
      <c r="D1351" s="96" t="s">
        <v>14</v>
      </c>
      <c r="E1351" s="96" t="s">
        <v>218</v>
      </c>
      <c r="F1351" s="96">
        <v>2017</v>
      </c>
      <c r="G1351" s="96" t="s">
        <v>323</v>
      </c>
      <c r="H1351" s="126">
        <v>42956</v>
      </c>
      <c r="I1351" s="126">
        <v>42964</v>
      </c>
      <c r="J1351" s="96" t="s">
        <v>1043</v>
      </c>
      <c r="K1351" s="96"/>
      <c r="L1351" s="97">
        <v>1000</v>
      </c>
      <c r="M1351" s="127"/>
      <c r="N1351" s="78"/>
      <c r="O1351" s="3"/>
    </row>
    <row r="1352" spans="1:15" ht="18" customHeight="1">
      <c r="A1352" s="72"/>
      <c r="B1352" s="72"/>
      <c r="C1352" s="79" t="s">
        <v>1005</v>
      </c>
      <c r="D1352" s="96" t="s">
        <v>29</v>
      </c>
      <c r="E1352" s="96" t="s">
        <v>218</v>
      </c>
      <c r="F1352" s="96">
        <v>2017</v>
      </c>
      <c r="G1352" s="96" t="s">
        <v>323</v>
      </c>
      <c r="H1352" s="126">
        <v>42956</v>
      </c>
      <c r="I1352" s="126">
        <v>42964</v>
      </c>
      <c r="J1352" s="96" t="s">
        <v>1043</v>
      </c>
      <c r="K1352" s="96"/>
      <c r="L1352" s="97">
        <v>1000</v>
      </c>
      <c r="M1352" s="127"/>
      <c r="N1352" s="78"/>
      <c r="O1352" s="3"/>
    </row>
    <row r="1353" spans="1:15" ht="18" customHeight="1">
      <c r="A1353" s="72"/>
      <c r="B1353" s="72"/>
      <c r="C1353" s="79" t="s">
        <v>995</v>
      </c>
      <c r="D1353" s="96" t="s">
        <v>29</v>
      </c>
      <c r="E1353" s="96" t="s">
        <v>218</v>
      </c>
      <c r="F1353" s="96">
        <v>2017</v>
      </c>
      <c r="G1353" s="96" t="s">
        <v>323</v>
      </c>
      <c r="H1353" s="126">
        <v>42956</v>
      </c>
      <c r="I1353" s="126">
        <v>42964</v>
      </c>
      <c r="J1353" s="96" t="s">
        <v>1043</v>
      </c>
      <c r="K1353" s="96"/>
      <c r="L1353" s="97">
        <v>3000</v>
      </c>
      <c r="M1353" s="127"/>
      <c r="N1353" s="78"/>
      <c r="O1353" s="3"/>
    </row>
    <row r="1354" spans="1:15" ht="18" customHeight="1">
      <c r="A1354" s="72"/>
      <c r="B1354" s="72"/>
      <c r="C1354" s="79" t="s">
        <v>999</v>
      </c>
      <c r="D1354" s="96" t="s">
        <v>14</v>
      </c>
      <c r="E1354" s="96" t="s">
        <v>218</v>
      </c>
      <c r="F1354" s="96">
        <v>2017</v>
      </c>
      <c r="G1354" s="96" t="s">
        <v>323</v>
      </c>
      <c r="H1354" s="126">
        <v>42956</v>
      </c>
      <c r="I1354" s="126">
        <v>42964</v>
      </c>
      <c r="J1354" s="96" t="s">
        <v>1043</v>
      </c>
      <c r="K1354" s="96"/>
      <c r="L1354" s="97">
        <v>3000</v>
      </c>
      <c r="M1354" s="127"/>
      <c r="N1354" s="78"/>
      <c r="O1354" s="3"/>
    </row>
    <row r="1355" spans="1:15" ht="18" customHeight="1">
      <c r="A1355" s="72"/>
      <c r="B1355" s="72"/>
      <c r="C1355" s="79" t="s">
        <v>1004</v>
      </c>
      <c r="D1355" s="96" t="s">
        <v>14</v>
      </c>
      <c r="E1355" s="96" t="s">
        <v>218</v>
      </c>
      <c r="F1355" s="96">
        <v>2017</v>
      </c>
      <c r="G1355" s="96" t="s">
        <v>323</v>
      </c>
      <c r="H1355" s="126">
        <v>42956</v>
      </c>
      <c r="I1355" s="126">
        <v>42964</v>
      </c>
      <c r="J1355" s="96" t="s">
        <v>1043</v>
      </c>
      <c r="K1355" s="96"/>
      <c r="L1355" s="97">
        <v>1000</v>
      </c>
      <c r="M1355" s="127"/>
      <c r="N1355" s="78"/>
      <c r="O1355" s="3"/>
    </row>
    <row r="1356" spans="1:15" ht="18" customHeight="1">
      <c r="A1356" s="72"/>
      <c r="B1356" s="72"/>
      <c r="C1356" s="79" t="s">
        <v>1045</v>
      </c>
      <c r="D1356" s="96" t="s">
        <v>14</v>
      </c>
      <c r="E1356" s="96" t="s">
        <v>218</v>
      </c>
      <c r="F1356" s="96">
        <v>2017</v>
      </c>
      <c r="G1356" s="96" t="s">
        <v>323</v>
      </c>
      <c r="H1356" s="126">
        <v>42956</v>
      </c>
      <c r="I1356" s="126">
        <v>42964</v>
      </c>
      <c r="J1356" s="96" t="s">
        <v>1046</v>
      </c>
      <c r="K1356" s="96"/>
      <c r="L1356" s="97">
        <v>3200</v>
      </c>
      <c r="M1356" s="127"/>
      <c r="N1356" s="78"/>
      <c r="O1356" s="3"/>
    </row>
    <row r="1357" spans="1:15" ht="18" customHeight="1">
      <c r="A1357" s="72"/>
      <c r="B1357" s="72"/>
      <c r="C1357" s="79" t="s">
        <v>1047</v>
      </c>
      <c r="D1357" s="96" t="s">
        <v>29</v>
      </c>
      <c r="E1357" s="96" t="s">
        <v>218</v>
      </c>
      <c r="F1357" s="96">
        <v>2017</v>
      </c>
      <c r="G1357" s="96" t="s">
        <v>323</v>
      </c>
      <c r="H1357" s="126">
        <v>42956</v>
      </c>
      <c r="I1357" s="126">
        <v>42964</v>
      </c>
      <c r="J1357" s="96" t="s">
        <v>1046</v>
      </c>
      <c r="K1357" s="96"/>
      <c r="L1357" s="97">
        <v>2099</v>
      </c>
      <c r="M1357" s="127"/>
      <c r="N1357" s="78"/>
      <c r="O1357" s="3"/>
    </row>
    <row r="1358" spans="1:15" ht="18" customHeight="1">
      <c r="A1358" s="72"/>
      <c r="B1358" s="72"/>
      <c r="C1358" s="79" t="s">
        <v>1048</v>
      </c>
      <c r="D1358" s="96" t="s">
        <v>29</v>
      </c>
      <c r="E1358" s="96" t="s">
        <v>218</v>
      </c>
      <c r="F1358" s="96">
        <v>2017</v>
      </c>
      <c r="G1358" s="96" t="s">
        <v>323</v>
      </c>
      <c r="H1358" s="126">
        <v>42956</v>
      </c>
      <c r="I1358" s="126">
        <v>42964</v>
      </c>
      <c r="J1358" s="96" t="s">
        <v>1046</v>
      </c>
      <c r="K1358" s="96"/>
      <c r="L1358" s="97">
        <v>2099</v>
      </c>
      <c r="M1358" s="127"/>
      <c r="N1358" s="78"/>
      <c r="O1358" s="3"/>
    </row>
    <row r="1359" spans="1:15" ht="18" customHeight="1">
      <c r="A1359" s="72"/>
      <c r="B1359" s="72"/>
      <c r="C1359" s="79" t="s">
        <v>661</v>
      </c>
      <c r="D1359" s="96" t="s">
        <v>14</v>
      </c>
      <c r="E1359" s="96" t="s">
        <v>476</v>
      </c>
      <c r="F1359" s="96">
        <v>2017</v>
      </c>
      <c r="G1359" s="96" t="s">
        <v>323</v>
      </c>
      <c r="H1359" s="126">
        <v>42971</v>
      </c>
      <c r="I1359" s="126">
        <v>42975</v>
      </c>
      <c r="J1359" s="96" t="s">
        <v>164</v>
      </c>
      <c r="K1359" s="96" t="s">
        <v>1049</v>
      </c>
      <c r="L1359" s="97">
        <v>2880</v>
      </c>
      <c r="M1359" s="127"/>
      <c r="N1359" s="78"/>
      <c r="O1359" s="3"/>
    </row>
    <row r="1360" spans="1:15" ht="18" customHeight="1">
      <c r="A1360" s="72"/>
      <c r="B1360" s="72"/>
      <c r="C1360" s="79" t="s">
        <v>596</v>
      </c>
      <c r="D1360" s="96" t="s">
        <v>14</v>
      </c>
      <c r="E1360" s="96" t="s">
        <v>476</v>
      </c>
      <c r="F1360" s="96">
        <v>2017</v>
      </c>
      <c r="G1360" s="96" t="s">
        <v>323</v>
      </c>
      <c r="H1360" s="126">
        <v>42971</v>
      </c>
      <c r="I1360" s="126">
        <v>42975</v>
      </c>
      <c r="J1360" s="96" t="s">
        <v>164</v>
      </c>
      <c r="K1360" s="96" t="s">
        <v>683</v>
      </c>
      <c r="L1360" s="97">
        <v>2880</v>
      </c>
      <c r="M1360" s="127"/>
      <c r="N1360" s="78"/>
      <c r="O1360" s="3"/>
    </row>
    <row r="1361" spans="1:15" ht="18" customHeight="1">
      <c r="A1361" s="72"/>
      <c r="B1361" s="72"/>
      <c r="C1361" s="79" t="s">
        <v>1050</v>
      </c>
      <c r="D1361" s="96" t="s">
        <v>29</v>
      </c>
      <c r="E1361" s="96" t="s">
        <v>783</v>
      </c>
      <c r="F1361" s="96">
        <v>2017</v>
      </c>
      <c r="G1361" s="96" t="s">
        <v>323</v>
      </c>
      <c r="H1361" s="126">
        <v>42975</v>
      </c>
      <c r="I1361" s="126">
        <v>42976</v>
      </c>
      <c r="J1361" s="128" t="s">
        <v>1051</v>
      </c>
      <c r="K1361" s="96"/>
      <c r="L1361" s="97">
        <v>2722</v>
      </c>
      <c r="M1361" s="127"/>
      <c r="N1361" s="78"/>
      <c r="O1361" s="3"/>
    </row>
    <row r="1362" spans="1:15" ht="18" customHeight="1">
      <c r="A1362" s="72"/>
      <c r="B1362" s="72"/>
      <c r="C1362" s="79" t="s">
        <v>1052</v>
      </c>
      <c r="D1362" s="96" t="s">
        <v>29</v>
      </c>
      <c r="E1362" s="96" t="s">
        <v>783</v>
      </c>
      <c r="F1362" s="96">
        <v>2017</v>
      </c>
      <c r="G1362" s="96" t="s">
        <v>323</v>
      </c>
      <c r="H1362" s="126">
        <v>42975</v>
      </c>
      <c r="I1362" s="126">
        <v>42976</v>
      </c>
      <c r="J1362" s="128" t="s">
        <v>1051</v>
      </c>
      <c r="K1362" s="96"/>
      <c r="L1362" s="97">
        <v>474</v>
      </c>
      <c r="M1362" s="127"/>
      <c r="N1362" s="78"/>
      <c r="O1362" s="3"/>
    </row>
    <row r="1363" spans="1:15" ht="18" customHeight="1">
      <c r="A1363" s="72"/>
      <c r="B1363" s="72"/>
      <c r="C1363" s="79" t="s">
        <v>1053</v>
      </c>
      <c r="D1363" s="96" t="s">
        <v>29</v>
      </c>
      <c r="E1363" s="96" t="s">
        <v>783</v>
      </c>
      <c r="F1363" s="96">
        <v>2017</v>
      </c>
      <c r="G1363" s="96" t="s">
        <v>323</v>
      </c>
      <c r="H1363" s="126">
        <v>42975</v>
      </c>
      <c r="I1363" s="126">
        <v>42976</v>
      </c>
      <c r="J1363" s="128" t="s">
        <v>1051</v>
      </c>
      <c r="K1363" s="96"/>
      <c r="L1363" s="97">
        <v>1480</v>
      </c>
      <c r="M1363" s="127"/>
      <c r="N1363" s="78"/>
      <c r="O1363" s="3"/>
    </row>
    <row r="1364" spans="1:15" ht="18" customHeight="1">
      <c r="A1364" s="72"/>
      <c r="B1364" s="72"/>
      <c r="C1364" s="79" t="s">
        <v>1054</v>
      </c>
      <c r="D1364" s="96" t="s">
        <v>14</v>
      </c>
      <c r="E1364" s="96" t="s">
        <v>783</v>
      </c>
      <c r="F1364" s="96">
        <v>2017</v>
      </c>
      <c r="G1364" s="96" t="s">
        <v>323</v>
      </c>
      <c r="H1364" s="126">
        <v>42975</v>
      </c>
      <c r="I1364" s="126">
        <v>42976</v>
      </c>
      <c r="J1364" s="128" t="s">
        <v>1051</v>
      </c>
      <c r="K1364" s="96"/>
      <c r="L1364" s="97">
        <v>1351</v>
      </c>
      <c r="M1364" s="127"/>
      <c r="N1364" s="78"/>
      <c r="O1364" s="3"/>
    </row>
    <row r="1365" spans="1:15" ht="18" customHeight="1">
      <c r="A1365" s="72"/>
      <c r="B1365" s="72"/>
      <c r="C1365" s="79" t="s">
        <v>1055</v>
      </c>
      <c r="D1365" s="96" t="s">
        <v>14</v>
      </c>
      <c r="E1365" s="96" t="s">
        <v>783</v>
      </c>
      <c r="F1365" s="96">
        <v>2017</v>
      </c>
      <c r="G1365" s="96" t="s">
        <v>323</v>
      </c>
      <c r="H1365" s="126">
        <v>42975</v>
      </c>
      <c r="I1365" s="126">
        <v>42976</v>
      </c>
      <c r="J1365" s="128" t="s">
        <v>1051</v>
      </c>
      <c r="K1365" s="96"/>
      <c r="L1365" s="97">
        <v>630</v>
      </c>
      <c r="M1365" s="127"/>
      <c r="N1365" s="78"/>
      <c r="O1365" s="3"/>
    </row>
    <row r="1366" spans="1:15" ht="18" customHeight="1">
      <c r="A1366" s="72"/>
      <c r="B1366" s="72"/>
      <c r="C1366" s="79" t="s">
        <v>1056</v>
      </c>
      <c r="D1366" s="96" t="s">
        <v>14</v>
      </c>
      <c r="E1366" s="96" t="s">
        <v>783</v>
      </c>
      <c r="F1366" s="96">
        <v>2017</v>
      </c>
      <c r="G1366" s="96" t="s">
        <v>323</v>
      </c>
      <c r="H1366" s="126">
        <v>42975</v>
      </c>
      <c r="I1366" s="126">
        <v>42976</v>
      </c>
      <c r="J1366" s="128" t="s">
        <v>1051</v>
      </c>
      <c r="K1366" s="96"/>
      <c r="L1366" s="97">
        <v>574</v>
      </c>
      <c r="M1366" s="127"/>
      <c r="N1366" s="78"/>
      <c r="O1366" s="3"/>
    </row>
    <row r="1367" spans="1:15" ht="18" customHeight="1">
      <c r="A1367" s="72"/>
      <c r="B1367" s="72"/>
      <c r="C1367" s="79" t="s">
        <v>1057</v>
      </c>
      <c r="D1367" s="96" t="s">
        <v>14</v>
      </c>
      <c r="E1367" s="96" t="s">
        <v>783</v>
      </c>
      <c r="F1367" s="96">
        <v>2017</v>
      </c>
      <c r="G1367" s="96" t="s">
        <v>323</v>
      </c>
      <c r="H1367" s="126">
        <v>42975</v>
      </c>
      <c r="I1367" s="126">
        <v>42976</v>
      </c>
      <c r="J1367" s="128" t="s">
        <v>1051</v>
      </c>
      <c r="K1367" s="96"/>
      <c r="L1367" s="97">
        <v>306</v>
      </c>
      <c r="M1367" s="127"/>
      <c r="N1367" s="78"/>
      <c r="O1367" s="3"/>
    </row>
    <row r="1368" spans="1:15" ht="18" customHeight="1">
      <c r="A1368" s="72"/>
      <c r="B1368" s="72"/>
      <c r="C1368" s="114" t="s">
        <v>982</v>
      </c>
      <c r="D1368" s="96" t="s">
        <v>14</v>
      </c>
      <c r="E1368" s="96" t="s">
        <v>443</v>
      </c>
      <c r="F1368" s="96">
        <v>2017</v>
      </c>
      <c r="G1368" s="96" t="s">
        <v>323</v>
      </c>
      <c r="H1368" s="126">
        <v>42948</v>
      </c>
      <c r="I1368" s="126">
        <v>42949</v>
      </c>
      <c r="J1368" s="128" t="s">
        <v>1058</v>
      </c>
      <c r="K1368" s="96" t="s">
        <v>984</v>
      </c>
      <c r="L1368" s="97">
        <v>2000</v>
      </c>
      <c r="M1368" s="127"/>
      <c r="N1368" s="78"/>
      <c r="O1368" s="3"/>
    </row>
    <row r="1369" spans="1:15" ht="18" customHeight="1">
      <c r="A1369" s="72"/>
      <c r="B1369" s="72"/>
      <c r="C1369" s="114" t="s">
        <v>985</v>
      </c>
      <c r="D1369" s="96" t="s">
        <v>14</v>
      </c>
      <c r="E1369" s="96" t="s">
        <v>443</v>
      </c>
      <c r="F1369" s="96">
        <v>2017</v>
      </c>
      <c r="G1369" s="96" t="s">
        <v>323</v>
      </c>
      <c r="H1369" s="126">
        <v>42948</v>
      </c>
      <c r="I1369" s="126">
        <v>42949</v>
      </c>
      <c r="J1369" s="128" t="s">
        <v>1058</v>
      </c>
      <c r="K1369" s="96" t="s">
        <v>984</v>
      </c>
      <c r="L1369" s="97">
        <v>2000</v>
      </c>
      <c r="M1369" s="127"/>
      <c r="N1369" s="78"/>
      <c r="O1369" s="3"/>
    </row>
    <row r="1370" spans="1:15" ht="18" customHeight="1">
      <c r="A1370" s="72"/>
      <c r="B1370" s="72"/>
      <c r="C1370" s="114" t="s">
        <v>1059</v>
      </c>
      <c r="D1370" s="96" t="s">
        <v>29</v>
      </c>
      <c r="E1370" s="96" t="s">
        <v>443</v>
      </c>
      <c r="F1370" s="96">
        <v>2017</v>
      </c>
      <c r="G1370" s="96" t="s">
        <v>323</v>
      </c>
      <c r="H1370" s="126">
        <v>42963</v>
      </c>
      <c r="I1370" s="126">
        <v>42964</v>
      </c>
      <c r="J1370" s="128" t="s">
        <v>1060</v>
      </c>
      <c r="K1370" s="96" t="s">
        <v>955</v>
      </c>
      <c r="L1370" s="97">
        <v>2000</v>
      </c>
      <c r="M1370" s="127"/>
      <c r="N1370" s="78"/>
      <c r="O1370" s="3"/>
    </row>
    <row r="1371" spans="1:15" ht="18" customHeight="1">
      <c r="A1371" s="72"/>
      <c r="B1371" s="72"/>
      <c r="C1371" s="114" t="s">
        <v>1061</v>
      </c>
      <c r="D1371" s="96" t="s">
        <v>29</v>
      </c>
      <c r="E1371" s="96" t="s">
        <v>443</v>
      </c>
      <c r="F1371" s="96">
        <v>2017</v>
      </c>
      <c r="G1371" s="96" t="s">
        <v>323</v>
      </c>
      <c r="H1371" s="126">
        <v>42963</v>
      </c>
      <c r="I1371" s="126">
        <v>42964</v>
      </c>
      <c r="J1371" s="128" t="s">
        <v>1060</v>
      </c>
      <c r="K1371" s="96" t="s">
        <v>955</v>
      </c>
      <c r="L1371" s="97">
        <v>2000</v>
      </c>
      <c r="M1371" s="127"/>
      <c r="N1371" s="78"/>
      <c r="O1371" s="3"/>
    </row>
    <row r="1372" spans="1:15" ht="18" customHeight="1">
      <c r="A1372" s="72"/>
      <c r="B1372" s="72"/>
      <c r="C1372" s="85" t="s">
        <v>1062</v>
      </c>
      <c r="D1372" s="86" t="s">
        <v>45</v>
      </c>
      <c r="E1372" s="86" t="s">
        <v>46</v>
      </c>
      <c r="F1372" s="86">
        <v>2017</v>
      </c>
      <c r="G1372" s="122" t="s">
        <v>323</v>
      </c>
      <c r="H1372" s="87"/>
      <c r="I1372" s="87"/>
      <c r="J1372" s="86" t="s">
        <v>1063</v>
      </c>
      <c r="K1372" s="86"/>
      <c r="L1372" s="88">
        <v>2586.8000000000002</v>
      </c>
      <c r="M1372" s="125">
        <f>SUM(L1338:L1372)</f>
        <v>78781.8</v>
      </c>
      <c r="N1372" s="78"/>
      <c r="O1372" s="3"/>
    </row>
    <row r="1373" spans="1:15" ht="18" customHeight="1">
      <c r="A1373" s="72"/>
      <c r="B1373" s="72"/>
      <c r="C1373" s="79" t="s">
        <v>1064</v>
      </c>
      <c r="D1373" s="96" t="s">
        <v>29</v>
      </c>
      <c r="E1373" s="96" t="s">
        <v>783</v>
      </c>
      <c r="F1373" s="96">
        <v>2017</v>
      </c>
      <c r="G1373" s="96" t="s">
        <v>362</v>
      </c>
      <c r="H1373" s="126">
        <v>42977</v>
      </c>
      <c r="I1373" s="126">
        <v>42979</v>
      </c>
      <c r="J1373" s="128" t="s">
        <v>1051</v>
      </c>
      <c r="K1373" s="96"/>
      <c r="L1373" s="97">
        <v>3639</v>
      </c>
      <c r="M1373" s="127"/>
      <c r="N1373" s="78"/>
      <c r="O1373" s="3"/>
    </row>
    <row r="1374" spans="1:15" ht="18" customHeight="1">
      <c r="A1374" s="72"/>
      <c r="B1374" s="72"/>
      <c r="C1374" s="79" t="s">
        <v>1065</v>
      </c>
      <c r="D1374" s="96" t="s">
        <v>14</v>
      </c>
      <c r="E1374" s="96" t="s">
        <v>783</v>
      </c>
      <c r="F1374" s="96">
        <v>2017</v>
      </c>
      <c r="G1374" s="96" t="s">
        <v>362</v>
      </c>
      <c r="H1374" s="126">
        <v>42977</v>
      </c>
      <c r="I1374" s="126">
        <v>42979</v>
      </c>
      <c r="J1374" s="128" t="s">
        <v>1051</v>
      </c>
      <c r="K1374" s="96"/>
      <c r="L1374" s="97">
        <v>3665.69</v>
      </c>
      <c r="M1374" s="127"/>
      <c r="N1374" s="78"/>
      <c r="O1374" s="3"/>
    </row>
    <row r="1375" spans="1:15" ht="18" customHeight="1">
      <c r="A1375" s="72"/>
      <c r="B1375" s="72"/>
      <c r="C1375" s="79" t="s">
        <v>653</v>
      </c>
      <c r="D1375" s="96" t="s">
        <v>29</v>
      </c>
      <c r="E1375" s="96" t="s">
        <v>476</v>
      </c>
      <c r="F1375" s="96">
        <v>2017</v>
      </c>
      <c r="G1375" s="96" t="s">
        <v>362</v>
      </c>
      <c r="H1375" s="126">
        <v>42979</v>
      </c>
      <c r="I1375" s="126">
        <v>42982</v>
      </c>
      <c r="J1375" s="128" t="s">
        <v>1066</v>
      </c>
      <c r="K1375" s="96" t="s">
        <v>1067</v>
      </c>
      <c r="L1375" s="97">
        <v>7000</v>
      </c>
      <c r="M1375" s="127"/>
      <c r="N1375" s="78"/>
      <c r="O1375" s="3"/>
    </row>
    <row r="1376" spans="1:15" ht="18" customHeight="1">
      <c r="A1376" s="72"/>
      <c r="B1376" s="72"/>
      <c r="C1376" s="114" t="s">
        <v>1068</v>
      </c>
      <c r="D1376" s="80" t="s">
        <v>14</v>
      </c>
      <c r="E1376" s="80" t="s">
        <v>476</v>
      </c>
      <c r="F1376" s="80">
        <v>2017</v>
      </c>
      <c r="G1376" s="80" t="s">
        <v>362</v>
      </c>
      <c r="H1376" s="81">
        <v>42979</v>
      </c>
      <c r="I1376" s="81">
        <v>42982</v>
      </c>
      <c r="J1376" s="116" t="s">
        <v>1066</v>
      </c>
      <c r="K1376" s="80" t="s">
        <v>152</v>
      </c>
      <c r="L1376" s="82">
        <v>6267.97</v>
      </c>
      <c r="M1376" s="146"/>
      <c r="N1376" s="78"/>
      <c r="O1376" s="3"/>
    </row>
    <row r="1377" spans="1:15" ht="18" customHeight="1">
      <c r="A1377" s="72"/>
      <c r="B1377" s="72"/>
      <c r="C1377" s="114" t="s">
        <v>197</v>
      </c>
      <c r="D1377" s="80" t="s">
        <v>29</v>
      </c>
      <c r="E1377" s="80" t="s">
        <v>476</v>
      </c>
      <c r="F1377" s="80">
        <v>2017</v>
      </c>
      <c r="G1377" s="80" t="s">
        <v>362</v>
      </c>
      <c r="H1377" s="81">
        <v>42979</v>
      </c>
      <c r="I1377" s="81">
        <v>42982</v>
      </c>
      <c r="J1377" s="116" t="s">
        <v>1066</v>
      </c>
      <c r="K1377" s="80" t="s">
        <v>152</v>
      </c>
      <c r="L1377" s="82">
        <v>7000</v>
      </c>
      <c r="M1377" s="146"/>
      <c r="N1377" s="78"/>
      <c r="O1377" s="3"/>
    </row>
    <row r="1378" spans="1:15" ht="18" customHeight="1">
      <c r="A1378" s="72"/>
      <c r="B1378" s="72"/>
      <c r="C1378" s="79" t="s">
        <v>269</v>
      </c>
      <c r="D1378" s="96" t="s">
        <v>14</v>
      </c>
      <c r="E1378" s="96" t="s">
        <v>476</v>
      </c>
      <c r="F1378" s="96">
        <v>2017</v>
      </c>
      <c r="G1378" s="96" t="s">
        <v>362</v>
      </c>
      <c r="H1378" s="126">
        <v>42979</v>
      </c>
      <c r="I1378" s="126">
        <v>42982</v>
      </c>
      <c r="J1378" s="128" t="s">
        <v>1069</v>
      </c>
      <c r="K1378" s="96"/>
      <c r="L1378" s="97">
        <v>4700</v>
      </c>
      <c r="M1378" s="127"/>
      <c r="N1378" s="78"/>
      <c r="O1378" s="3"/>
    </row>
    <row r="1379" spans="1:15" ht="18" customHeight="1">
      <c r="A1379" s="72"/>
      <c r="B1379" s="72"/>
      <c r="C1379" s="114" t="s">
        <v>119</v>
      </c>
      <c r="D1379" s="80" t="s">
        <v>29</v>
      </c>
      <c r="E1379" s="80" t="s">
        <v>476</v>
      </c>
      <c r="F1379" s="80">
        <v>2017</v>
      </c>
      <c r="G1379" s="80" t="s">
        <v>362</v>
      </c>
      <c r="H1379" s="81">
        <v>42982</v>
      </c>
      <c r="I1379" s="81">
        <v>42983</v>
      </c>
      <c r="J1379" s="116" t="s">
        <v>1066</v>
      </c>
      <c r="K1379" s="80" t="s">
        <v>751</v>
      </c>
      <c r="L1379" s="82">
        <v>7000</v>
      </c>
      <c r="M1379" s="146"/>
      <c r="N1379" s="78"/>
      <c r="O1379" s="3"/>
    </row>
    <row r="1380" spans="1:15" ht="18" customHeight="1">
      <c r="A1380" s="72"/>
      <c r="B1380" s="72"/>
      <c r="C1380" s="114" t="s">
        <v>594</v>
      </c>
      <c r="D1380" s="80" t="s">
        <v>14</v>
      </c>
      <c r="E1380" s="80" t="s">
        <v>476</v>
      </c>
      <c r="F1380" s="80">
        <v>2017</v>
      </c>
      <c r="G1380" s="80" t="s">
        <v>362</v>
      </c>
      <c r="H1380" s="81">
        <v>42982</v>
      </c>
      <c r="I1380" s="81">
        <v>42983</v>
      </c>
      <c r="J1380" s="116" t="s">
        <v>1066</v>
      </c>
      <c r="K1380" s="80" t="s">
        <v>751</v>
      </c>
      <c r="L1380" s="82">
        <v>7000</v>
      </c>
      <c r="M1380" s="146"/>
      <c r="N1380" s="78"/>
      <c r="O1380" s="3"/>
    </row>
    <row r="1381" spans="1:15" ht="18" customHeight="1">
      <c r="A1381" s="72"/>
      <c r="B1381" s="72"/>
      <c r="C1381" s="79" t="s">
        <v>1070</v>
      </c>
      <c r="D1381" s="96" t="s">
        <v>14</v>
      </c>
      <c r="E1381" s="96" t="s">
        <v>476</v>
      </c>
      <c r="F1381" s="96">
        <v>2017</v>
      </c>
      <c r="G1381" s="96" t="s">
        <v>362</v>
      </c>
      <c r="H1381" s="126">
        <v>42979</v>
      </c>
      <c r="I1381" s="126">
        <v>42983</v>
      </c>
      <c r="J1381" s="128" t="s">
        <v>1071</v>
      </c>
      <c r="K1381" s="96" t="s">
        <v>1072</v>
      </c>
      <c r="L1381" s="97">
        <v>2500</v>
      </c>
      <c r="M1381" s="127"/>
      <c r="N1381" s="78"/>
      <c r="O1381" s="3"/>
    </row>
    <row r="1382" spans="1:15" ht="18" customHeight="1">
      <c r="A1382" s="72"/>
      <c r="B1382" s="72"/>
      <c r="C1382" s="79" t="s">
        <v>1073</v>
      </c>
      <c r="D1382" s="96" t="s">
        <v>14</v>
      </c>
      <c r="E1382" s="96" t="s">
        <v>476</v>
      </c>
      <c r="F1382" s="96">
        <v>2017</v>
      </c>
      <c r="G1382" s="96" t="s">
        <v>362</v>
      </c>
      <c r="H1382" s="126">
        <v>42979</v>
      </c>
      <c r="I1382" s="126">
        <v>42983</v>
      </c>
      <c r="J1382" s="128" t="s">
        <v>1066</v>
      </c>
      <c r="K1382" s="96" t="s">
        <v>900</v>
      </c>
      <c r="L1382" s="97">
        <v>7000</v>
      </c>
      <c r="M1382" s="127"/>
      <c r="N1382" s="78"/>
      <c r="O1382" s="3"/>
    </row>
    <row r="1383" spans="1:15" ht="18" customHeight="1">
      <c r="A1383" s="72"/>
      <c r="B1383" s="72"/>
      <c r="C1383" s="79" t="s">
        <v>1074</v>
      </c>
      <c r="D1383" s="96" t="s">
        <v>14</v>
      </c>
      <c r="E1383" s="96" t="s">
        <v>476</v>
      </c>
      <c r="F1383" s="96">
        <v>2017</v>
      </c>
      <c r="G1383" s="96" t="s">
        <v>362</v>
      </c>
      <c r="H1383" s="126">
        <v>42979</v>
      </c>
      <c r="I1383" s="126">
        <v>42983</v>
      </c>
      <c r="J1383" s="128" t="s">
        <v>1066</v>
      </c>
      <c r="K1383" s="96" t="s">
        <v>900</v>
      </c>
      <c r="L1383" s="97">
        <v>7000</v>
      </c>
      <c r="M1383" s="127"/>
      <c r="N1383" s="78"/>
      <c r="O1383" s="3"/>
    </row>
    <row r="1384" spans="1:15" ht="18" customHeight="1">
      <c r="A1384" s="72"/>
      <c r="B1384" s="72"/>
      <c r="C1384" s="79" t="s">
        <v>1075</v>
      </c>
      <c r="D1384" s="96" t="s">
        <v>29</v>
      </c>
      <c r="E1384" s="96" t="s">
        <v>476</v>
      </c>
      <c r="F1384" s="96">
        <v>2017</v>
      </c>
      <c r="G1384" s="96" t="s">
        <v>362</v>
      </c>
      <c r="H1384" s="126">
        <v>42982</v>
      </c>
      <c r="I1384" s="126">
        <v>42983</v>
      </c>
      <c r="J1384" s="128" t="s">
        <v>1076</v>
      </c>
      <c r="K1384" s="96"/>
      <c r="L1384" s="97">
        <v>3795.24</v>
      </c>
      <c r="M1384" s="127"/>
      <c r="N1384" s="78"/>
      <c r="O1384" s="3"/>
    </row>
    <row r="1385" spans="1:15" ht="18" customHeight="1">
      <c r="A1385" s="72"/>
      <c r="B1385" s="72"/>
      <c r="C1385" s="114" t="s">
        <v>1077</v>
      </c>
      <c r="D1385" s="80" t="s">
        <v>14</v>
      </c>
      <c r="E1385" s="80" t="s">
        <v>476</v>
      </c>
      <c r="F1385" s="80">
        <v>2017</v>
      </c>
      <c r="G1385" s="80" t="s">
        <v>362</v>
      </c>
      <c r="H1385" s="81">
        <v>42979</v>
      </c>
      <c r="I1385" s="81">
        <v>42983</v>
      </c>
      <c r="J1385" s="116" t="s">
        <v>1066</v>
      </c>
      <c r="K1385" s="80" t="s">
        <v>152</v>
      </c>
      <c r="L1385" s="82">
        <v>5768.61</v>
      </c>
      <c r="M1385" s="146"/>
      <c r="N1385" s="78"/>
      <c r="O1385" s="3"/>
    </row>
    <row r="1386" spans="1:15" ht="18" customHeight="1">
      <c r="A1386" s="72"/>
      <c r="B1386" s="72"/>
      <c r="C1386" s="79" t="s">
        <v>1078</v>
      </c>
      <c r="D1386" s="96" t="s">
        <v>14</v>
      </c>
      <c r="E1386" s="96" t="s">
        <v>22</v>
      </c>
      <c r="F1386" s="96">
        <v>2017</v>
      </c>
      <c r="G1386" s="96" t="s">
        <v>362</v>
      </c>
      <c r="H1386" s="126">
        <v>42979</v>
      </c>
      <c r="I1386" s="126">
        <v>42984</v>
      </c>
      <c r="J1386" s="96" t="s">
        <v>1079</v>
      </c>
      <c r="K1386" s="96" t="s">
        <v>88</v>
      </c>
      <c r="L1386" s="97">
        <v>2500</v>
      </c>
      <c r="M1386" s="127"/>
      <c r="N1386" s="78"/>
      <c r="O1386" s="3"/>
    </row>
    <row r="1387" spans="1:15" ht="18" customHeight="1">
      <c r="A1387" s="72"/>
      <c r="B1387" s="72"/>
      <c r="C1387" s="79" t="s">
        <v>1080</v>
      </c>
      <c r="D1387" s="96" t="s">
        <v>14</v>
      </c>
      <c r="E1387" s="96" t="s">
        <v>218</v>
      </c>
      <c r="F1387" s="96">
        <v>2017</v>
      </c>
      <c r="G1387" s="96" t="s">
        <v>362</v>
      </c>
      <c r="H1387" s="126">
        <v>42982</v>
      </c>
      <c r="I1387" s="126">
        <v>42985</v>
      </c>
      <c r="J1387" s="96" t="s">
        <v>1046</v>
      </c>
      <c r="K1387" s="96"/>
      <c r="L1387" s="97">
        <v>540.09</v>
      </c>
      <c r="M1387" s="127"/>
      <c r="N1387" s="78"/>
      <c r="O1387" s="3"/>
    </row>
    <row r="1388" spans="1:15" ht="18" customHeight="1">
      <c r="A1388" s="72"/>
      <c r="B1388" s="72"/>
      <c r="C1388" s="79" t="s">
        <v>1081</v>
      </c>
      <c r="D1388" s="96" t="s">
        <v>14</v>
      </c>
      <c r="E1388" s="96" t="s">
        <v>218</v>
      </c>
      <c r="F1388" s="96">
        <v>2017</v>
      </c>
      <c r="G1388" s="96" t="s">
        <v>362</v>
      </c>
      <c r="H1388" s="126">
        <v>42982</v>
      </c>
      <c r="I1388" s="126">
        <v>42985</v>
      </c>
      <c r="J1388" s="96" t="s">
        <v>1046</v>
      </c>
      <c r="K1388" s="96"/>
      <c r="L1388" s="97">
        <v>400</v>
      </c>
      <c r="M1388" s="127"/>
      <c r="N1388" s="78"/>
      <c r="O1388" s="3"/>
    </row>
    <row r="1389" spans="1:15" ht="18" customHeight="1">
      <c r="A1389" s="72"/>
      <c r="B1389" s="72"/>
      <c r="C1389" s="79" t="s">
        <v>1082</v>
      </c>
      <c r="D1389" s="96" t="s">
        <v>14</v>
      </c>
      <c r="E1389" s="96" t="s">
        <v>218</v>
      </c>
      <c r="F1389" s="96">
        <v>2017</v>
      </c>
      <c r="G1389" s="96" t="s">
        <v>362</v>
      </c>
      <c r="H1389" s="126">
        <v>42977</v>
      </c>
      <c r="I1389" s="126">
        <v>42985</v>
      </c>
      <c r="J1389" s="96" t="s">
        <v>1046</v>
      </c>
      <c r="K1389" s="96"/>
      <c r="L1389" s="97">
        <v>2120</v>
      </c>
      <c r="M1389" s="127"/>
      <c r="N1389" s="78"/>
      <c r="O1389" s="3"/>
    </row>
    <row r="1390" spans="1:15" ht="18" customHeight="1">
      <c r="A1390" s="72"/>
      <c r="B1390" s="72"/>
      <c r="C1390" s="79" t="s">
        <v>1083</v>
      </c>
      <c r="D1390" s="96" t="s">
        <v>14</v>
      </c>
      <c r="E1390" s="96" t="s">
        <v>218</v>
      </c>
      <c r="F1390" s="96">
        <v>2017</v>
      </c>
      <c r="G1390" s="96" t="s">
        <v>362</v>
      </c>
      <c r="H1390" s="126">
        <v>42978</v>
      </c>
      <c r="I1390" s="126">
        <v>42985</v>
      </c>
      <c r="J1390" s="96" t="s">
        <v>1046</v>
      </c>
      <c r="K1390" s="96"/>
      <c r="L1390" s="97">
        <v>3200</v>
      </c>
      <c r="M1390" s="127"/>
      <c r="N1390" s="78"/>
      <c r="O1390" s="3"/>
    </row>
    <row r="1391" spans="1:15" ht="18" customHeight="1">
      <c r="A1391" s="72"/>
      <c r="B1391" s="72"/>
      <c r="C1391" s="79" t="s">
        <v>1084</v>
      </c>
      <c r="D1391" s="96" t="s">
        <v>14</v>
      </c>
      <c r="E1391" s="96" t="s">
        <v>218</v>
      </c>
      <c r="F1391" s="96">
        <v>2017</v>
      </c>
      <c r="G1391" s="96" t="s">
        <v>362</v>
      </c>
      <c r="H1391" s="126">
        <v>42982</v>
      </c>
      <c r="I1391" s="126">
        <v>42985</v>
      </c>
      <c r="J1391" s="96" t="s">
        <v>1046</v>
      </c>
      <c r="K1391" s="96"/>
      <c r="L1391" s="97">
        <v>12371.39</v>
      </c>
      <c r="M1391" s="127"/>
      <c r="N1391" s="78"/>
      <c r="O1391" s="3"/>
    </row>
    <row r="1392" spans="1:15" ht="18" customHeight="1">
      <c r="A1392" s="72"/>
      <c r="B1392" s="72"/>
      <c r="C1392" s="79" t="s">
        <v>1085</v>
      </c>
      <c r="D1392" s="96" t="s">
        <v>14</v>
      </c>
      <c r="E1392" s="96" t="s">
        <v>218</v>
      </c>
      <c r="F1392" s="96">
        <v>2017</v>
      </c>
      <c r="G1392" s="96" t="s">
        <v>362</v>
      </c>
      <c r="H1392" s="126">
        <v>42984</v>
      </c>
      <c r="I1392" s="126">
        <v>42985</v>
      </c>
      <c r="J1392" s="96" t="s">
        <v>1046</v>
      </c>
      <c r="K1392" s="96"/>
      <c r="L1392" s="97">
        <v>3150</v>
      </c>
      <c r="M1392" s="127"/>
      <c r="N1392" s="78"/>
      <c r="O1392" s="3"/>
    </row>
    <row r="1393" spans="1:15" ht="18" customHeight="1">
      <c r="A1393" s="72"/>
      <c r="B1393" s="72"/>
      <c r="C1393" s="79" t="s">
        <v>709</v>
      </c>
      <c r="D1393" s="96" t="s">
        <v>14</v>
      </c>
      <c r="E1393" s="96" t="s">
        <v>476</v>
      </c>
      <c r="F1393" s="96">
        <v>2017</v>
      </c>
      <c r="G1393" s="96" t="s">
        <v>362</v>
      </c>
      <c r="H1393" s="126">
        <v>42984</v>
      </c>
      <c r="I1393" s="126">
        <v>42986</v>
      </c>
      <c r="J1393" s="96" t="s">
        <v>164</v>
      </c>
      <c r="K1393" s="128" t="s">
        <v>1086</v>
      </c>
      <c r="L1393" s="97">
        <v>720</v>
      </c>
      <c r="M1393" s="127"/>
      <c r="N1393" s="78"/>
      <c r="O1393" s="3"/>
    </row>
    <row r="1394" spans="1:15" ht="18" customHeight="1">
      <c r="A1394" s="72"/>
      <c r="B1394" s="72"/>
      <c r="C1394" s="79" t="s">
        <v>764</v>
      </c>
      <c r="D1394" s="96" t="s">
        <v>14</v>
      </c>
      <c r="E1394" s="96" t="s">
        <v>78</v>
      </c>
      <c r="F1394" s="96">
        <v>2017</v>
      </c>
      <c r="G1394" s="96" t="s">
        <v>362</v>
      </c>
      <c r="H1394" s="126">
        <v>42985</v>
      </c>
      <c r="I1394" s="126">
        <v>42986</v>
      </c>
      <c r="J1394" s="96" t="s">
        <v>1087</v>
      </c>
      <c r="K1394" s="96" t="s">
        <v>964</v>
      </c>
      <c r="L1394" s="97">
        <v>6772.92</v>
      </c>
      <c r="M1394" s="127"/>
      <c r="N1394" s="78"/>
      <c r="O1394" s="3"/>
    </row>
    <row r="1395" spans="1:15" ht="18" customHeight="1">
      <c r="A1395" s="72"/>
      <c r="B1395" s="72"/>
      <c r="C1395" s="79" t="s">
        <v>786</v>
      </c>
      <c r="D1395" s="96" t="s">
        <v>14</v>
      </c>
      <c r="E1395" s="96" t="s">
        <v>218</v>
      </c>
      <c r="F1395" s="96">
        <v>2017</v>
      </c>
      <c r="G1395" s="96" t="s">
        <v>362</v>
      </c>
      <c r="H1395" s="126">
        <v>42985</v>
      </c>
      <c r="I1395" s="126">
        <v>42989</v>
      </c>
      <c r="J1395" s="96" t="s">
        <v>1046</v>
      </c>
      <c r="K1395" s="96"/>
      <c r="L1395" s="97">
        <v>1200</v>
      </c>
      <c r="M1395" s="127"/>
      <c r="N1395" s="78"/>
      <c r="O1395" s="3"/>
    </row>
    <row r="1396" spans="1:15" ht="18" customHeight="1">
      <c r="A1396" s="72"/>
      <c r="B1396" s="72"/>
      <c r="C1396" s="79" t="s">
        <v>743</v>
      </c>
      <c r="D1396" s="96" t="s">
        <v>14</v>
      </c>
      <c r="E1396" s="96" t="s">
        <v>476</v>
      </c>
      <c r="F1396" s="96">
        <v>2017</v>
      </c>
      <c r="G1396" s="96" t="s">
        <v>362</v>
      </c>
      <c r="H1396" s="126">
        <v>42986</v>
      </c>
      <c r="I1396" s="126">
        <v>42990</v>
      </c>
      <c r="J1396" s="96" t="s">
        <v>1088</v>
      </c>
      <c r="K1396" s="96"/>
      <c r="L1396" s="97">
        <v>3500</v>
      </c>
      <c r="M1396" s="127"/>
      <c r="N1396" s="78"/>
      <c r="O1396" s="3"/>
    </row>
    <row r="1397" spans="1:15" ht="18" customHeight="1">
      <c r="A1397" s="72"/>
      <c r="B1397" s="72"/>
      <c r="C1397" s="79" t="s">
        <v>743</v>
      </c>
      <c r="D1397" s="96" t="s">
        <v>14</v>
      </c>
      <c r="E1397" s="96" t="s">
        <v>476</v>
      </c>
      <c r="F1397" s="96">
        <v>2017</v>
      </c>
      <c r="G1397" s="96" t="s">
        <v>362</v>
      </c>
      <c r="H1397" s="126">
        <v>42989</v>
      </c>
      <c r="I1397" s="126">
        <v>42990</v>
      </c>
      <c r="J1397" s="96" t="s">
        <v>1089</v>
      </c>
      <c r="K1397" s="96"/>
      <c r="L1397" s="97">
        <v>6000</v>
      </c>
      <c r="M1397" s="127"/>
      <c r="N1397" s="78"/>
      <c r="O1397" s="3"/>
    </row>
    <row r="1398" spans="1:15" ht="18" customHeight="1">
      <c r="A1398" s="72"/>
      <c r="B1398" s="72"/>
      <c r="C1398" s="79" t="s">
        <v>269</v>
      </c>
      <c r="D1398" s="96" t="s">
        <v>14</v>
      </c>
      <c r="E1398" s="96" t="s">
        <v>476</v>
      </c>
      <c r="F1398" s="96">
        <v>2017</v>
      </c>
      <c r="G1398" s="96" t="s">
        <v>362</v>
      </c>
      <c r="H1398" s="126">
        <v>42989</v>
      </c>
      <c r="I1398" s="126">
        <v>42990</v>
      </c>
      <c r="J1398" s="96" t="s">
        <v>1089</v>
      </c>
      <c r="K1398" s="96"/>
      <c r="L1398" s="97">
        <v>6000</v>
      </c>
      <c r="M1398" s="127"/>
      <c r="N1398" s="78"/>
      <c r="O1398" s="3"/>
    </row>
    <row r="1399" spans="1:15" ht="18" customHeight="1">
      <c r="A1399" s="72"/>
      <c r="B1399" s="72"/>
      <c r="C1399" s="79" t="s">
        <v>876</v>
      </c>
      <c r="D1399" s="96" t="s">
        <v>14</v>
      </c>
      <c r="E1399" s="96" t="s">
        <v>476</v>
      </c>
      <c r="F1399" s="96">
        <v>2017</v>
      </c>
      <c r="G1399" s="96" t="s">
        <v>362</v>
      </c>
      <c r="H1399" s="126">
        <v>42989</v>
      </c>
      <c r="I1399" s="126">
        <v>42990</v>
      </c>
      <c r="J1399" s="96" t="s">
        <v>1089</v>
      </c>
      <c r="K1399" s="96"/>
      <c r="L1399" s="97">
        <v>6000</v>
      </c>
      <c r="M1399" s="127"/>
      <c r="N1399" s="78"/>
      <c r="O1399" s="3"/>
    </row>
    <row r="1400" spans="1:15" ht="18" customHeight="1">
      <c r="A1400" s="72"/>
      <c r="B1400" s="72"/>
      <c r="C1400" s="79" t="s">
        <v>1075</v>
      </c>
      <c r="D1400" s="96" t="s">
        <v>29</v>
      </c>
      <c r="E1400" s="96" t="s">
        <v>476</v>
      </c>
      <c r="F1400" s="96">
        <v>2017</v>
      </c>
      <c r="G1400" s="96" t="s">
        <v>362</v>
      </c>
      <c r="H1400" s="126">
        <v>42989</v>
      </c>
      <c r="I1400" s="126">
        <v>42990</v>
      </c>
      <c r="J1400" s="96" t="s">
        <v>1089</v>
      </c>
      <c r="K1400" s="96"/>
      <c r="L1400" s="97">
        <v>6000</v>
      </c>
      <c r="M1400" s="127"/>
      <c r="N1400" s="78"/>
      <c r="O1400" s="3"/>
    </row>
    <row r="1401" spans="1:15" ht="18" customHeight="1">
      <c r="A1401" s="72"/>
      <c r="B1401" s="72"/>
      <c r="C1401" s="79" t="s">
        <v>1090</v>
      </c>
      <c r="D1401" s="96" t="s">
        <v>14</v>
      </c>
      <c r="E1401" s="96" t="s">
        <v>476</v>
      </c>
      <c r="F1401" s="96">
        <v>2017</v>
      </c>
      <c r="G1401" s="96" t="s">
        <v>362</v>
      </c>
      <c r="H1401" s="126">
        <v>42989</v>
      </c>
      <c r="I1401" s="126">
        <v>42990</v>
      </c>
      <c r="J1401" s="96" t="s">
        <v>1089</v>
      </c>
      <c r="K1401" s="96"/>
      <c r="L1401" s="97">
        <v>6000</v>
      </c>
      <c r="M1401" s="127"/>
      <c r="N1401" s="78"/>
      <c r="O1401" s="3"/>
    </row>
    <row r="1402" spans="1:15" ht="18" customHeight="1">
      <c r="A1402" s="72"/>
      <c r="B1402" s="72"/>
      <c r="C1402" s="79" t="s">
        <v>1091</v>
      </c>
      <c r="D1402" s="96" t="s">
        <v>29</v>
      </c>
      <c r="E1402" s="96" t="s">
        <v>86</v>
      </c>
      <c r="F1402" s="96">
        <v>2017</v>
      </c>
      <c r="G1402" s="96" t="s">
        <v>362</v>
      </c>
      <c r="H1402" s="126">
        <v>42989</v>
      </c>
      <c r="I1402" s="126">
        <v>42990</v>
      </c>
      <c r="J1402" s="96" t="s">
        <v>714</v>
      </c>
      <c r="K1402" s="96" t="s">
        <v>932</v>
      </c>
      <c r="L1402" s="97">
        <v>2000</v>
      </c>
      <c r="M1402" s="127"/>
      <c r="N1402" s="78"/>
      <c r="O1402" s="3"/>
    </row>
    <row r="1403" spans="1:15" ht="18" customHeight="1">
      <c r="A1403" s="72"/>
      <c r="B1403" s="72"/>
      <c r="C1403" s="79" t="s">
        <v>1059</v>
      </c>
      <c r="D1403" s="96" t="s">
        <v>29</v>
      </c>
      <c r="E1403" s="96" t="s">
        <v>86</v>
      </c>
      <c r="F1403" s="96">
        <v>2017</v>
      </c>
      <c r="G1403" s="96" t="s">
        <v>362</v>
      </c>
      <c r="H1403" s="126">
        <v>42989</v>
      </c>
      <c r="I1403" s="126">
        <v>42990</v>
      </c>
      <c r="J1403" s="96" t="s">
        <v>1092</v>
      </c>
      <c r="K1403" s="96" t="s">
        <v>955</v>
      </c>
      <c r="L1403" s="97">
        <v>2000</v>
      </c>
      <c r="M1403" s="127"/>
      <c r="N1403" s="78"/>
      <c r="O1403" s="3"/>
    </row>
    <row r="1404" spans="1:15" ht="18" customHeight="1">
      <c r="A1404" s="72"/>
      <c r="B1404" s="72"/>
      <c r="C1404" s="79" t="s">
        <v>1093</v>
      </c>
      <c r="D1404" s="96" t="s">
        <v>14</v>
      </c>
      <c r="E1404" s="96" t="s">
        <v>22</v>
      </c>
      <c r="F1404" s="96">
        <v>2017</v>
      </c>
      <c r="G1404" s="96" t="s">
        <v>362</v>
      </c>
      <c r="H1404" s="126">
        <v>42979</v>
      </c>
      <c r="I1404" s="126">
        <v>42990</v>
      </c>
      <c r="J1404" s="96" t="s">
        <v>1079</v>
      </c>
      <c r="K1404" s="96" t="s">
        <v>1094</v>
      </c>
      <c r="L1404" s="97">
        <v>2500</v>
      </c>
      <c r="M1404" s="127"/>
      <c r="N1404" s="78"/>
      <c r="O1404" s="3"/>
    </row>
    <row r="1405" spans="1:15" ht="18" customHeight="1">
      <c r="A1405" s="72"/>
      <c r="B1405" s="72"/>
      <c r="C1405" s="79" t="s">
        <v>351</v>
      </c>
      <c r="D1405" s="96" t="s">
        <v>29</v>
      </c>
      <c r="E1405" s="96" t="s">
        <v>476</v>
      </c>
      <c r="F1405" s="96">
        <v>2017</v>
      </c>
      <c r="G1405" s="96" t="s">
        <v>362</v>
      </c>
      <c r="H1405" s="126">
        <v>42986</v>
      </c>
      <c r="I1405" s="126">
        <v>42991</v>
      </c>
      <c r="J1405" s="128" t="s">
        <v>1071</v>
      </c>
      <c r="K1405" s="96" t="s">
        <v>352</v>
      </c>
      <c r="L1405" s="97">
        <v>2500</v>
      </c>
      <c r="M1405" s="127"/>
      <c r="N1405" s="78"/>
      <c r="O1405" s="3"/>
    </row>
    <row r="1406" spans="1:15" ht="18" customHeight="1">
      <c r="A1406" s="72"/>
      <c r="B1406" s="72"/>
      <c r="C1406" s="79" t="s">
        <v>351</v>
      </c>
      <c r="D1406" s="96" t="s">
        <v>29</v>
      </c>
      <c r="E1406" s="96" t="s">
        <v>476</v>
      </c>
      <c r="F1406" s="96">
        <v>2017</v>
      </c>
      <c r="G1406" s="96" t="s">
        <v>362</v>
      </c>
      <c r="H1406" s="126">
        <v>42986</v>
      </c>
      <c r="I1406" s="126">
        <v>42991</v>
      </c>
      <c r="J1406" s="128" t="s">
        <v>1066</v>
      </c>
      <c r="K1406" s="96" t="s">
        <v>352</v>
      </c>
      <c r="L1406" s="97">
        <v>4500</v>
      </c>
      <c r="M1406" s="127"/>
      <c r="N1406" s="78"/>
      <c r="O1406" s="3"/>
    </row>
    <row r="1407" spans="1:15" ht="18" customHeight="1">
      <c r="A1407" s="72"/>
      <c r="B1407" s="72"/>
      <c r="C1407" s="79" t="s">
        <v>1035</v>
      </c>
      <c r="D1407" s="96" t="s">
        <v>14</v>
      </c>
      <c r="E1407" s="96" t="s">
        <v>22</v>
      </c>
      <c r="F1407" s="96">
        <v>2017</v>
      </c>
      <c r="G1407" s="96" t="s">
        <v>362</v>
      </c>
      <c r="H1407" s="126">
        <v>42989</v>
      </c>
      <c r="I1407" s="126">
        <v>42991</v>
      </c>
      <c r="J1407" s="96" t="s">
        <v>1079</v>
      </c>
      <c r="K1407" s="96" t="s">
        <v>31</v>
      </c>
      <c r="L1407" s="97">
        <v>2500</v>
      </c>
      <c r="M1407" s="127"/>
      <c r="N1407" s="78"/>
      <c r="O1407" s="3"/>
    </row>
    <row r="1408" spans="1:15" ht="18" customHeight="1">
      <c r="A1408" s="72"/>
      <c r="B1408" s="72"/>
      <c r="C1408" s="79" t="s">
        <v>1095</v>
      </c>
      <c r="D1408" s="96" t="s">
        <v>14</v>
      </c>
      <c r="E1408" s="96" t="s">
        <v>22</v>
      </c>
      <c r="F1408" s="96">
        <v>2017</v>
      </c>
      <c r="G1408" s="96" t="s">
        <v>362</v>
      </c>
      <c r="H1408" s="126">
        <v>42989</v>
      </c>
      <c r="I1408" s="126">
        <v>42991</v>
      </c>
      <c r="J1408" s="96" t="s">
        <v>1079</v>
      </c>
      <c r="K1408" s="96" t="s">
        <v>900</v>
      </c>
      <c r="L1408" s="97">
        <v>2500</v>
      </c>
      <c r="M1408" s="127"/>
      <c r="N1408" s="78"/>
      <c r="O1408" s="3"/>
    </row>
    <row r="1409" spans="1:15" ht="18" customHeight="1">
      <c r="A1409" s="72"/>
      <c r="B1409" s="72"/>
      <c r="C1409" s="79" t="s">
        <v>1096</v>
      </c>
      <c r="D1409" s="96" t="s">
        <v>14</v>
      </c>
      <c r="E1409" s="96" t="s">
        <v>22</v>
      </c>
      <c r="F1409" s="96">
        <v>2017</v>
      </c>
      <c r="G1409" s="96" t="s">
        <v>362</v>
      </c>
      <c r="H1409" s="126">
        <v>42989</v>
      </c>
      <c r="I1409" s="126">
        <v>42992</v>
      </c>
      <c r="J1409" s="96" t="s">
        <v>1079</v>
      </c>
      <c r="K1409" s="96" t="s">
        <v>1097</v>
      </c>
      <c r="L1409" s="97">
        <v>2500</v>
      </c>
      <c r="M1409" s="127"/>
      <c r="N1409" s="78"/>
      <c r="O1409" s="3"/>
    </row>
    <row r="1410" spans="1:15" ht="18" customHeight="1">
      <c r="A1410" s="72"/>
      <c r="B1410" s="72"/>
      <c r="C1410" s="79" t="s">
        <v>1098</v>
      </c>
      <c r="D1410" s="96" t="s">
        <v>14</v>
      </c>
      <c r="E1410" s="96" t="s">
        <v>86</v>
      </c>
      <c r="F1410" s="96">
        <v>2017</v>
      </c>
      <c r="G1410" s="96" t="s">
        <v>362</v>
      </c>
      <c r="H1410" s="126">
        <v>42990</v>
      </c>
      <c r="I1410" s="126">
        <v>42992</v>
      </c>
      <c r="J1410" s="96" t="s">
        <v>714</v>
      </c>
      <c r="K1410" s="96" t="s">
        <v>984</v>
      </c>
      <c r="L1410" s="97">
        <v>2000</v>
      </c>
      <c r="M1410" s="127"/>
      <c r="N1410" s="78"/>
      <c r="O1410" s="3"/>
    </row>
    <row r="1411" spans="1:15" ht="18" customHeight="1">
      <c r="A1411" s="72"/>
      <c r="B1411" s="72"/>
      <c r="C1411" s="79" t="s">
        <v>1099</v>
      </c>
      <c r="D1411" s="96" t="s">
        <v>14</v>
      </c>
      <c r="E1411" s="96" t="s">
        <v>571</v>
      </c>
      <c r="F1411" s="96">
        <v>2017</v>
      </c>
      <c r="G1411" s="96" t="s">
        <v>362</v>
      </c>
      <c r="H1411" s="126">
        <v>42984</v>
      </c>
      <c r="I1411" s="126">
        <v>42992</v>
      </c>
      <c r="J1411" s="96" t="s">
        <v>1100</v>
      </c>
      <c r="K1411" s="96" t="s">
        <v>1094</v>
      </c>
      <c r="L1411" s="97">
        <v>7917</v>
      </c>
      <c r="M1411" s="127"/>
      <c r="N1411" s="78"/>
      <c r="O1411" s="3"/>
    </row>
    <row r="1412" spans="1:15" ht="18" customHeight="1">
      <c r="A1412" s="72"/>
      <c r="B1412" s="72"/>
      <c r="C1412" s="79" t="s">
        <v>1099</v>
      </c>
      <c r="D1412" s="96" t="s">
        <v>14</v>
      </c>
      <c r="E1412" s="96" t="s">
        <v>571</v>
      </c>
      <c r="F1412" s="96">
        <v>2017</v>
      </c>
      <c r="G1412" s="96" t="s">
        <v>362</v>
      </c>
      <c r="H1412" s="126">
        <v>42984</v>
      </c>
      <c r="I1412" s="126">
        <v>42992</v>
      </c>
      <c r="J1412" s="96" t="s">
        <v>1101</v>
      </c>
      <c r="K1412" s="96" t="s">
        <v>1094</v>
      </c>
      <c r="L1412" s="97">
        <v>1083</v>
      </c>
      <c r="M1412" s="127"/>
      <c r="N1412" s="78"/>
      <c r="O1412" s="3"/>
    </row>
    <row r="1413" spans="1:15" ht="18" customHeight="1">
      <c r="A1413" s="72"/>
      <c r="B1413" s="72"/>
      <c r="C1413" s="79" t="s">
        <v>537</v>
      </c>
      <c r="D1413" s="96" t="s">
        <v>14</v>
      </c>
      <c r="E1413" s="96" t="s">
        <v>1030</v>
      </c>
      <c r="F1413" s="96">
        <v>2017</v>
      </c>
      <c r="G1413" s="96" t="s">
        <v>362</v>
      </c>
      <c r="H1413" s="126">
        <v>42986</v>
      </c>
      <c r="I1413" s="126">
        <v>42998</v>
      </c>
      <c r="J1413" s="128" t="s">
        <v>1066</v>
      </c>
      <c r="K1413" s="96" t="s">
        <v>88</v>
      </c>
      <c r="L1413" s="97">
        <v>7000</v>
      </c>
      <c r="M1413" s="127"/>
      <c r="N1413" s="78"/>
      <c r="O1413" s="3"/>
    </row>
    <row r="1414" spans="1:15" ht="18" customHeight="1">
      <c r="A1414" s="72"/>
      <c r="B1414" s="72"/>
      <c r="C1414" s="79" t="s">
        <v>664</v>
      </c>
      <c r="D1414" s="96" t="s">
        <v>29</v>
      </c>
      <c r="E1414" s="96" t="s">
        <v>476</v>
      </c>
      <c r="F1414" s="96">
        <v>2017</v>
      </c>
      <c r="G1414" s="96" t="s">
        <v>362</v>
      </c>
      <c r="H1414" s="126">
        <v>42989</v>
      </c>
      <c r="I1414" s="126">
        <v>42999</v>
      </c>
      <c r="J1414" s="128" t="s">
        <v>970</v>
      </c>
      <c r="K1414" s="96" t="s">
        <v>767</v>
      </c>
      <c r="L1414" s="97">
        <v>19600</v>
      </c>
      <c r="M1414" s="127"/>
      <c r="N1414" s="78"/>
      <c r="O1414" s="3"/>
    </row>
    <row r="1415" spans="1:15" ht="18" customHeight="1">
      <c r="A1415" s="72"/>
      <c r="B1415" s="72"/>
      <c r="C1415" s="79" t="s">
        <v>669</v>
      </c>
      <c r="D1415" s="96" t="s">
        <v>14</v>
      </c>
      <c r="E1415" s="96" t="s">
        <v>78</v>
      </c>
      <c r="F1415" s="96">
        <v>2017</v>
      </c>
      <c r="G1415" s="96" t="s">
        <v>362</v>
      </c>
      <c r="H1415" s="126">
        <v>42982</v>
      </c>
      <c r="I1415" s="126" t="s">
        <v>1102</v>
      </c>
      <c r="J1415" s="128" t="s">
        <v>1103</v>
      </c>
      <c r="K1415" s="96" t="s">
        <v>745</v>
      </c>
      <c r="L1415" s="97">
        <v>77581</v>
      </c>
      <c r="M1415" s="127"/>
      <c r="N1415" s="78"/>
      <c r="O1415" s="3"/>
    </row>
    <row r="1416" spans="1:15" ht="18" customHeight="1">
      <c r="A1416" s="72"/>
      <c r="B1416" s="72"/>
      <c r="C1416" s="79" t="s">
        <v>664</v>
      </c>
      <c r="D1416" s="96" t="s">
        <v>29</v>
      </c>
      <c r="E1416" s="96" t="s">
        <v>476</v>
      </c>
      <c r="F1416" s="96">
        <v>2017</v>
      </c>
      <c r="G1416" s="96" t="s">
        <v>362</v>
      </c>
      <c r="H1416" s="126">
        <v>42982</v>
      </c>
      <c r="I1416" s="126" t="s">
        <v>1102</v>
      </c>
      <c r="J1416" s="128" t="s">
        <v>1103</v>
      </c>
      <c r="K1416" s="96" t="s">
        <v>767</v>
      </c>
      <c r="L1416" s="97">
        <v>120894</v>
      </c>
      <c r="M1416" s="127"/>
      <c r="N1416" s="78"/>
      <c r="O1416" s="3"/>
    </row>
    <row r="1417" spans="1:15" ht="18" customHeight="1">
      <c r="A1417" s="72"/>
      <c r="B1417" s="72"/>
      <c r="C1417" s="79" t="s">
        <v>646</v>
      </c>
      <c r="D1417" s="96" t="s">
        <v>14</v>
      </c>
      <c r="E1417" s="96" t="s">
        <v>78</v>
      </c>
      <c r="F1417" s="96">
        <v>2017</v>
      </c>
      <c r="G1417" s="96" t="s">
        <v>362</v>
      </c>
      <c r="H1417" s="126">
        <v>42997</v>
      </c>
      <c r="I1417" s="126">
        <v>43000</v>
      </c>
      <c r="J1417" s="96" t="s">
        <v>1104</v>
      </c>
      <c r="K1417" s="96" t="s">
        <v>1105</v>
      </c>
      <c r="L1417" s="97">
        <v>2703</v>
      </c>
      <c r="M1417" s="127"/>
      <c r="N1417" s="78"/>
      <c r="O1417" s="3"/>
    </row>
    <row r="1418" spans="1:15" ht="18" customHeight="1">
      <c r="A1418" s="72"/>
      <c r="B1418" s="72"/>
      <c r="C1418" s="79" t="s">
        <v>1106</v>
      </c>
      <c r="D1418" s="96" t="s">
        <v>29</v>
      </c>
      <c r="E1418" s="96" t="s">
        <v>78</v>
      </c>
      <c r="F1418" s="96">
        <v>2017</v>
      </c>
      <c r="G1418" s="96" t="s">
        <v>362</v>
      </c>
      <c r="H1418" s="126">
        <v>42997</v>
      </c>
      <c r="I1418" s="126">
        <v>43000</v>
      </c>
      <c r="J1418" s="96" t="s">
        <v>1104</v>
      </c>
      <c r="K1418" s="96" t="s">
        <v>541</v>
      </c>
      <c r="L1418" s="97">
        <v>2366</v>
      </c>
      <c r="M1418" s="127"/>
      <c r="N1418" s="78"/>
      <c r="O1418" s="3"/>
    </row>
    <row r="1419" spans="1:15" ht="18" customHeight="1">
      <c r="A1419" s="72"/>
      <c r="B1419" s="72"/>
      <c r="C1419" s="79" t="s">
        <v>1107</v>
      </c>
      <c r="D1419" s="96" t="s">
        <v>14</v>
      </c>
      <c r="E1419" s="96" t="s">
        <v>476</v>
      </c>
      <c r="F1419" s="96">
        <v>2017</v>
      </c>
      <c r="G1419" s="96" t="s">
        <v>362</v>
      </c>
      <c r="H1419" s="126">
        <v>42997</v>
      </c>
      <c r="I1419" s="126">
        <v>43000</v>
      </c>
      <c r="J1419" s="96" t="s">
        <v>1104</v>
      </c>
      <c r="K1419" s="96" t="s">
        <v>541</v>
      </c>
      <c r="L1419" s="97">
        <v>2703</v>
      </c>
      <c r="M1419" s="127"/>
      <c r="N1419" s="78"/>
      <c r="O1419" s="3"/>
    </row>
    <row r="1420" spans="1:15" ht="18" customHeight="1">
      <c r="A1420" s="72"/>
      <c r="B1420" s="72"/>
      <c r="C1420" s="79" t="s">
        <v>1106</v>
      </c>
      <c r="D1420" s="96" t="s">
        <v>29</v>
      </c>
      <c r="E1420" s="96" t="s">
        <v>78</v>
      </c>
      <c r="F1420" s="96">
        <v>2017</v>
      </c>
      <c r="G1420" s="96" t="s">
        <v>362</v>
      </c>
      <c r="H1420" s="126">
        <v>42998</v>
      </c>
      <c r="I1420" s="126">
        <v>43003</v>
      </c>
      <c r="J1420" s="96" t="s">
        <v>1108</v>
      </c>
      <c r="K1420" s="96" t="s">
        <v>541</v>
      </c>
      <c r="L1420" s="97">
        <v>7735</v>
      </c>
      <c r="M1420" s="127"/>
      <c r="N1420" s="78"/>
      <c r="O1420" s="3"/>
    </row>
    <row r="1421" spans="1:15" ht="18" customHeight="1">
      <c r="A1421" s="72"/>
      <c r="B1421" s="72"/>
      <c r="C1421" s="79" t="s">
        <v>1107</v>
      </c>
      <c r="D1421" s="96" t="s">
        <v>14</v>
      </c>
      <c r="E1421" s="96" t="s">
        <v>476</v>
      </c>
      <c r="F1421" s="96">
        <v>2017</v>
      </c>
      <c r="G1421" s="96" t="s">
        <v>362</v>
      </c>
      <c r="H1421" s="126">
        <v>42998</v>
      </c>
      <c r="I1421" s="126">
        <v>43003</v>
      </c>
      <c r="J1421" s="96" t="s">
        <v>1108</v>
      </c>
      <c r="K1421" s="96" t="s">
        <v>541</v>
      </c>
      <c r="L1421" s="97">
        <v>7735</v>
      </c>
      <c r="M1421" s="127"/>
      <c r="N1421" s="78"/>
      <c r="O1421" s="3"/>
    </row>
    <row r="1422" spans="1:15" ht="18" customHeight="1">
      <c r="A1422" s="72"/>
      <c r="B1422" s="72"/>
      <c r="C1422" s="79" t="s">
        <v>646</v>
      </c>
      <c r="D1422" s="96" t="s">
        <v>14</v>
      </c>
      <c r="E1422" s="96" t="s">
        <v>78</v>
      </c>
      <c r="F1422" s="96">
        <v>2017</v>
      </c>
      <c r="G1422" s="96" t="s">
        <v>362</v>
      </c>
      <c r="H1422" s="126">
        <v>42998</v>
      </c>
      <c r="I1422" s="126">
        <v>43003</v>
      </c>
      <c r="J1422" s="96" t="s">
        <v>1108</v>
      </c>
      <c r="K1422" s="96" t="s">
        <v>1105</v>
      </c>
      <c r="L1422" s="97">
        <v>3000</v>
      </c>
      <c r="M1422" s="127"/>
      <c r="N1422" s="78"/>
      <c r="O1422" s="3"/>
    </row>
    <row r="1423" spans="1:15" ht="18" customHeight="1">
      <c r="A1423" s="72"/>
      <c r="B1423" s="72"/>
      <c r="C1423" s="114" t="s">
        <v>1109</v>
      </c>
      <c r="D1423" s="96" t="s">
        <v>29</v>
      </c>
      <c r="E1423" s="96" t="s">
        <v>443</v>
      </c>
      <c r="F1423" s="96">
        <v>2017</v>
      </c>
      <c r="G1423" s="96" t="s">
        <v>362</v>
      </c>
      <c r="H1423" s="126">
        <v>42989</v>
      </c>
      <c r="I1423" s="126">
        <v>42990</v>
      </c>
      <c r="J1423" s="96" t="s">
        <v>870</v>
      </c>
      <c r="K1423" s="96" t="s">
        <v>955</v>
      </c>
      <c r="L1423" s="97">
        <v>2000</v>
      </c>
      <c r="M1423" s="127"/>
      <c r="N1423" s="78"/>
      <c r="O1423" s="3"/>
    </row>
    <row r="1424" spans="1:15" ht="18" customHeight="1">
      <c r="A1424" s="72"/>
      <c r="B1424" s="72"/>
      <c r="C1424" s="114" t="s">
        <v>1110</v>
      </c>
      <c r="D1424" s="96" t="s">
        <v>29</v>
      </c>
      <c r="E1424" s="96" t="s">
        <v>443</v>
      </c>
      <c r="F1424" s="96">
        <v>2017</v>
      </c>
      <c r="G1424" s="96" t="s">
        <v>362</v>
      </c>
      <c r="H1424" s="126">
        <v>42989</v>
      </c>
      <c r="I1424" s="126">
        <v>42990</v>
      </c>
      <c r="J1424" s="96" t="s">
        <v>870</v>
      </c>
      <c r="K1424" s="96" t="s">
        <v>955</v>
      </c>
      <c r="L1424" s="97">
        <v>2000</v>
      </c>
      <c r="M1424" s="127"/>
      <c r="N1424" s="78"/>
      <c r="O1424" s="3"/>
    </row>
    <row r="1425" spans="1:15" ht="18" customHeight="1">
      <c r="A1425" s="72"/>
      <c r="B1425" s="72"/>
      <c r="C1425" s="114" t="s">
        <v>1111</v>
      </c>
      <c r="D1425" s="96" t="s">
        <v>29</v>
      </c>
      <c r="E1425" s="96" t="s">
        <v>443</v>
      </c>
      <c r="F1425" s="96">
        <v>2017</v>
      </c>
      <c r="G1425" s="96" t="s">
        <v>362</v>
      </c>
      <c r="H1425" s="126">
        <v>42989</v>
      </c>
      <c r="I1425" s="126">
        <v>42991</v>
      </c>
      <c r="J1425" s="96" t="s">
        <v>909</v>
      </c>
      <c r="K1425" s="96" t="s">
        <v>1112</v>
      </c>
      <c r="L1425" s="97">
        <v>2000</v>
      </c>
      <c r="M1425" s="127"/>
      <c r="N1425" s="78"/>
      <c r="O1425" s="3"/>
    </row>
    <row r="1426" spans="1:15" ht="18" customHeight="1">
      <c r="A1426" s="72"/>
      <c r="B1426" s="72"/>
      <c r="C1426" s="114" t="s">
        <v>1113</v>
      </c>
      <c r="D1426" s="96" t="s">
        <v>29</v>
      </c>
      <c r="E1426" s="96" t="s">
        <v>443</v>
      </c>
      <c r="F1426" s="96">
        <v>2017</v>
      </c>
      <c r="G1426" s="96" t="s">
        <v>362</v>
      </c>
      <c r="H1426" s="126">
        <v>42989</v>
      </c>
      <c r="I1426" s="126">
        <v>42991</v>
      </c>
      <c r="J1426" s="96" t="s">
        <v>909</v>
      </c>
      <c r="K1426" s="96" t="s">
        <v>1112</v>
      </c>
      <c r="L1426" s="97">
        <v>2000</v>
      </c>
      <c r="M1426" s="127"/>
      <c r="N1426" s="78"/>
      <c r="O1426" s="3"/>
    </row>
    <row r="1427" spans="1:15" ht="18" customHeight="1">
      <c r="A1427" s="72"/>
      <c r="B1427" s="72"/>
      <c r="C1427" s="114" t="s">
        <v>1114</v>
      </c>
      <c r="D1427" s="96" t="s">
        <v>29</v>
      </c>
      <c r="E1427" s="96" t="s">
        <v>443</v>
      </c>
      <c r="F1427" s="96">
        <v>2017</v>
      </c>
      <c r="G1427" s="96" t="s">
        <v>362</v>
      </c>
      <c r="H1427" s="126">
        <v>42989</v>
      </c>
      <c r="I1427" s="126">
        <v>42991</v>
      </c>
      <c r="J1427" s="96" t="s">
        <v>909</v>
      </c>
      <c r="K1427" s="96" t="s">
        <v>1112</v>
      </c>
      <c r="L1427" s="97">
        <v>2000</v>
      </c>
      <c r="M1427" s="127"/>
      <c r="N1427" s="78"/>
      <c r="O1427" s="3"/>
    </row>
    <row r="1428" spans="1:15" ht="18" customHeight="1">
      <c r="A1428" s="72"/>
      <c r="B1428" s="72"/>
      <c r="C1428" s="114" t="s">
        <v>1115</v>
      </c>
      <c r="D1428" s="96" t="s">
        <v>29</v>
      </c>
      <c r="E1428" s="96" t="s">
        <v>443</v>
      </c>
      <c r="F1428" s="96">
        <v>2017</v>
      </c>
      <c r="G1428" s="96" t="s">
        <v>362</v>
      </c>
      <c r="H1428" s="126">
        <v>42989</v>
      </c>
      <c r="I1428" s="126">
        <v>42991</v>
      </c>
      <c r="J1428" s="96" t="s">
        <v>909</v>
      </c>
      <c r="K1428" s="96" t="s">
        <v>1112</v>
      </c>
      <c r="L1428" s="97">
        <v>2000</v>
      </c>
      <c r="M1428" s="127"/>
      <c r="N1428" s="78"/>
      <c r="O1428" s="3"/>
    </row>
    <row r="1429" spans="1:15" ht="18" customHeight="1">
      <c r="A1429" s="72"/>
      <c r="B1429" s="72"/>
      <c r="C1429" s="114" t="s">
        <v>1116</v>
      </c>
      <c r="D1429" s="96" t="s">
        <v>29</v>
      </c>
      <c r="E1429" s="96" t="s">
        <v>443</v>
      </c>
      <c r="F1429" s="96">
        <v>2017</v>
      </c>
      <c r="G1429" s="96" t="s">
        <v>362</v>
      </c>
      <c r="H1429" s="126">
        <v>42989</v>
      </c>
      <c r="I1429" s="126">
        <v>42991</v>
      </c>
      <c r="J1429" s="96" t="s">
        <v>909</v>
      </c>
      <c r="K1429" s="96" t="s">
        <v>1112</v>
      </c>
      <c r="L1429" s="97">
        <v>2000</v>
      </c>
      <c r="M1429" s="127"/>
      <c r="N1429" s="78"/>
      <c r="O1429" s="3"/>
    </row>
    <row r="1430" spans="1:15" ht="18" customHeight="1">
      <c r="A1430" s="72"/>
      <c r="B1430" s="72"/>
      <c r="C1430" s="114" t="s">
        <v>1117</v>
      </c>
      <c r="D1430" s="96" t="s">
        <v>29</v>
      </c>
      <c r="E1430" s="96" t="s">
        <v>443</v>
      </c>
      <c r="F1430" s="96">
        <v>2017</v>
      </c>
      <c r="G1430" s="96" t="s">
        <v>362</v>
      </c>
      <c r="H1430" s="126">
        <v>42989</v>
      </c>
      <c r="I1430" s="126">
        <v>42991</v>
      </c>
      <c r="J1430" s="96" t="s">
        <v>909</v>
      </c>
      <c r="K1430" s="96" t="s">
        <v>1112</v>
      </c>
      <c r="L1430" s="97">
        <v>2000</v>
      </c>
      <c r="M1430" s="127"/>
      <c r="N1430" s="78"/>
      <c r="O1430" s="3"/>
    </row>
    <row r="1431" spans="1:15" ht="18" customHeight="1">
      <c r="A1431" s="72"/>
      <c r="B1431" s="72"/>
      <c r="C1431" s="114" t="s">
        <v>1118</v>
      </c>
      <c r="D1431" s="96" t="s">
        <v>14</v>
      </c>
      <c r="E1431" s="96" t="s">
        <v>443</v>
      </c>
      <c r="F1431" s="96">
        <v>2017</v>
      </c>
      <c r="G1431" s="96" t="s">
        <v>362</v>
      </c>
      <c r="H1431" s="126">
        <v>42989</v>
      </c>
      <c r="I1431" s="126">
        <v>42992</v>
      </c>
      <c r="J1431" s="96" t="s">
        <v>870</v>
      </c>
      <c r="K1431" s="96" t="s">
        <v>1119</v>
      </c>
      <c r="L1431" s="97">
        <v>2000</v>
      </c>
      <c r="M1431" s="127"/>
      <c r="N1431" s="78"/>
      <c r="O1431" s="3"/>
    </row>
    <row r="1432" spans="1:15" ht="18" customHeight="1">
      <c r="A1432" s="72"/>
      <c r="B1432" s="72"/>
      <c r="C1432" s="114" t="s">
        <v>1120</v>
      </c>
      <c r="D1432" s="96" t="s">
        <v>14</v>
      </c>
      <c r="E1432" s="96" t="s">
        <v>443</v>
      </c>
      <c r="F1432" s="96">
        <v>2017</v>
      </c>
      <c r="G1432" s="96" t="s">
        <v>362</v>
      </c>
      <c r="H1432" s="126">
        <v>42990</v>
      </c>
      <c r="I1432" s="126">
        <v>42997</v>
      </c>
      <c r="J1432" s="96" t="s">
        <v>870</v>
      </c>
      <c r="K1432" s="96" t="s">
        <v>680</v>
      </c>
      <c r="L1432" s="97">
        <v>2000</v>
      </c>
      <c r="M1432" s="127"/>
      <c r="N1432" s="78"/>
      <c r="O1432" s="3"/>
    </row>
    <row r="1433" spans="1:15" ht="18" customHeight="1">
      <c r="A1433" s="72"/>
      <c r="B1433" s="72"/>
      <c r="C1433" s="114" t="s">
        <v>1121</v>
      </c>
      <c r="D1433" s="96" t="s">
        <v>14</v>
      </c>
      <c r="E1433" s="96" t="s">
        <v>443</v>
      </c>
      <c r="F1433" s="96">
        <v>2017</v>
      </c>
      <c r="G1433" s="96" t="s">
        <v>362</v>
      </c>
      <c r="H1433" s="126">
        <v>42989</v>
      </c>
      <c r="I1433" s="126">
        <v>42999</v>
      </c>
      <c r="J1433" s="96" t="s">
        <v>870</v>
      </c>
      <c r="K1433" s="96" t="s">
        <v>34</v>
      </c>
      <c r="L1433" s="97">
        <v>2000</v>
      </c>
      <c r="M1433" s="127"/>
      <c r="N1433" s="78"/>
      <c r="O1433" s="3"/>
    </row>
    <row r="1434" spans="1:15" ht="18" customHeight="1">
      <c r="A1434" s="72"/>
      <c r="B1434" s="72"/>
      <c r="C1434" s="114" t="s">
        <v>1122</v>
      </c>
      <c r="D1434" s="96" t="s">
        <v>29</v>
      </c>
      <c r="E1434" s="96" t="s">
        <v>443</v>
      </c>
      <c r="F1434" s="96">
        <v>2017</v>
      </c>
      <c r="G1434" s="96" t="s">
        <v>362</v>
      </c>
      <c r="H1434" s="126">
        <v>42989</v>
      </c>
      <c r="I1434" s="126">
        <v>43003</v>
      </c>
      <c r="J1434" s="96" t="s">
        <v>909</v>
      </c>
      <c r="K1434" s="96" t="s">
        <v>1112</v>
      </c>
      <c r="L1434" s="97">
        <v>2000</v>
      </c>
      <c r="M1434" s="127"/>
      <c r="N1434" s="78"/>
      <c r="O1434" s="3"/>
    </row>
    <row r="1435" spans="1:15" ht="18" customHeight="1">
      <c r="A1435" s="72"/>
      <c r="B1435" s="72"/>
      <c r="C1435" s="114" t="s">
        <v>1123</v>
      </c>
      <c r="D1435" s="96" t="s">
        <v>29</v>
      </c>
      <c r="E1435" s="96" t="s">
        <v>443</v>
      </c>
      <c r="F1435" s="96">
        <v>2017</v>
      </c>
      <c r="G1435" s="96" t="s">
        <v>362</v>
      </c>
      <c r="H1435" s="126">
        <v>42989</v>
      </c>
      <c r="I1435" s="126">
        <v>43003</v>
      </c>
      <c r="J1435" s="96" t="s">
        <v>909</v>
      </c>
      <c r="K1435" s="96" t="s">
        <v>1112</v>
      </c>
      <c r="L1435" s="97">
        <v>2000</v>
      </c>
      <c r="M1435" s="127"/>
      <c r="N1435" s="78"/>
      <c r="O1435" s="3"/>
    </row>
    <row r="1436" spans="1:15" ht="18" customHeight="1">
      <c r="A1436" s="72"/>
      <c r="B1436" s="72"/>
      <c r="C1436" s="114" t="s">
        <v>1124</v>
      </c>
      <c r="D1436" s="96" t="s">
        <v>14</v>
      </c>
      <c r="E1436" s="96" t="s">
        <v>443</v>
      </c>
      <c r="F1436" s="96">
        <v>2017</v>
      </c>
      <c r="G1436" s="96" t="s">
        <v>362</v>
      </c>
      <c r="H1436" s="126">
        <v>43000</v>
      </c>
      <c r="I1436" s="126">
        <v>43003</v>
      </c>
      <c r="J1436" s="96" t="s">
        <v>870</v>
      </c>
      <c r="K1436" s="96" t="s">
        <v>1125</v>
      </c>
      <c r="L1436" s="97">
        <v>2000</v>
      </c>
      <c r="M1436" s="127"/>
      <c r="N1436" s="78"/>
      <c r="O1436" s="3"/>
    </row>
    <row r="1437" spans="1:15" ht="18" customHeight="1">
      <c r="A1437" s="72"/>
      <c r="B1437" s="72"/>
      <c r="C1437" s="114" t="s">
        <v>1126</v>
      </c>
      <c r="D1437" s="96" t="s">
        <v>14</v>
      </c>
      <c r="E1437" s="96" t="s">
        <v>443</v>
      </c>
      <c r="F1437" s="96">
        <v>2017</v>
      </c>
      <c r="G1437" s="96" t="s">
        <v>362</v>
      </c>
      <c r="H1437" s="126">
        <v>43000</v>
      </c>
      <c r="I1437" s="126">
        <v>43003</v>
      </c>
      <c r="J1437" s="96" t="s">
        <v>870</v>
      </c>
      <c r="K1437" s="96" t="s">
        <v>345</v>
      </c>
      <c r="L1437" s="97">
        <v>2000</v>
      </c>
      <c r="M1437" s="127"/>
      <c r="N1437" s="78"/>
      <c r="O1437" s="3"/>
    </row>
    <row r="1438" spans="1:15" ht="18" customHeight="1">
      <c r="A1438" s="72"/>
      <c r="B1438" s="72"/>
      <c r="C1438" s="114" t="s">
        <v>1127</v>
      </c>
      <c r="D1438" s="96" t="s">
        <v>14</v>
      </c>
      <c r="E1438" s="96" t="s">
        <v>443</v>
      </c>
      <c r="F1438" s="96">
        <v>2017</v>
      </c>
      <c r="G1438" s="96" t="s">
        <v>362</v>
      </c>
      <c r="H1438" s="126">
        <v>43000</v>
      </c>
      <c r="I1438" s="126">
        <v>43003</v>
      </c>
      <c r="J1438" s="96" t="s">
        <v>870</v>
      </c>
      <c r="K1438" s="96" t="s">
        <v>352</v>
      </c>
      <c r="L1438" s="97">
        <v>2000</v>
      </c>
      <c r="M1438" s="127"/>
      <c r="N1438" s="78"/>
      <c r="O1438" s="3"/>
    </row>
    <row r="1439" spans="1:15" ht="18" customHeight="1">
      <c r="A1439" s="72"/>
      <c r="B1439" s="72"/>
      <c r="C1439" s="114" t="s">
        <v>1128</v>
      </c>
      <c r="D1439" s="96" t="s">
        <v>14</v>
      </c>
      <c r="E1439" s="96" t="s">
        <v>443</v>
      </c>
      <c r="F1439" s="96">
        <v>2017</v>
      </c>
      <c r="G1439" s="96" t="s">
        <v>362</v>
      </c>
      <c r="H1439" s="126">
        <v>43000</v>
      </c>
      <c r="I1439" s="126">
        <v>43004</v>
      </c>
      <c r="J1439" s="96" t="s">
        <v>1129</v>
      </c>
      <c r="K1439" s="96" t="s">
        <v>683</v>
      </c>
      <c r="L1439" s="97">
        <v>2000</v>
      </c>
      <c r="M1439" s="127"/>
      <c r="N1439" s="78"/>
      <c r="O1439" s="3"/>
    </row>
    <row r="1440" spans="1:15" ht="18" customHeight="1">
      <c r="A1440" s="72"/>
      <c r="B1440" s="72"/>
      <c r="C1440" s="114" t="s">
        <v>1130</v>
      </c>
      <c r="D1440" s="96" t="s">
        <v>14</v>
      </c>
      <c r="E1440" s="96" t="s">
        <v>443</v>
      </c>
      <c r="F1440" s="96">
        <v>2017</v>
      </c>
      <c r="G1440" s="96" t="s">
        <v>362</v>
      </c>
      <c r="H1440" s="126">
        <v>43000</v>
      </c>
      <c r="I1440" s="126">
        <v>43004</v>
      </c>
      <c r="J1440" s="96" t="s">
        <v>870</v>
      </c>
      <c r="K1440" s="96" t="s">
        <v>541</v>
      </c>
      <c r="L1440" s="97">
        <v>2000</v>
      </c>
      <c r="M1440" s="127"/>
      <c r="N1440" s="78"/>
      <c r="O1440" s="3"/>
    </row>
    <row r="1441" spans="1:15" ht="18" customHeight="1">
      <c r="A1441" s="72"/>
      <c r="B1441" s="72"/>
      <c r="C1441" s="85" t="s">
        <v>1131</v>
      </c>
      <c r="D1441" s="86" t="s">
        <v>45</v>
      </c>
      <c r="E1441" s="86" t="s">
        <v>46</v>
      </c>
      <c r="F1441" s="86">
        <v>2017</v>
      </c>
      <c r="G1441" s="122" t="s">
        <v>362</v>
      </c>
      <c r="H1441" s="87"/>
      <c r="I1441" s="87"/>
      <c r="J1441" s="86" t="s">
        <v>1132</v>
      </c>
      <c r="K1441" s="86"/>
      <c r="L1441" s="88">
        <v>3213</v>
      </c>
      <c r="M1441" s="125">
        <f>SUM(L1373:L1441)</f>
        <v>461340.91000000003</v>
      </c>
      <c r="N1441" s="78"/>
      <c r="O1441" s="3"/>
    </row>
    <row r="1442" spans="1:15" ht="18" customHeight="1">
      <c r="A1442" s="72"/>
      <c r="B1442" s="72"/>
      <c r="C1442" s="79" t="s">
        <v>669</v>
      </c>
      <c r="D1442" s="96" t="s">
        <v>14</v>
      </c>
      <c r="E1442" s="96" t="s">
        <v>78</v>
      </c>
      <c r="F1442" s="96">
        <v>2017</v>
      </c>
      <c r="G1442" s="96" t="s">
        <v>409</v>
      </c>
      <c r="H1442" s="126">
        <v>43035</v>
      </c>
      <c r="I1442" s="126">
        <v>43010</v>
      </c>
      <c r="J1442" s="96" t="s">
        <v>1133</v>
      </c>
      <c r="K1442" s="96" t="s">
        <v>745</v>
      </c>
      <c r="L1442" s="97">
        <v>37891.800000000003</v>
      </c>
      <c r="M1442" s="127"/>
      <c r="N1442" s="78"/>
      <c r="O1442" s="3"/>
    </row>
    <row r="1443" spans="1:15" ht="18" customHeight="1">
      <c r="A1443" s="72"/>
      <c r="B1443" s="72"/>
      <c r="C1443" s="79" t="s">
        <v>594</v>
      </c>
      <c r="D1443" s="96" t="s">
        <v>14</v>
      </c>
      <c r="E1443" s="96" t="s">
        <v>476</v>
      </c>
      <c r="F1443" s="96">
        <v>2017</v>
      </c>
      <c r="G1443" s="96" t="s">
        <v>409</v>
      </c>
      <c r="H1443" s="126">
        <v>43011</v>
      </c>
      <c r="I1443" s="126">
        <v>43011</v>
      </c>
      <c r="J1443" s="128" t="s">
        <v>1134</v>
      </c>
      <c r="K1443" s="96" t="s">
        <v>1135</v>
      </c>
      <c r="L1443" s="97">
        <v>6000</v>
      </c>
      <c r="M1443" s="127"/>
      <c r="N1443" s="78"/>
      <c r="O1443" s="3"/>
    </row>
    <row r="1444" spans="1:15" ht="18" customHeight="1">
      <c r="A1444" s="72"/>
      <c r="B1444" s="72"/>
      <c r="C1444" s="79" t="s">
        <v>119</v>
      </c>
      <c r="D1444" s="96" t="s">
        <v>29</v>
      </c>
      <c r="E1444" s="96" t="s">
        <v>476</v>
      </c>
      <c r="F1444" s="96">
        <v>2017</v>
      </c>
      <c r="G1444" s="96" t="s">
        <v>409</v>
      </c>
      <c r="H1444" s="126">
        <v>43011</v>
      </c>
      <c r="I1444" s="126">
        <v>43012</v>
      </c>
      <c r="J1444" s="128" t="s">
        <v>1134</v>
      </c>
      <c r="K1444" s="96" t="s">
        <v>1135</v>
      </c>
      <c r="L1444" s="97">
        <v>3000</v>
      </c>
      <c r="M1444" s="127"/>
      <c r="N1444" s="78"/>
      <c r="O1444" s="3"/>
    </row>
    <row r="1445" spans="1:15" ht="18" customHeight="1">
      <c r="A1445" s="72"/>
      <c r="B1445" s="72"/>
      <c r="C1445" s="79" t="s">
        <v>1078</v>
      </c>
      <c r="D1445" s="96" t="s">
        <v>14</v>
      </c>
      <c r="E1445" s="96" t="s">
        <v>22</v>
      </c>
      <c r="F1445" s="96">
        <v>2017</v>
      </c>
      <c r="G1445" s="96" t="s">
        <v>409</v>
      </c>
      <c r="H1445" s="126">
        <v>43010</v>
      </c>
      <c r="I1445" s="126">
        <v>43018</v>
      </c>
      <c r="J1445" s="96" t="s">
        <v>768</v>
      </c>
      <c r="K1445" s="96" t="s">
        <v>88</v>
      </c>
      <c r="L1445" s="97">
        <v>2500</v>
      </c>
      <c r="M1445" s="127"/>
      <c r="N1445" s="78"/>
      <c r="O1445" s="3"/>
    </row>
    <row r="1446" spans="1:15" ht="18" customHeight="1">
      <c r="A1446" s="72"/>
      <c r="B1446" s="72"/>
      <c r="C1446" s="79" t="s">
        <v>1093</v>
      </c>
      <c r="D1446" s="96" t="s">
        <v>14</v>
      </c>
      <c r="E1446" s="96" t="s">
        <v>22</v>
      </c>
      <c r="F1446" s="96">
        <v>2017</v>
      </c>
      <c r="G1446" s="96" t="s">
        <v>409</v>
      </c>
      <c r="H1446" s="126">
        <v>43010</v>
      </c>
      <c r="I1446" s="126">
        <v>43018</v>
      </c>
      <c r="J1446" s="96" t="s">
        <v>768</v>
      </c>
      <c r="K1446" s="96" t="s">
        <v>1094</v>
      </c>
      <c r="L1446" s="97">
        <v>2500</v>
      </c>
      <c r="M1446" s="127"/>
      <c r="N1446" s="78"/>
      <c r="O1446" s="3"/>
    </row>
    <row r="1447" spans="1:15" ht="18" customHeight="1">
      <c r="A1447" s="72"/>
      <c r="B1447" s="72"/>
      <c r="C1447" s="79" t="s">
        <v>1096</v>
      </c>
      <c r="D1447" s="96" t="s">
        <v>14</v>
      </c>
      <c r="E1447" s="96" t="s">
        <v>22</v>
      </c>
      <c r="F1447" s="96">
        <v>2017</v>
      </c>
      <c r="G1447" s="96" t="s">
        <v>409</v>
      </c>
      <c r="H1447" s="126">
        <v>43010</v>
      </c>
      <c r="I1447" s="126">
        <v>43018</v>
      </c>
      <c r="J1447" s="96" t="s">
        <v>768</v>
      </c>
      <c r="K1447" s="96" t="s">
        <v>1097</v>
      </c>
      <c r="L1447" s="97">
        <v>2500</v>
      </c>
      <c r="M1447" s="127"/>
      <c r="N1447" s="78"/>
      <c r="O1447" s="3"/>
    </row>
    <row r="1448" spans="1:15" ht="18" customHeight="1">
      <c r="A1448" s="72"/>
      <c r="B1448" s="72"/>
      <c r="C1448" s="79" t="s">
        <v>1035</v>
      </c>
      <c r="D1448" s="96" t="s">
        <v>14</v>
      </c>
      <c r="E1448" s="96" t="s">
        <v>22</v>
      </c>
      <c r="F1448" s="96">
        <v>2017</v>
      </c>
      <c r="G1448" s="96" t="s">
        <v>409</v>
      </c>
      <c r="H1448" s="126">
        <v>43010</v>
      </c>
      <c r="I1448" s="126">
        <v>43018</v>
      </c>
      <c r="J1448" s="96" t="s">
        <v>768</v>
      </c>
      <c r="K1448" s="96" t="s">
        <v>31</v>
      </c>
      <c r="L1448" s="97">
        <v>2500</v>
      </c>
      <c r="M1448" s="127"/>
      <c r="N1448" s="78"/>
      <c r="O1448" s="3"/>
    </row>
    <row r="1449" spans="1:15" ht="18" customHeight="1">
      <c r="A1449" s="72"/>
      <c r="B1449" s="72"/>
      <c r="C1449" s="79" t="s">
        <v>1095</v>
      </c>
      <c r="D1449" s="96" t="s">
        <v>14</v>
      </c>
      <c r="E1449" s="96" t="s">
        <v>22</v>
      </c>
      <c r="F1449" s="96">
        <v>2017</v>
      </c>
      <c r="G1449" s="96" t="s">
        <v>409</v>
      </c>
      <c r="H1449" s="126">
        <v>43010</v>
      </c>
      <c r="I1449" s="126">
        <v>43018</v>
      </c>
      <c r="J1449" s="96" t="s">
        <v>768</v>
      </c>
      <c r="K1449" s="96" t="s">
        <v>900</v>
      </c>
      <c r="L1449" s="97">
        <v>2500</v>
      </c>
      <c r="M1449" s="127"/>
      <c r="N1449" s="78"/>
      <c r="O1449" s="3"/>
    </row>
    <row r="1450" spans="1:15" ht="18" customHeight="1">
      <c r="A1450" s="72"/>
      <c r="B1450" s="72"/>
      <c r="C1450" s="79" t="s">
        <v>1091</v>
      </c>
      <c r="D1450" s="96" t="s">
        <v>29</v>
      </c>
      <c r="E1450" s="96" t="s">
        <v>86</v>
      </c>
      <c r="F1450" s="96">
        <v>2017</v>
      </c>
      <c r="G1450" s="96" t="s">
        <v>409</v>
      </c>
      <c r="H1450" s="126">
        <v>43010</v>
      </c>
      <c r="I1450" s="126">
        <v>43018</v>
      </c>
      <c r="J1450" s="80" t="s">
        <v>1136</v>
      </c>
      <c r="K1450" s="96" t="s">
        <v>88</v>
      </c>
      <c r="L1450" s="97">
        <v>2000</v>
      </c>
      <c r="M1450" s="127"/>
      <c r="N1450" s="78"/>
      <c r="O1450" s="3"/>
    </row>
    <row r="1451" spans="1:15" ht="18" customHeight="1">
      <c r="A1451" s="72"/>
      <c r="B1451" s="72"/>
      <c r="C1451" s="79" t="s">
        <v>873</v>
      </c>
      <c r="D1451" s="96" t="s">
        <v>29</v>
      </c>
      <c r="E1451" s="96" t="s">
        <v>571</v>
      </c>
      <c r="F1451" s="96">
        <v>2017</v>
      </c>
      <c r="G1451" s="96" t="s">
        <v>409</v>
      </c>
      <c r="H1451" s="126">
        <v>43013</v>
      </c>
      <c r="I1451" s="126">
        <v>43018</v>
      </c>
      <c r="J1451" s="128" t="s">
        <v>1137</v>
      </c>
      <c r="K1451" s="96" t="s">
        <v>875</v>
      </c>
      <c r="L1451" s="97">
        <v>1600</v>
      </c>
      <c r="M1451" s="127"/>
      <c r="N1451" s="78"/>
      <c r="O1451" s="3"/>
    </row>
    <row r="1452" spans="1:15" ht="18" customHeight="1">
      <c r="A1452" s="72"/>
      <c r="B1452" s="72"/>
      <c r="C1452" s="79" t="s">
        <v>41</v>
      </c>
      <c r="D1452" s="96" t="s">
        <v>14</v>
      </c>
      <c r="E1452" s="96" t="s">
        <v>571</v>
      </c>
      <c r="F1452" s="96">
        <v>2017</v>
      </c>
      <c r="G1452" s="96" t="s">
        <v>409</v>
      </c>
      <c r="H1452" s="126">
        <v>43013</v>
      </c>
      <c r="I1452" s="126">
        <v>43018</v>
      </c>
      <c r="J1452" s="128" t="s">
        <v>1137</v>
      </c>
      <c r="K1452" s="96" t="s">
        <v>938</v>
      </c>
      <c r="L1452" s="97">
        <v>600</v>
      </c>
      <c r="M1452" s="127"/>
      <c r="N1452" s="78"/>
      <c r="O1452" s="3"/>
    </row>
    <row r="1453" spans="1:15" ht="18" customHeight="1">
      <c r="A1453" s="72"/>
      <c r="B1453" s="72"/>
      <c r="C1453" s="79" t="s">
        <v>609</v>
      </c>
      <c r="D1453" s="96" t="s">
        <v>14</v>
      </c>
      <c r="E1453" s="96" t="s">
        <v>571</v>
      </c>
      <c r="F1453" s="96">
        <v>2017</v>
      </c>
      <c r="G1453" s="96" t="s">
        <v>409</v>
      </c>
      <c r="H1453" s="126">
        <v>43013</v>
      </c>
      <c r="I1453" s="126">
        <v>43018</v>
      </c>
      <c r="J1453" s="128" t="s">
        <v>1137</v>
      </c>
      <c r="K1453" s="96" t="s">
        <v>938</v>
      </c>
      <c r="L1453" s="97">
        <v>600</v>
      </c>
      <c r="M1453" s="127"/>
      <c r="N1453" s="78"/>
      <c r="O1453" s="3"/>
    </row>
    <row r="1454" spans="1:15" ht="18" customHeight="1">
      <c r="A1454" s="72"/>
      <c r="B1454" s="72"/>
      <c r="C1454" s="79" t="s">
        <v>1098</v>
      </c>
      <c r="D1454" s="96" t="s">
        <v>14</v>
      </c>
      <c r="E1454" s="96" t="s">
        <v>86</v>
      </c>
      <c r="F1454" s="96">
        <v>2017</v>
      </c>
      <c r="G1454" s="96" t="s">
        <v>409</v>
      </c>
      <c r="H1454" s="126">
        <v>43010</v>
      </c>
      <c r="I1454" s="126">
        <v>43019</v>
      </c>
      <c r="J1454" s="96" t="s">
        <v>1136</v>
      </c>
      <c r="K1454" s="96" t="s">
        <v>984</v>
      </c>
      <c r="L1454" s="97">
        <v>2000</v>
      </c>
      <c r="M1454" s="127"/>
      <c r="N1454" s="78"/>
      <c r="O1454" s="3"/>
    </row>
    <row r="1455" spans="1:15" ht="18" customHeight="1">
      <c r="A1455" s="72"/>
      <c r="B1455" s="72"/>
      <c r="C1455" s="79" t="s">
        <v>1059</v>
      </c>
      <c r="D1455" s="96" t="s">
        <v>29</v>
      </c>
      <c r="E1455" s="96" t="s">
        <v>86</v>
      </c>
      <c r="F1455" s="96">
        <v>2017</v>
      </c>
      <c r="G1455" s="96" t="s">
        <v>409</v>
      </c>
      <c r="H1455" s="126">
        <v>43010</v>
      </c>
      <c r="I1455" s="126">
        <v>43019</v>
      </c>
      <c r="J1455" s="96" t="s">
        <v>1138</v>
      </c>
      <c r="K1455" s="96" t="s">
        <v>955</v>
      </c>
      <c r="L1455" s="97">
        <v>2000</v>
      </c>
      <c r="M1455" s="127"/>
      <c r="N1455" s="78"/>
      <c r="O1455" s="3"/>
    </row>
    <row r="1456" spans="1:15" ht="18" customHeight="1">
      <c r="A1456" s="72"/>
      <c r="B1456" s="72"/>
      <c r="C1456" s="79" t="s">
        <v>537</v>
      </c>
      <c r="D1456" s="96" t="s">
        <v>14</v>
      </c>
      <c r="E1456" s="96" t="s">
        <v>1030</v>
      </c>
      <c r="F1456" s="96">
        <v>2017</v>
      </c>
      <c r="G1456" s="96" t="s">
        <v>409</v>
      </c>
      <c r="H1456" s="126">
        <v>43018</v>
      </c>
      <c r="I1456" s="126">
        <v>43020</v>
      </c>
      <c r="J1456" s="96" t="s">
        <v>1139</v>
      </c>
      <c r="K1456" s="96" t="s">
        <v>88</v>
      </c>
      <c r="L1456" s="97">
        <v>6674.54</v>
      </c>
      <c r="M1456" s="127"/>
      <c r="N1456" s="78"/>
      <c r="O1456" s="3"/>
    </row>
    <row r="1457" spans="1:15" ht="18" customHeight="1">
      <c r="A1457" s="72"/>
      <c r="B1457" s="72"/>
      <c r="C1457" s="79" t="s">
        <v>1099</v>
      </c>
      <c r="D1457" s="96" t="s">
        <v>14</v>
      </c>
      <c r="E1457" s="96" t="s">
        <v>571</v>
      </c>
      <c r="F1457" s="96">
        <v>2017</v>
      </c>
      <c r="G1457" s="96" t="s">
        <v>409</v>
      </c>
      <c r="H1457" s="126">
        <v>43018</v>
      </c>
      <c r="I1457" s="126">
        <v>43021</v>
      </c>
      <c r="J1457" s="128" t="s">
        <v>1137</v>
      </c>
      <c r="K1457" s="96" t="s">
        <v>1094</v>
      </c>
      <c r="L1457" s="97">
        <v>600</v>
      </c>
      <c r="M1457" s="127"/>
      <c r="N1457" s="78"/>
      <c r="O1457" s="3"/>
    </row>
    <row r="1458" spans="1:15" ht="18" customHeight="1">
      <c r="A1458" s="72"/>
      <c r="B1458" s="72"/>
      <c r="C1458" s="79" t="s">
        <v>1140</v>
      </c>
      <c r="D1458" s="96" t="s">
        <v>14</v>
      </c>
      <c r="E1458" s="96" t="s">
        <v>218</v>
      </c>
      <c r="F1458" s="96">
        <v>2017</v>
      </c>
      <c r="G1458" s="96" t="s">
        <v>409</v>
      </c>
      <c r="H1458" s="126">
        <v>43024</v>
      </c>
      <c r="I1458" s="126" t="s">
        <v>1141</v>
      </c>
      <c r="J1458" s="96" t="s">
        <v>1142</v>
      </c>
      <c r="K1458" s="96"/>
      <c r="L1458" s="97">
        <v>5000</v>
      </c>
      <c r="M1458" s="127"/>
      <c r="N1458" s="78"/>
      <c r="O1458" s="3"/>
    </row>
    <row r="1459" spans="1:15" ht="18" customHeight="1">
      <c r="A1459" s="72"/>
      <c r="B1459" s="72"/>
      <c r="C1459" s="79" t="s">
        <v>1143</v>
      </c>
      <c r="D1459" s="96" t="s">
        <v>14</v>
      </c>
      <c r="E1459" s="96" t="s">
        <v>218</v>
      </c>
      <c r="F1459" s="96">
        <v>2017</v>
      </c>
      <c r="G1459" s="96" t="s">
        <v>409</v>
      </c>
      <c r="H1459" s="126">
        <v>43024</v>
      </c>
      <c r="I1459" s="126" t="s">
        <v>1141</v>
      </c>
      <c r="J1459" s="96" t="s">
        <v>1142</v>
      </c>
      <c r="K1459" s="96"/>
      <c r="L1459" s="97">
        <v>5000</v>
      </c>
      <c r="M1459" s="127"/>
      <c r="N1459" s="78"/>
      <c r="O1459" s="3"/>
    </row>
    <row r="1460" spans="1:15" ht="18" customHeight="1">
      <c r="A1460" s="72"/>
      <c r="B1460" s="72"/>
      <c r="C1460" s="79" t="s">
        <v>1054</v>
      </c>
      <c r="D1460" s="96" t="s">
        <v>14</v>
      </c>
      <c r="E1460" s="96" t="s">
        <v>218</v>
      </c>
      <c r="F1460" s="96">
        <v>2017</v>
      </c>
      <c r="G1460" s="96" t="s">
        <v>409</v>
      </c>
      <c r="H1460" s="126">
        <v>43031</v>
      </c>
      <c r="I1460" s="126">
        <v>43033</v>
      </c>
      <c r="J1460" s="96" t="s">
        <v>1142</v>
      </c>
      <c r="K1460" s="96"/>
      <c r="L1460" s="97">
        <v>3000</v>
      </c>
      <c r="M1460" s="127"/>
      <c r="N1460" s="78"/>
      <c r="O1460" s="3"/>
    </row>
    <row r="1461" spans="1:15" ht="18" customHeight="1">
      <c r="A1461" s="72"/>
      <c r="B1461" s="72"/>
      <c r="C1461" s="79" t="s">
        <v>1121</v>
      </c>
      <c r="D1461" s="96" t="s">
        <v>14</v>
      </c>
      <c r="E1461" s="96" t="s">
        <v>218</v>
      </c>
      <c r="F1461" s="96">
        <v>2017</v>
      </c>
      <c r="G1461" s="96" t="s">
        <v>409</v>
      </c>
      <c r="H1461" s="126">
        <v>43031</v>
      </c>
      <c r="I1461" s="126">
        <v>43033</v>
      </c>
      <c r="J1461" s="96" t="s">
        <v>1142</v>
      </c>
      <c r="K1461" s="96"/>
      <c r="L1461" s="97">
        <v>1000</v>
      </c>
      <c r="M1461" s="127"/>
      <c r="N1461" s="78"/>
      <c r="O1461" s="3"/>
    </row>
    <row r="1462" spans="1:15" ht="18" customHeight="1">
      <c r="A1462" s="72"/>
      <c r="B1462" s="72"/>
      <c r="C1462" s="79" t="s">
        <v>1144</v>
      </c>
      <c r="D1462" s="96" t="s">
        <v>29</v>
      </c>
      <c r="E1462" s="96" t="s">
        <v>218</v>
      </c>
      <c r="F1462" s="96">
        <v>2017</v>
      </c>
      <c r="G1462" s="96" t="s">
        <v>409</v>
      </c>
      <c r="H1462" s="126">
        <v>43031</v>
      </c>
      <c r="I1462" s="126">
        <v>43033</v>
      </c>
      <c r="J1462" s="96" t="s">
        <v>1142</v>
      </c>
      <c r="K1462" s="96"/>
      <c r="L1462" s="97">
        <v>1000</v>
      </c>
      <c r="M1462" s="127"/>
      <c r="N1462" s="78"/>
      <c r="O1462" s="3"/>
    </row>
    <row r="1463" spans="1:15" ht="18" customHeight="1">
      <c r="A1463" s="72"/>
      <c r="B1463" s="72"/>
      <c r="C1463" s="79" t="s">
        <v>1143</v>
      </c>
      <c r="D1463" s="96" t="s">
        <v>14</v>
      </c>
      <c r="E1463" s="96" t="s">
        <v>218</v>
      </c>
      <c r="F1463" s="96">
        <v>2017</v>
      </c>
      <c r="G1463" s="96" t="s">
        <v>409</v>
      </c>
      <c r="H1463" s="126">
        <v>43031</v>
      </c>
      <c r="I1463" s="126">
        <v>43033</v>
      </c>
      <c r="J1463" s="96" t="s">
        <v>1142</v>
      </c>
      <c r="K1463" s="96"/>
      <c r="L1463" s="97">
        <v>3000</v>
      </c>
      <c r="M1463" s="127"/>
      <c r="N1463" s="78"/>
      <c r="O1463" s="3"/>
    </row>
    <row r="1464" spans="1:15" ht="18" customHeight="1">
      <c r="A1464" s="72"/>
      <c r="B1464" s="72"/>
      <c r="C1464" s="79" t="s">
        <v>1140</v>
      </c>
      <c r="D1464" s="96" t="s">
        <v>14</v>
      </c>
      <c r="E1464" s="96" t="s">
        <v>218</v>
      </c>
      <c r="F1464" s="96">
        <v>2017</v>
      </c>
      <c r="G1464" s="96" t="s">
        <v>409</v>
      </c>
      <c r="H1464" s="126">
        <v>43031</v>
      </c>
      <c r="I1464" s="126">
        <v>43033</v>
      </c>
      <c r="J1464" s="96" t="s">
        <v>1142</v>
      </c>
      <c r="K1464" s="96"/>
      <c r="L1464" s="97">
        <v>3000</v>
      </c>
      <c r="M1464" s="127"/>
      <c r="N1464" s="78"/>
      <c r="O1464" s="3"/>
    </row>
    <row r="1465" spans="1:15" ht="18" customHeight="1">
      <c r="A1465" s="72"/>
      <c r="B1465" s="72"/>
      <c r="C1465" s="79" t="s">
        <v>1121</v>
      </c>
      <c r="D1465" s="96" t="s">
        <v>14</v>
      </c>
      <c r="E1465" s="96" t="s">
        <v>443</v>
      </c>
      <c r="F1465" s="96">
        <v>2017</v>
      </c>
      <c r="G1465" s="96" t="s">
        <v>409</v>
      </c>
      <c r="H1465" s="126">
        <v>43010</v>
      </c>
      <c r="I1465" s="126">
        <v>43018</v>
      </c>
      <c r="J1465" s="96" t="s">
        <v>911</v>
      </c>
      <c r="K1465" s="96" t="s">
        <v>34</v>
      </c>
      <c r="L1465" s="97">
        <v>2000</v>
      </c>
      <c r="M1465" s="127"/>
      <c r="N1465" s="78"/>
      <c r="O1465" s="3"/>
    </row>
    <row r="1466" spans="1:15" ht="18" customHeight="1">
      <c r="A1466" s="72"/>
      <c r="B1466" s="72"/>
      <c r="C1466" s="79" t="s">
        <v>1145</v>
      </c>
      <c r="D1466" s="96" t="s">
        <v>14</v>
      </c>
      <c r="E1466" s="96" t="s">
        <v>443</v>
      </c>
      <c r="F1466" s="96">
        <v>2017</v>
      </c>
      <c r="G1466" s="96" t="s">
        <v>409</v>
      </c>
      <c r="H1466" s="126">
        <v>43010</v>
      </c>
      <c r="I1466" s="126">
        <v>43011</v>
      </c>
      <c r="J1466" s="96" t="s">
        <v>909</v>
      </c>
      <c r="K1466" s="96" t="s">
        <v>152</v>
      </c>
      <c r="L1466" s="97">
        <v>2000</v>
      </c>
      <c r="M1466" s="127"/>
      <c r="N1466" s="78"/>
      <c r="O1466" s="3"/>
    </row>
    <row r="1467" spans="1:15" ht="18" customHeight="1">
      <c r="A1467" s="72"/>
      <c r="B1467" s="72"/>
      <c r="C1467" s="79" t="s">
        <v>1111</v>
      </c>
      <c r="D1467" s="96" t="s">
        <v>29</v>
      </c>
      <c r="E1467" s="96" t="s">
        <v>443</v>
      </c>
      <c r="F1467" s="96">
        <v>2017</v>
      </c>
      <c r="G1467" s="96" t="s">
        <v>409</v>
      </c>
      <c r="H1467" s="126">
        <v>43010</v>
      </c>
      <c r="I1467" s="126">
        <v>43018</v>
      </c>
      <c r="J1467" s="96" t="s">
        <v>940</v>
      </c>
      <c r="K1467" s="96" t="s">
        <v>1112</v>
      </c>
      <c r="L1467" s="97">
        <v>2000</v>
      </c>
      <c r="M1467" s="127"/>
      <c r="N1467" s="78"/>
      <c r="O1467" s="3"/>
    </row>
    <row r="1468" spans="1:15" ht="18" customHeight="1">
      <c r="A1468" s="72"/>
      <c r="B1468" s="72"/>
      <c r="C1468" s="79" t="s">
        <v>1113</v>
      </c>
      <c r="D1468" s="96" t="s">
        <v>29</v>
      </c>
      <c r="E1468" s="96" t="s">
        <v>443</v>
      </c>
      <c r="F1468" s="96">
        <v>2017</v>
      </c>
      <c r="G1468" s="96" t="s">
        <v>409</v>
      </c>
      <c r="H1468" s="126">
        <v>43010</v>
      </c>
      <c r="I1468" s="126">
        <v>43018</v>
      </c>
      <c r="J1468" s="96" t="s">
        <v>940</v>
      </c>
      <c r="K1468" s="96" t="s">
        <v>1112</v>
      </c>
      <c r="L1468" s="97">
        <v>2000</v>
      </c>
      <c r="M1468" s="127"/>
      <c r="N1468" s="78"/>
      <c r="O1468" s="3"/>
    </row>
    <row r="1469" spans="1:15" ht="18" customHeight="1">
      <c r="A1469" s="72"/>
      <c r="B1469" s="72"/>
      <c r="C1469" s="79" t="s">
        <v>1114</v>
      </c>
      <c r="D1469" s="96" t="s">
        <v>29</v>
      </c>
      <c r="E1469" s="96" t="s">
        <v>443</v>
      </c>
      <c r="F1469" s="96">
        <v>2017</v>
      </c>
      <c r="G1469" s="96" t="s">
        <v>409</v>
      </c>
      <c r="H1469" s="126">
        <v>43010</v>
      </c>
      <c r="I1469" s="126">
        <v>43018</v>
      </c>
      <c r="J1469" s="96" t="s">
        <v>940</v>
      </c>
      <c r="K1469" s="96" t="s">
        <v>1112</v>
      </c>
      <c r="L1469" s="97">
        <v>2000</v>
      </c>
      <c r="M1469" s="127"/>
      <c r="N1469" s="78"/>
      <c r="O1469" s="3"/>
    </row>
    <row r="1470" spans="1:15" ht="18" customHeight="1">
      <c r="A1470" s="72"/>
      <c r="B1470" s="72"/>
      <c r="C1470" s="79" t="s">
        <v>1115</v>
      </c>
      <c r="D1470" s="96" t="s">
        <v>29</v>
      </c>
      <c r="E1470" s="96" t="s">
        <v>443</v>
      </c>
      <c r="F1470" s="96">
        <v>2017</v>
      </c>
      <c r="G1470" s="96" t="s">
        <v>409</v>
      </c>
      <c r="H1470" s="126">
        <v>43010</v>
      </c>
      <c r="I1470" s="126">
        <v>43018</v>
      </c>
      <c r="J1470" s="96" t="s">
        <v>940</v>
      </c>
      <c r="K1470" s="96" t="s">
        <v>1112</v>
      </c>
      <c r="L1470" s="97">
        <v>2000</v>
      </c>
      <c r="M1470" s="127"/>
      <c r="N1470" s="78"/>
      <c r="O1470" s="3"/>
    </row>
    <row r="1471" spans="1:15" ht="18" customHeight="1">
      <c r="A1471" s="72"/>
      <c r="B1471" s="72"/>
      <c r="C1471" s="79" t="s">
        <v>1116</v>
      </c>
      <c r="D1471" s="96" t="s">
        <v>29</v>
      </c>
      <c r="E1471" s="96" t="s">
        <v>443</v>
      </c>
      <c r="F1471" s="96">
        <v>2017</v>
      </c>
      <c r="G1471" s="96" t="s">
        <v>409</v>
      </c>
      <c r="H1471" s="126">
        <v>43010</v>
      </c>
      <c r="I1471" s="126">
        <v>43018</v>
      </c>
      <c r="J1471" s="96" t="s">
        <v>940</v>
      </c>
      <c r="K1471" s="96" t="s">
        <v>1112</v>
      </c>
      <c r="L1471" s="97">
        <v>2000</v>
      </c>
      <c r="M1471" s="127"/>
      <c r="N1471" s="78"/>
      <c r="O1471" s="3"/>
    </row>
    <row r="1472" spans="1:15" ht="18" customHeight="1">
      <c r="A1472" s="72"/>
      <c r="B1472" s="72"/>
      <c r="C1472" s="79" t="s">
        <v>1118</v>
      </c>
      <c r="D1472" s="96" t="s">
        <v>14</v>
      </c>
      <c r="E1472" s="96" t="s">
        <v>443</v>
      </c>
      <c r="F1472" s="96">
        <v>2017</v>
      </c>
      <c r="G1472" s="96" t="s">
        <v>409</v>
      </c>
      <c r="H1472" s="126">
        <v>43010</v>
      </c>
      <c r="I1472" s="126">
        <v>43018</v>
      </c>
      <c r="J1472" s="96" t="s">
        <v>911</v>
      </c>
      <c r="K1472" s="96" t="s">
        <v>1119</v>
      </c>
      <c r="L1472" s="97">
        <v>2000</v>
      </c>
      <c r="M1472" s="127"/>
      <c r="N1472" s="78"/>
      <c r="O1472" s="3"/>
    </row>
    <row r="1473" spans="1:15" ht="18" customHeight="1">
      <c r="A1473" s="72"/>
      <c r="B1473" s="72"/>
      <c r="C1473" s="79" t="s">
        <v>1121</v>
      </c>
      <c r="D1473" s="96" t="s">
        <v>14</v>
      </c>
      <c r="E1473" s="96" t="s">
        <v>443</v>
      </c>
      <c r="F1473" s="96">
        <v>2017</v>
      </c>
      <c r="G1473" s="96" t="s">
        <v>409</v>
      </c>
      <c r="H1473" s="126">
        <v>43010</v>
      </c>
      <c r="I1473" s="126">
        <v>43018</v>
      </c>
      <c r="J1473" s="96" t="s">
        <v>911</v>
      </c>
      <c r="K1473" s="96" t="s">
        <v>34</v>
      </c>
      <c r="L1473" s="97">
        <v>2000</v>
      </c>
      <c r="M1473" s="127"/>
      <c r="N1473" s="78"/>
      <c r="O1473" s="3"/>
    </row>
    <row r="1474" spans="1:15" ht="18" customHeight="1">
      <c r="A1474" s="72"/>
      <c r="B1474" s="72"/>
      <c r="C1474" s="79" t="s">
        <v>1117</v>
      </c>
      <c r="D1474" s="96" t="s">
        <v>29</v>
      </c>
      <c r="E1474" s="96" t="s">
        <v>443</v>
      </c>
      <c r="F1474" s="96">
        <v>2017</v>
      </c>
      <c r="G1474" s="96" t="s">
        <v>409</v>
      </c>
      <c r="H1474" s="126">
        <v>43010</v>
      </c>
      <c r="I1474" s="126">
        <v>43018</v>
      </c>
      <c r="J1474" s="96" t="s">
        <v>940</v>
      </c>
      <c r="K1474" s="96" t="s">
        <v>1112</v>
      </c>
      <c r="L1474" s="97">
        <v>2000</v>
      </c>
      <c r="M1474" s="127"/>
      <c r="N1474" s="78"/>
      <c r="O1474" s="3"/>
    </row>
    <row r="1475" spans="1:15" ht="18" customHeight="1">
      <c r="A1475" s="72"/>
      <c r="B1475" s="72"/>
      <c r="C1475" s="79" t="s">
        <v>1122</v>
      </c>
      <c r="D1475" s="96" t="s">
        <v>29</v>
      </c>
      <c r="E1475" s="96" t="s">
        <v>443</v>
      </c>
      <c r="F1475" s="96">
        <v>2017</v>
      </c>
      <c r="G1475" s="96" t="s">
        <v>409</v>
      </c>
      <c r="H1475" s="126">
        <v>43010</v>
      </c>
      <c r="I1475" s="126">
        <v>43018</v>
      </c>
      <c r="J1475" s="96" t="s">
        <v>940</v>
      </c>
      <c r="K1475" s="96" t="s">
        <v>1112</v>
      </c>
      <c r="L1475" s="97">
        <v>2000</v>
      </c>
      <c r="M1475" s="127"/>
      <c r="N1475" s="78"/>
      <c r="O1475" s="3"/>
    </row>
    <row r="1476" spans="1:15" ht="18" customHeight="1">
      <c r="A1476" s="72"/>
      <c r="B1476" s="72"/>
      <c r="C1476" s="79" t="s">
        <v>1123</v>
      </c>
      <c r="D1476" s="96" t="s">
        <v>29</v>
      </c>
      <c r="E1476" s="96" t="s">
        <v>443</v>
      </c>
      <c r="F1476" s="96">
        <v>2017</v>
      </c>
      <c r="G1476" s="96" t="s">
        <v>409</v>
      </c>
      <c r="H1476" s="126">
        <v>43010</v>
      </c>
      <c r="I1476" s="126">
        <v>43018</v>
      </c>
      <c r="J1476" s="96" t="s">
        <v>940</v>
      </c>
      <c r="K1476" s="96" t="s">
        <v>1112</v>
      </c>
      <c r="L1476" s="97">
        <v>2000</v>
      </c>
      <c r="M1476" s="127"/>
      <c r="N1476" s="78"/>
      <c r="O1476" s="3"/>
    </row>
    <row r="1477" spans="1:15" ht="18" customHeight="1">
      <c r="A1477" s="72"/>
      <c r="B1477" s="72"/>
      <c r="C1477" s="79" t="s">
        <v>1126</v>
      </c>
      <c r="D1477" s="96" t="s">
        <v>14</v>
      </c>
      <c r="E1477" s="96" t="s">
        <v>443</v>
      </c>
      <c r="F1477" s="96">
        <v>2017</v>
      </c>
      <c r="G1477" s="96" t="s">
        <v>409</v>
      </c>
      <c r="H1477" s="126">
        <v>43010</v>
      </c>
      <c r="I1477" s="126">
        <v>43018</v>
      </c>
      <c r="J1477" s="96" t="s">
        <v>911</v>
      </c>
      <c r="K1477" s="96" t="s">
        <v>345</v>
      </c>
      <c r="L1477" s="97">
        <v>2000</v>
      </c>
      <c r="M1477" s="127"/>
      <c r="N1477" s="78"/>
      <c r="O1477" s="3"/>
    </row>
    <row r="1478" spans="1:15" ht="18" customHeight="1">
      <c r="A1478" s="72"/>
      <c r="B1478" s="72"/>
      <c r="C1478" s="79" t="s">
        <v>1127</v>
      </c>
      <c r="D1478" s="96" t="s">
        <v>14</v>
      </c>
      <c r="E1478" s="96" t="s">
        <v>443</v>
      </c>
      <c r="F1478" s="96">
        <v>2017</v>
      </c>
      <c r="G1478" s="96" t="s">
        <v>409</v>
      </c>
      <c r="H1478" s="126">
        <v>43010</v>
      </c>
      <c r="I1478" s="126">
        <v>43018</v>
      </c>
      <c r="J1478" s="96" t="s">
        <v>911</v>
      </c>
      <c r="K1478" s="96" t="s">
        <v>352</v>
      </c>
      <c r="L1478" s="97">
        <v>2000</v>
      </c>
      <c r="M1478" s="127"/>
      <c r="N1478" s="78"/>
      <c r="O1478" s="3"/>
    </row>
    <row r="1479" spans="1:15" ht="18" customHeight="1">
      <c r="A1479" s="72"/>
      <c r="B1479" s="72"/>
      <c r="C1479" s="79" t="s">
        <v>1146</v>
      </c>
      <c r="D1479" s="96" t="s">
        <v>14</v>
      </c>
      <c r="E1479" s="96" t="s">
        <v>443</v>
      </c>
      <c r="F1479" s="96">
        <v>2017</v>
      </c>
      <c r="G1479" s="96" t="s">
        <v>409</v>
      </c>
      <c r="H1479" s="126">
        <v>43012</v>
      </c>
      <c r="I1479" s="126">
        <v>43018</v>
      </c>
      <c r="J1479" s="96" t="s">
        <v>909</v>
      </c>
      <c r="K1479" s="96" t="s">
        <v>1125</v>
      </c>
      <c r="L1479" s="97">
        <v>2000</v>
      </c>
      <c r="M1479" s="127"/>
      <c r="N1479" s="78"/>
      <c r="O1479" s="3"/>
    </row>
    <row r="1480" spans="1:15" ht="18" customHeight="1">
      <c r="A1480" s="72"/>
      <c r="B1480" s="72"/>
      <c r="C1480" s="79" t="s">
        <v>1147</v>
      </c>
      <c r="D1480" s="96" t="s">
        <v>14</v>
      </c>
      <c r="E1480" s="96" t="s">
        <v>443</v>
      </c>
      <c r="F1480" s="96">
        <v>2017</v>
      </c>
      <c r="G1480" s="96" t="s">
        <v>409</v>
      </c>
      <c r="H1480" s="126">
        <v>43012</v>
      </c>
      <c r="I1480" s="126">
        <v>43018</v>
      </c>
      <c r="J1480" s="96" t="s">
        <v>909</v>
      </c>
      <c r="K1480" s="96" t="s">
        <v>1148</v>
      </c>
      <c r="L1480" s="97">
        <v>2000</v>
      </c>
      <c r="M1480" s="127"/>
      <c r="N1480" s="78"/>
      <c r="O1480" s="3"/>
    </row>
    <row r="1481" spans="1:15" ht="18" customHeight="1">
      <c r="A1481" s="72"/>
      <c r="B1481" s="72"/>
      <c r="C1481" s="79" t="s">
        <v>1149</v>
      </c>
      <c r="D1481" s="96" t="s">
        <v>14</v>
      </c>
      <c r="E1481" s="96" t="s">
        <v>443</v>
      </c>
      <c r="F1481" s="96">
        <v>2017</v>
      </c>
      <c r="G1481" s="96" t="s">
        <v>409</v>
      </c>
      <c r="H1481" s="126">
        <v>43012</v>
      </c>
      <c r="I1481" s="126">
        <v>43018</v>
      </c>
      <c r="J1481" s="96" t="s">
        <v>909</v>
      </c>
      <c r="K1481" s="96" t="s">
        <v>745</v>
      </c>
      <c r="L1481" s="97">
        <v>2000</v>
      </c>
      <c r="M1481" s="127"/>
      <c r="N1481" s="78"/>
      <c r="O1481" s="3"/>
    </row>
    <row r="1482" spans="1:15" ht="18" customHeight="1">
      <c r="A1482" s="72"/>
      <c r="B1482" s="72"/>
      <c r="C1482" s="79" t="s">
        <v>1150</v>
      </c>
      <c r="D1482" s="96" t="s">
        <v>14</v>
      </c>
      <c r="E1482" s="96" t="s">
        <v>443</v>
      </c>
      <c r="F1482" s="96">
        <v>2017</v>
      </c>
      <c r="G1482" s="96" t="s">
        <v>409</v>
      </c>
      <c r="H1482" s="126">
        <v>43012</v>
      </c>
      <c r="I1482" s="126">
        <v>43018</v>
      </c>
      <c r="J1482" s="96" t="s">
        <v>909</v>
      </c>
      <c r="K1482" s="96" t="s">
        <v>536</v>
      </c>
      <c r="L1482" s="97">
        <v>2000</v>
      </c>
      <c r="M1482" s="127"/>
      <c r="N1482" s="78"/>
      <c r="O1482" s="3"/>
    </row>
    <row r="1483" spans="1:15" ht="18" customHeight="1">
      <c r="A1483" s="72"/>
      <c r="B1483" s="72"/>
      <c r="C1483" s="79" t="s">
        <v>1151</v>
      </c>
      <c r="D1483" s="96" t="s">
        <v>14</v>
      </c>
      <c r="E1483" s="96" t="s">
        <v>443</v>
      </c>
      <c r="F1483" s="96">
        <v>2017</v>
      </c>
      <c r="G1483" s="96" t="s">
        <v>409</v>
      </c>
      <c r="H1483" s="126">
        <v>43012</v>
      </c>
      <c r="I1483" s="126">
        <v>43018</v>
      </c>
      <c r="J1483" s="96" t="s">
        <v>909</v>
      </c>
      <c r="K1483" s="96" t="s">
        <v>745</v>
      </c>
      <c r="L1483" s="97">
        <v>2000</v>
      </c>
      <c r="M1483" s="127"/>
      <c r="N1483" s="78"/>
      <c r="O1483" s="3"/>
    </row>
    <row r="1484" spans="1:15" ht="18" customHeight="1">
      <c r="A1484" s="72"/>
      <c r="B1484" s="72"/>
      <c r="C1484" s="79" t="s">
        <v>1152</v>
      </c>
      <c r="D1484" s="96" t="s">
        <v>14</v>
      </c>
      <c r="E1484" s="96" t="s">
        <v>443</v>
      </c>
      <c r="F1484" s="96">
        <v>2017</v>
      </c>
      <c r="G1484" s="96" t="s">
        <v>409</v>
      </c>
      <c r="H1484" s="126">
        <v>43012</v>
      </c>
      <c r="I1484" s="126">
        <v>43018</v>
      </c>
      <c r="J1484" s="96" t="s">
        <v>909</v>
      </c>
      <c r="K1484" s="96" t="s">
        <v>418</v>
      </c>
      <c r="L1484" s="97">
        <v>2000</v>
      </c>
      <c r="M1484" s="127"/>
      <c r="N1484" s="78"/>
      <c r="O1484" s="3"/>
    </row>
    <row r="1485" spans="1:15" ht="18" customHeight="1">
      <c r="A1485" s="72"/>
      <c r="B1485" s="72"/>
      <c r="C1485" s="79" t="s">
        <v>1109</v>
      </c>
      <c r="D1485" s="96" t="s">
        <v>29</v>
      </c>
      <c r="E1485" s="96" t="s">
        <v>443</v>
      </c>
      <c r="F1485" s="96">
        <v>2017</v>
      </c>
      <c r="G1485" s="96" t="s">
        <v>409</v>
      </c>
      <c r="H1485" s="126">
        <v>43010</v>
      </c>
      <c r="I1485" s="126">
        <v>43019</v>
      </c>
      <c r="J1485" s="96" t="s">
        <v>911</v>
      </c>
      <c r="K1485" s="96" t="s">
        <v>955</v>
      </c>
      <c r="L1485" s="97">
        <v>2000</v>
      </c>
      <c r="M1485" s="127"/>
      <c r="N1485" s="78"/>
      <c r="O1485" s="3"/>
    </row>
    <row r="1486" spans="1:15" ht="18" customHeight="1">
      <c r="A1486" s="72"/>
      <c r="B1486" s="72"/>
      <c r="C1486" s="79" t="s">
        <v>1110</v>
      </c>
      <c r="D1486" s="96" t="s">
        <v>29</v>
      </c>
      <c r="E1486" s="96" t="s">
        <v>443</v>
      </c>
      <c r="F1486" s="96">
        <v>2017</v>
      </c>
      <c r="G1486" s="96" t="s">
        <v>409</v>
      </c>
      <c r="H1486" s="126">
        <v>43010</v>
      </c>
      <c r="I1486" s="126">
        <v>43019</v>
      </c>
      <c r="J1486" s="96" t="s">
        <v>911</v>
      </c>
      <c r="K1486" s="96" t="s">
        <v>955</v>
      </c>
      <c r="L1486" s="97">
        <v>2000</v>
      </c>
      <c r="M1486" s="127"/>
      <c r="N1486" s="78"/>
      <c r="O1486" s="3"/>
    </row>
    <row r="1487" spans="1:15" ht="18" customHeight="1">
      <c r="A1487" s="72"/>
      <c r="B1487" s="72"/>
      <c r="C1487" s="79" t="s">
        <v>1130</v>
      </c>
      <c r="D1487" s="96" t="s">
        <v>14</v>
      </c>
      <c r="E1487" s="96" t="s">
        <v>443</v>
      </c>
      <c r="F1487" s="96">
        <v>2017</v>
      </c>
      <c r="G1487" s="96" t="s">
        <v>409</v>
      </c>
      <c r="H1487" s="126">
        <v>43010</v>
      </c>
      <c r="I1487" s="126">
        <v>43020</v>
      </c>
      <c r="J1487" s="96" t="s">
        <v>911</v>
      </c>
      <c r="K1487" s="96" t="s">
        <v>541</v>
      </c>
      <c r="L1487" s="97">
        <v>2000</v>
      </c>
      <c r="M1487" s="127"/>
      <c r="N1487" s="78"/>
      <c r="O1487" s="3"/>
    </row>
    <row r="1488" spans="1:15" ht="18" customHeight="1">
      <c r="A1488" s="72"/>
      <c r="B1488" s="72"/>
      <c r="C1488" s="79" t="s">
        <v>1025</v>
      </c>
      <c r="D1488" s="96" t="s">
        <v>14</v>
      </c>
      <c r="E1488" s="96" t="s">
        <v>443</v>
      </c>
      <c r="F1488" s="96">
        <v>2017</v>
      </c>
      <c r="G1488" s="96" t="s">
        <v>409</v>
      </c>
      <c r="H1488" s="126">
        <v>43012</v>
      </c>
      <c r="I1488" s="126">
        <v>43021</v>
      </c>
      <c r="J1488" s="96" t="s">
        <v>909</v>
      </c>
      <c r="K1488" s="96" t="s">
        <v>875</v>
      </c>
      <c r="L1488" s="97">
        <v>2000</v>
      </c>
      <c r="M1488" s="127"/>
      <c r="N1488" s="78"/>
      <c r="O1488" s="3"/>
    </row>
    <row r="1489" spans="1:15" ht="18" customHeight="1">
      <c r="A1489" s="72"/>
      <c r="B1489" s="72"/>
      <c r="C1489" s="79" t="s">
        <v>1124</v>
      </c>
      <c r="D1489" s="96" t="s">
        <v>14</v>
      </c>
      <c r="E1489" s="96" t="s">
        <v>443</v>
      </c>
      <c r="F1489" s="96">
        <v>2017</v>
      </c>
      <c r="G1489" s="96" t="s">
        <v>409</v>
      </c>
      <c r="H1489" s="126">
        <v>43010</v>
      </c>
      <c r="I1489" s="126">
        <v>43021</v>
      </c>
      <c r="J1489" s="96" t="s">
        <v>911</v>
      </c>
      <c r="K1489" s="96" t="s">
        <v>1125</v>
      </c>
      <c r="L1489" s="97">
        <v>2000</v>
      </c>
      <c r="M1489" s="127"/>
      <c r="N1489" s="78"/>
      <c r="O1489" s="3"/>
    </row>
    <row r="1490" spans="1:15" ht="18" customHeight="1">
      <c r="A1490" s="72"/>
      <c r="B1490" s="72"/>
      <c r="C1490" s="85" t="s">
        <v>1153</v>
      </c>
      <c r="D1490" s="86" t="s">
        <v>45</v>
      </c>
      <c r="E1490" s="86" t="s">
        <v>46</v>
      </c>
      <c r="F1490" s="86">
        <v>2017</v>
      </c>
      <c r="G1490" s="122" t="s">
        <v>409</v>
      </c>
      <c r="H1490" s="87"/>
      <c r="I1490" s="87"/>
      <c r="J1490" s="86" t="s">
        <v>1154</v>
      </c>
      <c r="K1490" s="86"/>
      <c r="L1490" s="88">
        <v>3979</v>
      </c>
      <c r="M1490" s="125">
        <f>SUM(L1442:L1490)</f>
        <v>150445.34</v>
      </c>
      <c r="N1490" s="78"/>
      <c r="O1490" s="3"/>
    </row>
    <row r="1491" spans="1:15" ht="18" customHeight="1">
      <c r="A1491" s="72"/>
      <c r="B1491" s="72"/>
      <c r="C1491" s="79" t="s">
        <v>1078</v>
      </c>
      <c r="D1491" s="96" t="s">
        <v>14</v>
      </c>
      <c r="E1491" s="96" t="s">
        <v>22</v>
      </c>
      <c r="F1491" s="96">
        <v>2017</v>
      </c>
      <c r="G1491" s="96" t="s">
        <v>434</v>
      </c>
      <c r="H1491" s="126">
        <v>43040</v>
      </c>
      <c r="I1491" s="126">
        <v>43040</v>
      </c>
      <c r="J1491" s="96" t="s">
        <v>771</v>
      </c>
      <c r="K1491" s="96" t="s">
        <v>88</v>
      </c>
      <c r="L1491" s="97">
        <v>2500</v>
      </c>
      <c r="M1491" s="127"/>
      <c r="N1491" s="78"/>
      <c r="O1491" s="3"/>
    </row>
    <row r="1492" spans="1:15" ht="18" customHeight="1">
      <c r="A1492" s="72"/>
      <c r="B1492" s="72"/>
      <c r="C1492" s="79" t="s">
        <v>1093</v>
      </c>
      <c r="D1492" s="96" t="s">
        <v>14</v>
      </c>
      <c r="E1492" s="96" t="s">
        <v>22</v>
      </c>
      <c r="F1492" s="96">
        <v>2017</v>
      </c>
      <c r="G1492" s="96" t="s">
        <v>434</v>
      </c>
      <c r="H1492" s="126">
        <v>43040</v>
      </c>
      <c r="I1492" s="126">
        <v>43040</v>
      </c>
      <c r="J1492" s="96" t="s">
        <v>771</v>
      </c>
      <c r="K1492" s="96" t="s">
        <v>1094</v>
      </c>
      <c r="L1492" s="97">
        <v>2500</v>
      </c>
      <c r="M1492" s="127"/>
      <c r="N1492" s="78"/>
      <c r="O1492" s="3"/>
    </row>
    <row r="1493" spans="1:15" ht="18" customHeight="1">
      <c r="A1493" s="72"/>
      <c r="B1493" s="72"/>
      <c r="C1493" s="79" t="s">
        <v>1096</v>
      </c>
      <c r="D1493" s="96" t="s">
        <v>14</v>
      </c>
      <c r="E1493" s="96" t="s">
        <v>22</v>
      </c>
      <c r="F1493" s="96">
        <v>2017</v>
      </c>
      <c r="G1493" s="96" t="s">
        <v>434</v>
      </c>
      <c r="H1493" s="126">
        <v>43040</v>
      </c>
      <c r="I1493" s="126">
        <v>43040</v>
      </c>
      <c r="J1493" s="96" t="s">
        <v>771</v>
      </c>
      <c r="K1493" s="96" t="s">
        <v>1097</v>
      </c>
      <c r="L1493" s="97">
        <v>2500</v>
      </c>
      <c r="M1493" s="127"/>
      <c r="N1493" s="78"/>
      <c r="O1493" s="3"/>
    </row>
    <row r="1494" spans="1:15" ht="18" customHeight="1">
      <c r="A1494" s="72"/>
      <c r="B1494" s="72"/>
      <c r="C1494" s="79" t="s">
        <v>1035</v>
      </c>
      <c r="D1494" s="96" t="s">
        <v>14</v>
      </c>
      <c r="E1494" s="96" t="s">
        <v>22</v>
      </c>
      <c r="F1494" s="96">
        <v>2017</v>
      </c>
      <c r="G1494" s="96" t="s">
        <v>434</v>
      </c>
      <c r="H1494" s="126">
        <v>43040</v>
      </c>
      <c r="I1494" s="126">
        <v>43040</v>
      </c>
      <c r="J1494" s="96" t="s">
        <v>771</v>
      </c>
      <c r="K1494" s="96" t="s">
        <v>31</v>
      </c>
      <c r="L1494" s="97">
        <v>2500</v>
      </c>
      <c r="M1494" s="127"/>
      <c r="N1494" s="78"/>
      <c r="O1494" s="3"/>
    </row>
    <row r="1495" spans="1:15" ht="18" customHeight="1">
      <c r="A1495" s="72"/>
      <c r="B1495" s="72"/>
      <c r="C1495" s="79" t="s">
        <v>1095</v>
      </c>
      <c r="D1495" s="96" t="s">
        <v>14</v>
      </c>
      <c r="E1495" s="96" t="s">
        <v>22</v>
      </c>
      <c r="F1495" s="96">
        <v>2017</v>
      </c>
      <c r="G1495" s="96" t="s">
        <v>434</v>
      </c>
      <c r="H1495" s="126">
        <v>43040</v>
      </c>
      <c r="I1495" s="126">
        <v>43040</v>
      </c>
      <c r="J1495" s="96" t="s">
        <v>771</v>
      </c>
      <c r="K1495" s="96" t="s">
        <v>900</v>
      </c>
      <c r="L1495" s="97">
        <v>2500</v>
      </c>
      <c r="M1495" s="127"/>
      <c r="N1495" s="78"/>
      <c r="O1495" s="3"/>
    </row>
    <row r="1496" spans="1:15" ht="18" customHeight="1">
      <c r="A1496" s="72"/>
      <c r="B1496" s="72"/>
      <c r="C1496" s="79" t="s">
        <v>1091</v>
      </c>
      <c r="D1496" s="96" t="s">
        <v>29</v>
      </c>
      <c r="E1496" s="96" t="s">
        <v>86</v>
      </c>
      <c r="F1496" s="96">
        <v>2017</v>
      </c>
      <c r="G1496" s="96" t="s">
        <v>434</v>
      </c>
      <c r="H1496" s="126">
        <v>43040</v>
      </c>
      <c r="I1496" s="126">
        <v>43040</v>
      </c>
      <c r="J1496" s="96" t="s">
        <v>1155</v>
      </c>
      <c r="K1496" s="96" t="s">
        <v>88</v>
      </c>
      <c r="L1496" s="97">
        <v>2000</v>
      </c>
      <c r="M1496" s="127"/>
      <c r="N1496" s="78"/>
      <c r="O1496" s="3"/>
    </row>
    <row r="1497" spans="1:15" ht="18" customHeight="1">
      <c r="A1497" s="72"/>
      <c r="B1497" s="72"/>
      <c r="C1497" s="79" t="s">
        <v>1098</v>
      </c>
      <c r="D1497" s="96" t="s">
        <v>14</v>
      </c>
      <c r="E1497" s="96" t="s">
        <v>86</v>
      </c>
      <c r="F1497" s="96">
        <v>2017</v>
      </c>
      <c r="G1497" s="96" t="s">
        <v>434</v>
      </c>
      <c r="H1497" s="126">
        <v>43040</v>
      </c>
      <c r="I1497" s="126">
        <v>43040</v>
      </c>
      <c r="J1497" s="96" t="s">
        <v>1155</v>
      </c>
      <c r="K1497" s="96" t="s">
        <v>984</v>
      </c>
      <c r="L1497" s="97">
        <v>2000</v>
      </c>
      <c r="M1497" s="127"/>
      <c r="N1497" s="78"/>
      <c r="O1497" s="3"/>
    </row>
    <row r="1498" spans="1:15" ht="18" customHeight="1">
      <c r="A1498" s="72"/>
      <c r="B1498" s="72"/>
      <c r="C1498" s="79" t="s">
        <v>1059</v>
      </c>
      <c r="D1498" s="96" t="s">
        <v>29</v>
      </c>
      <c r="E1498" s="96" t="s">
        <v>86</v>
      </c>
      <c r="F1498" s="96">
        <v>2017</v>
      </c>
      <c r="G1498" s="96" t="s">
        <v>434</v>
      </c>
      <c r="H1498" s="126">
        <v>43040</v>
      </c>
      <c r="I1498" s="126">
        <v>42923</v>
      </c>
      <c r="J1498" s="96" t="s">
        <v>1156</v>
      </c>
      <c r="K1498" s="96" t="s">
        <v>955</v>
      </c>
      <c r="L1498" s="97">
        <v>2000</v>
      </c>
      <c r="M1498" s="127"/>
      <c r="N1498" s="78"/>
      <c r="O1498" s="3"/>
    </row>
    <row r="1499" spans="1:15" ht="18" customHeight="1">
      <c r="A1499" s="72"/>
      <c r="B1499" s="72"/>
      <c r="C1499" s="79" t="s">
        <v>1121</v>
      </c>
      <c r="D1499" s="96" t="s">
        <v>14</v>
      </c>
      <c r="E1499" s="96" t="s">
        <v>218</v>
      </c>
      <c r="F1499" s="96">
        <v>2017</v>
      </c>
      <c r="G1499" s="96" t="s">
        <v>434</v>
      </c>
      <c r="H1499" s="126">
        <v>43045</v>
      </c>
      <c r="I1499" s="126">
        <v>43046</v>
      </c>
      <c r="J1499" s="96" t="s">
        <v>1157</v>
      </c>
      <c r="K1499" s="96"/>
      <c r="L1499" s="97">
        <v>1000</v>
      </c>
      <c r="M1499" s="127"/>
      <c r="N1499" s="78"/>
      <c r="O1499" s="3"/>
    </row>
    <row r="1500" spans="1:15" ht="18" customHeight="1">
      <c r="A1500" s="72"/>
      <c r="B1500" s="72"/>
      <c r="C1500" s="79" t="s">
        <v>1144</v>
      </c>
      <c r="D1500" s="96" t="s">
        <v>29</v>
      </c>
      <c r="E1500" s="96" t="s">
        <v>218</v>
      </c>
      <c r="F1500" s="96">
        <v>2017</v>
      </c>
      <c r="G1500" s="96" t="s">
        <v>434</v>
      </c>
      <c r="H1500" s="126">
        <v>43045</v>
      </c>
      <c r="I1500" s="126">
        <v>43046</v>
      </c>
      <c r="J1500" s="96" t="s">
        <v>1157</v>
      </c>
      <c r="K1500" s="96"/>
      <c r="L1500" s="97">
        <v>1000</v>
      </c>
      <c r="M1500" s="127"/>
      <c r="N1500" s="78"/>
      <c r="O1500" s="3"/>
    </row>
    <row r="1501" spans="1:15" ht="18" customHeight="1">
      <c r="A1501" s="72"/>
      <c r="B1501" s="72"/>
      <c r="C1501" s="79" t="s">
        <v>1118</v>
      </c>
      <c r="D1501" s="96" t="s">
        <v>14</v>
      </c>
      <c r="E1501" s="96" t="s">
        <v>443</v>
      </c>
      <c r="F1501" s="96">
        <v>2017</v>
      </c>
      <c r="G1501" s="96" t="s">
        <v>434</v>
      </c>
      <c r="H1501" s="126">
        <v>43040</v>
      </c>
      <c r="I1501" s="126">
        <v>43040</v>
      </c>
      <c r="J1501" s="96" t="s">
        <v>939</v>
      </c>
      <c r="K1501" s="96" t="s">
        <v>1119</v>
      </c>
      <c r="L1501" s="97">
        <v>2000</v>
      </c>
      <c r="M1501" s="127"/>
      <c r="N1501" s="78"/>
      <c r="O1501" s="3"/>
    </row>
    <row r="1502" spans="1:15" ht="18" customHeight="1">
      <c r="A1502" s="72"/>
      <c r="B1502" s="72"/>
      <c r="C1502" s="79" t="s">
        <v>1124</v>
      </c>
      <c r="D1502" s="96" t="s">
        <v>14</v>
      </c>
      <c r="E1502" s="96" t="s">
        <v>443</v>
      </c>
      <c r="F1502" s="96">
        <v>2017</v>
      </c>
      <c r="G1502" s="96" t="s">
        <v>434</v>
      </c>
      <c r="H1502" s="126">
        <v>43040</v>
      </c>
      <c r="I1502" s="126">
        <v>43040</v>
      </c>
      <c r="J1502" s="96" t="s">
        <v>939</v>
      </c>
      <c r="K1502" s="96" t="s">
        <v>1125</v>
      </c>
      <c r="L1502" s="97">
        <v>2000</v>
      </c>
      <c r="M1502" s="127"/>
      <c r="N1502" s="78"/>
      <c r="O1502" s="3"/>
    </row>
    <row r="1503" spans="1:15" ht="18" customHeight="1">
      <c r="A1503" s="72"/>
      <c r="B1503" s="72"/>
      <c r="C1503" s="79" t="s">
        <v>1130</v>
      </c>
      <c r="D1503" s="96" t="s">
        <v>14</v>
      </c>
      <c r="E1503" s="96" t="s">
        <v>443</v>
      </c>
      <c r="F1503" s="96">
        <v>2017</v>
      </c>
      <c r="G1503" s="96" t="s">
        <v>434</v>
      </c>
      <c r="H1503" s="126">
        <v>43040</v>
      </c>
      <c r="I1503" s="126">
        <v>43040</v>
      </c>
      <c r="J1503" s="96" t="s">
        <v>939</v>
      </c>
      <c r="K1503" s="96" t="s">
        <v>541</v>
      </c>
      <c r="L1503" s="97">
        <v>2000</v>
      </c>
      <c r="M1503" s="127"/>
      <c r="N1503" s="78"/>
      <c r="O1503" s="3"/>
    </row>
    <row r="1504" spans="1:15" ht="18" customHeight="1">
      <c r="A1504" s="72"/>
      <c r="B1504" s="72"/>
      <c r="C1504" s="79" t="s">
        <v>1126</v>
      </c>
      <c r="D1504" s="96" t="s">
        <v>14</v>
      </c>
      <c r="E1504" s="96" t="s">
        <v>443</v>
      </c>
      <c r="F1504" s="96">
        <v>2017</v>
      </c>
      <c r="G1504" s="96" t="s">
        <v>434</v>
      </c>
      <c r="H1504" s="126">
        <v>43040</v>
      </c>
      <c r="I1504" s="126">
        <v>43040</v>
      </c>
      <c r="J1504" s="96" t="s">
        <v>939</v>
      </c>
      <c r="K1504" s="96" t="s">
        <v>345</v>
      </c>
      <c r="L1504" s="97">
        <v>2000</v>
      </c>
      <c r="M1504" s="127"/>
      <c r="N1504" s="78"/>
      <c r="O1504" s="3"/>
    </row>
    <row r="1505" spans="1:15" ht="18" customHeight="1">
      <c r="A1505" s="72"/>
      <c r="B1505" s="72"/>
      <c r="C1505" s="79" t="s">
        <v>1127</v>
      </c>
      <c r="D1505" s="96" t="s">
        <v>14</v>
      </c>
      <c r="E1505" s="96" t="s">
        <v>443</v>
      </c>
      <c r="F1505" s="96">
        <v>2017</v>
      </c>
      <c r="G1505" s="96" t="s">
        <v>434</v>
      </c>
      <c r="H1505" s="126">
        <v>43040</v>
      </c>
      <c r="I1505" s="126">
        <v>43040</v>
      </c>
      <c r="J1505" s="96" t="s">
        <v>939</v>
      </c>
      <c r="K1505" s="96" t="s">
        <v>352</v>
      </c>
      <c r="L1505" s="97">
        <v>2000</v>
      </c>
      <c r="M1505" s="127"/>
      <c r="N1505" s="78"/>
      <c r="O1505" s="3"/>
    </row>
    <row r="1506" spans="1:15" ht="18" customHeight="1">
      <c r="A1506" s="72"/>
      <c r="B1506" s="72"/>
      <c r="C1506" s="79" t="s">
        <v>1146</v>
      </c>
      <c r="D1506" s="96" t="s">
        <v>14</v>
      </c>
      <c r="E1506" s="96" t="s">
        <v>443</v>
      </c>
      <c r="F1506" s="96">
        <v>2017</v>
      </c>
      <c r="G1506" s="96" t="s">
        <v>434</v>
      </c>
      <c r="H1506" s="126">
        <v>43040</v>
      </c>
      <c r="I1506" s="126">
        <v>43040</v>
      </c>
      <c r="J1506" s="96" t="s">
        <v>940</v>
      </c>
      <c r="K1506" s="96" t="s">
        <v>1125</v>
      </c>
      <c r="L1506" s="97">
        <v>2000</v>
      </c>
      <c r="M1506" s="127"/>
      <c r="N1506" s="78"/>
      <c r="O1506" s="3"/>
    </row>
    <row r="1507" spans="1:15" ht="18" customHeight="1">
      <c r="A1507" s="72"/>
      <c r="B1507" s="72"/>
      <c r="C1507" s="79" t="s">
        <v>1147</v>
      </c>
      <c r="D1507" s="96" t="s">
        <v>14</v>
      </c>
      <c r="E1507" s="96" t="s">
        <v>443</v>
      </c>
      <c r="F1507" s="96">
        <v>2017</v>
      </c>
      <c r="G1507" s="96" t="s">
        <v>434</v>
      </c>
      <c r="H1507" s="126">
        <v>43040</v>
      </c>
      <c r="I1507" s="126">
        <v>43040</v>
      </c>
      <c r="J1507" s="96" t="s">
        <v>940</v>
      </c>
      <c r="K1507" s="96" t="s">
        <v>1148</v>
      </c>
      <c r="L1507" s="97">
        <v>2000</v>
      </c>
      <c r="M1507" s="127"/>
      <c r="N1507" s="78"/>
      <c r="O1507" s="3"/>
    </row>
    <row r="1508" spans="1:15" ht="18" customHeight="1">
      <c r="A1508" s="72"/>
      <c r="B1508" s="72"/>
      <c r="C1508" s="79" t="s">
        <v>1149</v>
      </c>
      <c r="D1508" s="96" t="s">
        <v>14</v>
      </c>
      <c r="E1508" s="96" t="s">
        <v>443</v>
      </c>
      <c r="F1508" s="96">
        <v>2017</v>
      </c>
      <c r="G1508" s="96" t="s">
        <v>434</v>
      </c>
      <c r="H1508" s="126">
        <v>43040</v>
      </c>
      <c r="I1508" s="126">
        <v>43040</v>
      </c>
      <c r="J1508" s="96" t="s">
        <v>940</v>
      </c>
      <c r="K1508" s="96" t="s">
        <v>745</v>
      </c>
      <c r="L1508" s="97">
        <v>2000</v>
      </c>
      <c r="M1508" s="127"/>
      <c r="N1508" s="78"/>
      <c r="O1508" s="3"/>
    </row>
    <row r="1509" spans="1:15" ht="18" customHeight="1">
      <c r="A1509" s="72"/>
      <c r="B1509" s="72"/>
      <c r="C1509" s="79" t="s">
        <v>1150</v>
      </c>
      <c r="D1509" s="96" t="s">
        <v>14</v>
      </c>
      <c r="E1509" s="96" t="s">
        <v>443</v>
      </c>
      <c r="F1509" s="96">
        <v>2017</v>
      </c>
      <c r="G1509" s="96" t="s">
        <v>434</v>
      </c>
      <c r="H1509" s="126">
        <v>43040</v>
      </c>
      <c r="I1509" s="126">
        <v>43040</v>
      </c>
      <c r="J1509" s="96" t="s">
        <v>940</v>
      </c>
      <c r="K1509" s="96" t="s">
        <v>536</v>
      </c>
      <c r="L1509" s="97">
        <v>2000</v>
      </c>
      <c r="M1509" s="127"/>
      <c r="N1509" s="78"/>
      <c r="O1509" s="3"/>
    </row>
    <row r="1510" spans="1:15" ht="18" customHeight="1">
      <c r="A1510" s="72"/>
      <c r="B1510" s="72"/>
      <c r="C1510" s="79" t="s">
        <v>1151</v>
      </c>
      <c r="D1510" s="96" t="s">
        <v>14</v>
      </c>
      <c r="E1510" s="96" t="s">
        <v>443</v>
      </c>
      <c r="F1510" s="96">
        <v>2017</v>
      </c>
      <c r="G1510" s="96" t="s">
        <v>434</v>
      </c>
      <c r="H1510" s="126">
        <v>43040</v>
      </c>
      <c r="I1510" s="126">
        <v>43040</v>
      </c>
      <c r="J1510" s="96" t="s">
        <v>940</v>
      </c>
      <c r="K1510" s="96" t="s">
        <v>745</v>
      </c>
      <c r="L1510" s="97">
        <v>2000</v>
      </c>
      <c r="M1510" s="127"/>
      <c r="N1510" s="78"/>
      <c r="O1510" s="3"/>
    </row>
    <row r="1511" spans="1:15" ht="18" customHeight="1">
      <c r="A1511" s="72"/>
      <c r="B1511" s="72"/>
      <c r="C1511" s="79" t="s">
        <v>1152</v>
      </c>
      <c r="D1511" s="96" t="s">
        <v>14</v>
      </c>
      <c r="E1511" s="96" t="s">
        <v>443</v>
      </c>
      <c r="F1511" s="96">
        <v>2017</v>
      </c>
      <c r="G1511" s="96" t="s">
        <v>434</v>
      </c>
      <c r="H1511" s="126">
        <v>43040</v>
      </c>
      <c r="I1511" s="126">
        <v>43040</v>
      </c>
      <c r="J1511" s="96" t="s">
        <v>940</v>
      </c>
      <c r="K1511" s="96" t="s">
        <v>418</v>
      </c>
      <c r="L1511" s="97">
        <v>2000</v>
      </c>
      <c r="M1511" s="127"/>
      <c r="N1511" s="78"/>
      <c r="O1511" s="3"/>
    </row>
    <row r="1512" spans="1:15" ht="18" customHeight="1">
      <c r="A1512" s="72"/>
      <c r="B1512" s="72"/>
      <c r="C1512" s="79" t="s">
        <v>1025</v>
      </c>
      <c r="D1512" s="96" t="s">
        <v>14</v>
      </c>
      <c r="E1512" s="96" t="s">
        <v>443</v>
      </c>
      <c r="F1512" s="96">
        <v>2017</v>
      </c>
      <c r="G1512" s="96" t="s">
        <v>434</v>
      </c>
      <c r="H1512" s="126">
        <v>43040</v>
      </c>
      <c r="I1512" s="126">
        <v>43040</v>
      </c>
      <c r="J1512" s="96" t="s">
        <v>940</v>
      </c>
      <c r="K1512" s="96" t="s">
        <v>875</v>
      </c>
      <c r="L1512" s="97">
        <v>2000</v>
      </c>
      <c r="M1512" s="127"/>
      <c r="N1512" s="78"/>
      <c r="O1512" s="3"/>
    </row>
    <row r="1513" spans="1:15" ht="18" customHeight="1">
      <c r="A1513" s="72"/>
      <c r="B1513" s="72"/>
      <c r="C1513" s="79" t="s">
        <v>1158</v>
      </c>
      <c r="D1513" s="96" t="s">
        <v>14</v>
      </c>
      <c r="E1513" s="96" t="s">
        <v>443</v>
      </c>
      <c r="F1513" s="96">
        <v>2017</v>
      </c>
      <c r="G1513" s="96" t="s">
        <v>434</v>
      </c>
      <c r="H1513" s="126">
        <v>43040</v>
      </c>
      <c r="I1513" s="126">
        <v>43040</v>
      </c>
      <c r="J1513" s="96" t="s">
        <v>909</v>
      </c>
      <c r="K1513" s="96" t="s">
        <v>938</v>
      </c>
      <c r="L1513" s="97">
        <v>2000</v>
      </c>
      <c r="M1513" s="127"/>
      <c r="N1513" s="78"/>
      <c r="O1513" s="3"/>
    </row>
    <row r="1514" spans="1:15" ht="18" customHeight="1">
      <c r="A1514" s="72"/>
      <c r="B1514" s="72"/>
      <c r="C1514" s="79" t="s">
        <v>1121</v>
      </c>
      <c r="D1514" s="96" t="s">
        <v>14</v>
      </c>
      <c r="E1514" s="96" t="s">
        <v>443</v>
      </c>
      <c r="F1514" s="96">
        <v>2017</v>
      </c>
      <c r="G1514" s="96" t="s">
        <v>434</v>
      </c>
      <c r="H1514" s="126">
        <v>43040</v>
      </c>
      <c r="I1514" s="126">
        <v>43040</v>
      </c>
      <c r="J1514" s="96" t="s">
        <v>939</v>
      </c>
      <c r="K1514" s="96" t="s">
        <v>34</v>
      </c>
      <c r="L1514" s="97">
        <v>2000</v>
      </c>
      <c r="M1514" s="127"/>
      <c r="N1514" s="78"/>
      <c r="O1514" s="3"/>
    </row>
    <row r="1515" spans="1:15" ht="18" customHeight="1">
      <c r="A1515" s="72"/>
      <c r="B1515" s="72"/>
      <c r="C1515" s="79" t="s">
        <v>1120</v>
      </c>
      <c r="D1515" s="96" t="s">
        <v>14</v>
      </c>
      <c r="E1515" s="96" t="s">
        <v>443</v>
      </c>
      <c r="F1515" s="96">
        <v>2017</v>
      </c>
      <c r="G1515" s="96" t="s">
        <v>434</v>
      </c>
      <c r="H1515" s="126">
        <v>43040</v>
      </c>
      <c r="I1515" s="126">
        <v>43040</v>
      </c>
      <c r="J1515" s="96" t="s">
        <v>939</v>
      </c>
      <c r="K1515" s="96" t="s">
        <v>293</v>
      </c>
      <c r="L1515" s="97">
        <v>2000</v>
      </c>
      <c r="M1515" s="127"/>
      <c r="N1515" s="78"/>
      <c r="O1515" s="3"/>
    </row>
    <row r="1516" spans="1:15" ht="18" customHeight="1">
      <c r="A1516" s="72"/>
      <c r="B1516" s="72"/>
      <c r="C1516" s="79" t="s">
        <v>1109</v>
      </c>
      <c r="D1516" s="96" t="s">
        <v>29</v>
      </c>
      <c r="E1516" s="96" t="s">
        <v>443</v>
      </c>
      <c r="F1516" s="96">
        <v>2017</v>
      </c>
      <c r="G1516" s="96" t="s">
        <v>434</v>
      </c>
      <c r="H1516" s="126">
        <v>43040</v>
      </c>
      <c r="I1516" s="126">
        <v>43046</v>
      </c>
      <c r="J1516" s="96" t="s">
        <v>939</v>
      </c>
      <c r="K1516" s="96" t="s">
        <v>955</v>
      </c>
      <c r="L1516" s="97">
        <v>2000</v>
      </c>
      <c r="M1516" s="127"/>
      <c r="N1516" s="78"/>
      <c r="O1516" s="3"/>
    </row>
    <row r="1517" spans="1:15" ht="18" customHeight="1">
      <c r="A1517" s="72"/>
      <c r="B1517" s="72"/>
      <c r="C1517" s="79" t="s">
        <v>1110</v>
      </c>
      <c r="D1517" s="96" t="s">
        <v>29</v>
      </c>
      <c r="E1517" s="96" t="s">
        <v>443</v>
      </c>
      <c r="F1517" s="96">
        <v>2017</v>
      </c>
      <c r="G1517" s="96" t="s">
        <v>434</v>
      </c>
      <c r="H1517" s="126">
        <v>43040</v>
      </c>
      <c r="I1517" s="126">
        <v>43046</v>
      </c>
      <c r="J1517" s="96" t="s">
        <v>939</v>
      </c>
      <c r="K1517" s="96" t="s">
        <v>955</v>
      </c>
      <c r="L1517" s="97">
        <v>2000</v>
      </c>
      <c r="M1517" s="127"/>
      <c r="N1517" s="78"/>
      <c r="O1517" s="3"/>
    </row>
    <row r="1518" spans="1:15" ht="18" customHeight="1">
      <c r="A1518" s="72"/>
      <c r="B1518" s="72"/>
      <c r="C1518" s="79" t="s">
        <v>1145</v>
      </c>
      <c r="D1518" s="96" t="s">
        <v>14</v>
      </c>
      <c r="E1518" s="96" t="s">
        <v>443</v>
      </c>
      <c r="F1518" s="96">
        <v>2017</v>
      </c>
      <c r="G1518" s="96" t="s">
        <v>434</v>
      </c>
      <c r="H1518" s="126">
        <v>43040</v>
      </c>
      <c r="I1518" s="126">
        <v>43053</v>
      </c>
      <c r="J1518" s="96" t="s">
        <v>940</v>
      </c>
      <c r="K1518" s="96" t="s">
        <v>152</v>
      </c>
      <c r="L1518" s="97">
        <v>2000</v>
      </c>
      <c r="M1518" s="127"/>
      <c r="N1518" s="78"/>
      <c r="O1518" s="3"/>
    </row>
    <row r="1519" spans="1:15" ht="18" customHeight="1">
      <c r="A1519" s="72"/>
      <c r="B1519" s="72"/>
      <c r="C1519" s="79" t="s">
        <v>1159</v>
      </c>
      <c r="D1519" s="96" t="s">
        <v>14</v>
      </c>
      <c r="E1519" s="96" t="s">
        <v>443</v>
      </c>
      <c r="F1519" s="96">
        <v>2017</v>
      </c>
      <c r="G1519" s="96" t="s">
        <v>434</v>
      </c>
      <c r="H1519" s="126">
        <v>43052</v>
      </c>
      <c r="I1519" s="126">
        <v>43054</v>
      </c>
      <c r="J1519" s="96" t="s">
        <v>909</v>
      </c>
      <c r="K1519" s="96" t="s">
        <v>683</v>
      </c>
      <c r="L1519" s="97">
        <v>2000</v>
      </c>
      <c r="M1519" s="127"/>
      <c r="N1519" s="78"/>
      <c r="O1519" s="3"/>
    </row>
    <row r="1520" spans="1:15" ht="18" customHeight="1">
      <c r="A1520" s="72"/>
      <c r="B1520" s="72"/>
      <c r="C1520" s="79" t="s">
        <v>1160</v>
      </c>
      <c r="D1520" s="96" t="s">
        <v>14</v>
      </c>
      <c r="E1520" s="96" t="s">
        <v>443</v>
      </c>
      <c r="F1520" s="96">
        <v>2017</v>
      </c>
      <c r="G1520" s="96" t="s">
        <v>434</v>
      </c>
      <c r="H1520" s="126">
        <v>43053</v>
      </c>
      <c r="I1520" s="126">
        <v>43054</v>
      </c>
      <c r="J1520" s="96" t="s">
        <v>909</v>
      </c>
      <c r="K1520" s="96" t="s">
        <v>155</v>
      </c>
      <c r="L1520" s="97">
        <v>2000</v>
      </c>
      <c r="M1520" s="127"/>
      <c r="N1520" s="78"/>
      <c r="O1520" s="3"/>
    </row>
    <row r="1521" spans="1:15" ht="18" customHeight="1">
      <c r="A1521" s="72"/>
      <c r="B1521" s="72"/>
      <c r="C1521" s="79" t="s">
        <v>1161</v>
      </c>
      <c r="D1521" s="96" t="s">
        <v>14</v>
      </c>
      <c r="E1521" s="96" t="s">
        <v>443</v>
      </c>
      <c r="F1521" s="96">
        <v>2017</v>
      </c>
      <c r="G1521" s="96" t="s">
        <v>434</v>
      </c>
      <c r="H1521" s="126">
        <v>43053</v>
      </c>
      <c r="I1521" s="126">
        <v>43060</v>
      </c>
      <c r="J1521" s="96" t="s">
        <v>909</v>
      </c>
      <c r="K1521" s="96" t="s">
        <v>914</v>
      </c>
      <c r="L1521" s="97">
        <v>2000</v>
      </c>
      <c r="M1521" s="127"/>
      <c r="N1521" s="78"/>
      <c r="O1521" s="3"/>
    </row>
    <row r="1522" spans="1:15" ht="18" customHeight="1">
      <c r="A1522" s="72"/>
      <c r="B1522" s="72"/>
      <c r="C1522" s="85" t="s">
        <v>1162</v>
      </c>
      <c r="D1522" s="86" t="s">
        <v>45</v>
      </c>
      <c r="E1522" s="86" t="s">
        <v>46</v>
      </c>
      <c r="F1522" s="86">
        <v>2017</v>
      </c>
      <c r="G1522" s="122" t="s">
        <v>434</v>
      </c>
      <c r="H1522" s="87"/>
      <c r="I1522" s="87"/>
      <c r="J1522" s="86" t="s">
        <v>1163</v>
      </c>
      <c r="K1522" s="86"/>
      <c r="L1522" s="88">
        <v>878.09</v>
      </c>
      <c r="M1522" s="125">
        <f>SUM(L1491:L1522)</f>
        <v>63378.09</v>
      </c>
      <c r="N1522" s="78"/>
      <c r="O1522" s="3"/>
    </row>
    <row r="1523" spans="1:15" ht="18" customHeight="1">
      <c r="A1523" s="72"/>
      <c r="B1523" s="72"/>
      <c r="C1523" s="79" t="s">
        <v>1078</v>
      </c>
      <c r="D1523" s="96" t="s">
        <v>14</v>
      </c>
      <c r="E1523" s="96" t="s">
        <v>22</v>
      </c>
      <c r="F1523" s="96">
        <v>2017</v>
      </c>
      <c r="G1523" s="96" t="s">
        <v>464</v>
      </c>
      <c r="H1523" s="126">
        <v>43070</v>
      </c>
      <c r="I1523" s="126">
        <v>43069</v>
      </c>
      <c r="J1523" s="96" t="s">
        <v>813</v>
      </c>
      <c r="K1523" s="96" t="s">
        <v>88</v>
      </c>
      <c r="L1523" s="97">
        <v>2500</v>
      </c>
      <c r="M1523" s="127"/>
      <c r="N1523" s="78"/>
      <c r="O1523" s="3"/>
    </row>
    <row r="1524" spans="1:15" ht="18" customHeight="1">
      <c r="A1524" s="72"/>
      <c r="B1524" s="72"/>
      <c r="C1524" s="79" t="s">
        <v>1091</v>
      </c>
      <c r="D1524" s="96" t="s">
        <v>29</v>
      </c>
      <c r="E1524" s="96" t="s">
        <v>86</v>
      </c>
      <c r="F1524" s="96">
        <v>2017</v>
      </c>
      <c r="G1524" s="96" t="s">
        <v>464</v>
      </c>
      <c r="H1524" s="126">
        <v>43070</v>
      </c>
      <c r="I1524" s="126">
        <v>43069</v>
      </c>
      <c r="J1524" s="96" t="s">
        <v>1164</v>
      </c>
      <c r="K1524" s="96" t="s">
        <v>88</v>
      </c>
      <c r="L1524" s="97">
        <v>2000</v>
      </c>
      <c r="M1524" s="127"/>
      <c r="N1524" s="78"/>
      <c r="O1524" s="3"/>
    </row>
    <row r="1525" spans="1:15" ht="18" customHeight="1">
      <c r="A1525" s="72"/>
      <c r="B1525" s="72"/>
      <c r="C1525" s="79" t="s">
        <v>1093</v>
      </c>
      <c r="D1525" s="96" t="s">
        <v>14</v>
      </c>
      <c r="E1525" s="96" t="s">
        <v>22</v>
      </c>
      <c r="F1525" s="96">
        <v>2017</v>
      </c>
      <c r="G1525" s="96" t="s">
        <v>464</v>
      </c>
      <c r="H1525" s="126">
        <v>43070</v>
      </c>
      <c r="I1525" s="126">
        <v>43069</v>
      </c>
      <c r="J1525" s="96" t="s">
        <v>813</v>
      </c>
      <c r="K1525" s="96" t="s">
        <v>1094</v>
      </c>
      <c r="L1525" s="97">
        <v>2500</v>
      </c>
      <c r="M1525" s="127"/>
      <c r="N1525" s="78"/>
      <c r="O1525" s="3"/>
    </row>
    <row r="1526" spans="1:15" ht="18" customHeight="1">
      <c r="A1526" s="72"/>
      <c r="B1526" s="72"/>
      <c r="C1526" s="79" t="s">
        <v>1096</v>
      </c>
      <c r="D1526" s="96" t="s">
        <v>14</v>
      </c>
      <c r="E1526" s="96" t="s">
        <v>22</v>
      </c>
      <c r="F1526" s="96">
        <v>2017</v>
      </c>
      <c r="G1526" s="96" t="s">
        <v>464</v>
      </c>
      <c r="H1526" s="126">
        <v>43070</v>
      </c>
      <c r="I1526" s="126">
        <v>43074</v>
      </c>
      <c r="J1526" s="96" t="s">
        <v>813</v>
      </c>
      <c r="K1526" s="96" t="s">
        <v>1097</v>
      </c>
      <c r="L1526" s="97">
        <v>2500</v>
      </c>
      <c r="M1526" s="127"/>
      <c r="N1526" s="78"/>
      <c r="O1526" s="3"/>
    </row>
    <row r="1527" spans="1:15" ht="18" customHeight="1">
      <c r="A1527" s="72"/>
      <c r="B1527" s="72"/>
      <c r="C1527" s="79" t="s">
        <v>1095</v>
      </c>
      <c r="D1527" s="96" t="s">
        <v>14</v>
      </c>
      <c r="E1527" s="96" t="s">
        <v>22</v>
      </c>
      <c r="F1527" s="96">
        <v>2017</v>
      </c>
      <c r="G1527" s="96" t="s">
        <v>464</v>
      </c>
      <c r="H1527" s="126">
        <v>43070</v>
      </c>
      <c r="I1527" s="126">
        <v>43074</v>
      </c>
      <c r="J1527" s="96" t="s">
        <v>813</v>
      </c>
      <c r="K1527" s="96" t="s">
        <v>900</v>
      </c>
      <c r="L1527" s="97">
        <v>2500</v>
      </c>
      <c r="M1527" s="127"/>
      <c r="N1527" s="78"/>
      <c r="O1527" s="3"/>
    </row>
    <row r="1528" spans="1:15" ht="18" customHeight="1">
      <c r="A1528" s="72"/>
      <c r="B1528" s="72"/>
      <c r="C1528" s="79" t="s">
        <v>1098</v>
      </c>
      <c r="D1528" s="96" t="s">
        <v>14</v>
      </c>
      <c r="E1528" s="96" t="s">
        <v>86</v>
      </c>
      <c r="F1528" s="96">
        <v>2017</v>
      </c>
      <c r="G1528" s="96" t="s">
        <v>464</v>
      </c>
      <c r="H1528" s="126">
        <v>43070</v>
      </c>
      <c r="I1528" s="126">
        <v>43074</v>
      </c>
      <c r="J1528" s="96" t="s">
        <v>1164</v>
      </c>
      <c r="K1528" s="96" t="s">
        <v>984</v>
      </c>
      <c r="L1528" s="97">
        <v>2000</v>
      </c>
      <c r="M1528" s="127"/>
      <c r="N1528" s="78"/>
      <c r="O1528" s="3"/>
    </row>
    <row r="1529" spans="1:15" ht="18" customHeight="1">
      <c r="A1529" s="72"/>
      <c r="B1529" s="72"/>
      <c r="C1529" s="79" t="s">
        <v>1059</v>
      </c>
      <c r="D1529" s="96" t="s">
        <v>29</v>
      </c>
      <c r="E1529" s="96" t="s">
        <v>86</v>
      </c>
      <c r="F1529" s="96">
        <v>2017</v>
      </c>
      <c r="G1529" s="96" t="s">
        <v>464</v>
      </c>
      <c r="H1529" s="126">
        <v>43070</v>
      </c>
      <c r="I1529" s="126">
        <v>43074</v>
      </c>
      <c r="J1529" s="96" t="s">
        <v>1165</v>
      </c>
      <c r="K1529" s="96" t="s">
        <v>955</v>
      </c>
      <c r="L1529" s="97">
        <v>2000</v>
      </c>
      <c r="M1529" s="127"/>
      <c r="N1529" s="78"/>
      <c r="O1529" s="3"/>
    </row>
    <row r="1530" spans="1:15" ht="18" customHeight="1">
      <c r="A1530" s="72"/>
      <c r="B1530" s="72"/>
      <c r="C1530" s="79" t="s">
        <v>1035</v>
      </c>
      <c r="D1530" s="96" t="s">
        <v>14</v>
      </c>
      <c r="E1530" s="96" t="s">
        <v>22</v>
      </c>
      <c r="F1530" s="96">
        <v>2017</v>
      </c>
      <c r="G1530" s="96" t="s">
        <v>464</v>
      </c>
      <c r="H1530" s="126">
        <v>43070</v>
      </c>
      <c r="I1530" s="126">
        <v>43076</v>
      </c>
      <c r="J1530" s="96" t="s">
        <v>813</v>
      </c>
      <c r="K1530" s="96" t="s">
        <v>31</v>
      </c>
      <c r="L1530" s="97">
        <v>2500</v>
      </c>
      <c r="M1530" s="127"/>
      <c r="N1530" s="78"/>
      <c r="O1530" s="3"/>
    </row>
    <row r="1531" spans="1:15" ht="18" customHeight="1">
      <c r="A1531" s="72"/>
      <c r="B1531" s="72"/>
      <c r="C1531" s="79" t="s">
        <v>1118</v>
      </c>
      <c r="D1531" s="96" t="s">
        <v>14</v>
      </c>
      <c r="E1531" s="96" t="s">
        <v>443</v>
      </c>
      <c r="F1531" s="96">
        <v>2017</v>
      </c>
      <c r="G1531" s="96" t="s">
        <v>464</v>
      </c>
      <c r="H1531" s="126">
        <v>43070</v>
      </c>
      <c r="I1531" s="126">
        <v>43069</v>
      </c>
      <c r="J1531" s="96" t="s">
        <v>965</v>
      </c>
      <c r="K1531" s="96" t="s">
        <v>1119</v>
      </c>
      <c r="L1531" s="97">
        <v>2000</v>
      </c>
      <c r="M1531" s="127"/>
      <c r="N1531" s="78"/>
      <c r="O1531" s="3"/>
    </row>
    <row r="1532" spans="1:15" ht="18" customHeight="1">
      <c r="A1532" s="72"/>
      <c r="B1532" s="72"/>
      <c r="C1532" s="79" t="s">
        <v>1121</v>
      </c>
      <c r="D1532" s="96" t="s">
        <v>14</v>
      </c>
      <c r="E1532" s="96" t="s">
        <v>443</v>
      </c>
      <c r="F1532" s="96">
        <v>2017</v>
      </c>
      <c r="G1532" s="96" t="s">
        <v>464</v>
      </c>
      <c r="H1532" s="126">
        <v>43070</v>
      </c>
      <c r="I1532" s="126">
        <v>43069</v>
      </c>
      <c r="J1532" s="96" t="s">
        <v>965</v>
      </c>
      <c r="K1532" s="96" t="s">
        <v>34</v>
      </c>
      <c r="L1532" s="97">
        <v>2000</v>
      </c>
      <c r="M1532" s="127"/>
      <c r="N1532" s="78"/>
      <c r="O1532" s="3"/>
    </row>
    <row r="1533" spans="1:15" ht="18" customHeight="1">
      <c r="A1533" s="72"/>
      <c r="B1533" s="72"/>
      <c r="C1533" s="79" t="s">
        <v>1110</v>
      </c>
      <c r="D1533" s="96" t="s">
        <v>29</v>
      </c>
      <c r="E1533" s="96" t="s">
        <v>443</v>
      </c>
      <c r="F1533" s="96">
        <v>2017</v>
      </c>
      <c r="G1533" s="96" t="s">
        <v>464</v>
      </c>
      <c r="H1533" s="126">
        <v>43070</v>
      </c>
      <c r="I1533" s="126">
        <v>43069</v>
      </c>
      <c r="J1533" s="96" t="s">
        <v>965</v>
      </c>
      <c r="K1533" s="96" t="s">
        <v>955</v>
      </c>
      <c r="L1533" s="97">
        <v>2000</v>
      </c>
      <c r="M1533" s="127"/>
      <c r="N1533" s="78"/>
      <c r="O1533" s="3"/>
    </row>
    <row r="1534" spans="1:15" ht="18" customHeight="1">
      <c r="A1534" s="72"/>
      <c r="B1534" s="72"/>
      <c r="C1534" s="79" t="s">
        <v>1120</v>
      </c>
      <c r="D1534" s="96" t="s">
        <v>14</v>
      </c>
      <c r="E1534" s="96" t="s">
        <v>443</v>
      </c>
      <c r="F1534" s="96">
        <v>2017</v>
      </c>
      <c r="G1534" s="96" t="s">
        <v>464</v>
      </c>
      <c r="H1534" s="126">
        <v>43070</v>
      </c>
      <c r="I1534" s="126">
        <v>43069</v>
      </c>
      <c r="J1534" s="96" t="s">
        <v>965</v>
      </c>
      <c r="K1534" s="96" t="s">
        <v>293</v>
      </c>
      <c r="L1534" s="97">
        <v>2000</v>
      </c>
      <c r="M1534" s="127"/>
      <c r="N1534" s="78"/>
      <c r="O1534" s="3"/>
    </row>
    <row r="1535" spans="1:15" ht="18" customHeight="1">
      <c r="A1535" s="72"/>
      <c r="B1535" s="72"/>
      <c r="C1535" s="79" t="s">
        <v>1124</v>
      </c>
      <c r="D1535" s="96" t="s">
        <v>14</v>
      </c>
      <c r="E1535" s="96" t="s">
        <v>443</v>
      </c>
      <c r="F1535" s="96">
        <v>2017</v>
      </c>
      <c r="G1535" s="96" t="s">
        <v>464</v>
      </c>
      <c r="H1535" s="126">
        <v>43070</v>
      </c>
      <c r="I1535" s="126">
        <v>43069</v>
      </c>
      <c r="J1535" s="96" t="s">
        <v>965</v>
      </c>
      <c r="K1535" s="96" t="s">
        <v>1125</v>
      </c>
      <c r="L1535" s="97">
        <v>2000</v>
      </c>
      <c r="M1535" s="127"/>
      <c r="N1535" s="78"/>
      <c r="O1535" s="3"/>
    </row>
    <row r="1536" spans="1:15" ht="18" customHeight="1">
      <c r="A1536" s="72"/>
      <c r="B1536" s="72"/>
      <c r="C1536" s="79" t="s">
        <v>1130</v>
      </c>
      <c r="D1536" s="96" t="s">
        <v>14</v>
      </c>
      <c r="E1536" s="96" t="s">
        <v>443</v>
      </c>
      <c r="F1536" s="96">
        <v>2017</v>
      </c>
      <c r="G1536" s="96" t="s">
        <v>464</v>
      </c>
      <c r="H1536" s="126">
        <v>43070</v>
      </c>
      <c r="I1536" s="126">
        <v>43069</v>
      </c>
      <c r="J1536" s="96" t="s">
        <v>965</v>
      </c>
      <c r="K1536" s="96" t="s">
        <v>541</v>
      </c>
      <c r="L1536" s="97">
        <v>2000</v>
      </c>
      <c r="M1536" s="127"/>
      <c r="N1536" s="78"/>
      <c r="O1536" s="3"/>
    </row>
    <row r="1537" spans="1:15" ht="18" customHeight="1">
      <c r="A1537" s="72"/>
      <c r="B1537" s="72"/>
      <c r="C1537" s="79" t="s">
        <v>1126</v>
      </c>
      <c r="D1537" s="96" t="s">
        <v>14</v>
      </c>
      <c r="E1537" s="96" t="s">
        <v>443</v>
      </c>
      <c r="F1537" s="96">
        <v>2017</v>
      </c>
      <c r="G1537" s="96" t="s">
        <v>464</v>
      </c>
      <c r="H1537" s="126">
        <v>43070</v>
      </c>
      <c r="I1537" s="126">
        <v>43069</v>
      </c>
      <c r="J1537" s="96" t="s">
        <v>965</v>
      </c>
      <c r="K1537" s="96" t="s">
        <v>345</v>
      </c>
      <c r="L1537" s="97">
        <v>2000</v>
      </c>
      <c r="M1537" s="127"/>
      <c r="N1537" s="78"/>
      <c r="O1537" s="3"/>
    </row>
    <row r="1538" spans="1:15" ht="18" customHeight="1">
      <c r="A1538" s="72"/>
      <c r="B1538" s="72"/>
      <c r="C1538" s="79" t="s">
        <v>1127</v>
      </c>
      <c r="D1538" s="96" t="s">
        <v>14</v>
      </c>
      <c r="E1538" s="96" t="s">
        <v>443</v>
      </c>
      <c r="F1538" s="96">
        <v>2017</v>
      </c>
      <c r="G1538" s="96" t="s">
        <v>464</v>
      </c>
      <c r="H1538" s="126">
        <v>43070</v>
      </c>
      <c r="I1538" s="126">
        <v>43069</v>
      </c>
      <c r="J1538" s="96" t="s">
        <v>965</v>
      </c>
      <c r="K1538" s="96" t="s">
        <v>352</v>
      </c>
      <c r="L1538" s="97">
        <v>2000</v>
      </c>
      <c r="M1538" s="127"/>
      <c r="N1538" s="78"/>
      <c r="O1538" s="3"/>
    </row>
    <row r="1539" spans="1:15" ht="18" customHeight="1">
      <c r="A1539" s="72"/>
      <c r="B1539" s="72"/>
      <c r="C1539" s="79" t="s">
        <v>1159</v>
      </c>
      <c r="D1539" s="96" t="s">
        <v>14</v>
      </c>
      <c r="E1539" s="96" t="s">
        <v>443</v>
      </c>
      <c r="F1539" s="96">
        <v>2017</v>
      </c>
      <c r="G1539" s="96" t="s">
        <v>464</v>
      </c>
      <c r="H1539" s="126">
        <v>43070</v>
      </c>
      <c r="I1539" s="126">
        <v>43069</v>
      </c>
      <c r="J1539" s="96" t="s">
        <v>940</v>
      </c>
      <c r="K1539" s="96" t="s">
        <v>683</v>
      </c>
      <c r="L1539" s="97">
        <v>2000</v>
      </c>
      <c r="M1539" s="127"/>
      <c r="N1539" s="78"/>
      <c r="O1539" s="3"/>
    </row>
    <row r="1540" spans="1:15" ht="18" customHeight="1">
      <c r="A1540" s="72"/>
      <c r="B1540" s="72"/>
      <c r="C1540" s="79" t="s">
        <v>1160</v>
      </c>
      <c r="D1540" s="96" t="s">
        <v>14</v>
      </c>
      <c r="E1540" s="96" t="s">
        <v>443</v>
      </c>
      <c r="F1540" s="96">
        <v>2017</v>
      </c>
      <c r="G1540" s="96" t="s">
        <v>464</v>
      </c>
      <c r="H1540" s="126">
        <v>43070</v>
      </c>
      <c r="I1540" s="126">
        <v>43069</v>
      </c>
      <c r="J1540" s="96" t="s">
        <v>940</v>
      </c>
      <c r="K1540" s="96" t="s">
        <v>155</v>
      </c>
      <c r="L1540" s="97">
        <v>511</v>
      </c>
      <c r="M1540" s="127"/>
      <c r="N1540" s="78"/>
      <c r="O1540" s="3"/>
    </row>
    <row r="1541" spans="1:15" ht="18" customHeight="1">
      <c r="A1541" s="72"/>
      <c r="B1541" s="72"/>
      <c r="C1541" s="79" t="s">
        <v>1109</v>
      </c>
      <c r="D1541" s="96" t="s">
        <v>29</v>
      </c>
      <c r="E1541" s="96" t="s">
        <v>443</v>
      </c>
      <c r="F1541" s="96">
        <v>2017</v>
      </c>
      <c r="G1541" s="96" t="s">
        <v>464</v>
      </c>
      <c r="H1541" s="126">
        <v>43070</v>
      </c>
      <c r="I1541" s="126">
        <v>43074</v>
      </c>
      <c r="J1541" s="96" t="s">
        <v>965</v>
      </c>
      <c r="K1541" s="96" t="s">
        <v>955</v>
      </c>
      <c r="L1541" s="97">
        <v>2000</v>
      </c>
      <c r="M1541" s="127"/>
      <c r="N1541" s="78"/>
      <c r="O1541" s="3"/>
    </row>
    <row r="1542" spans="1:15" ht="18" customHeight="1">
      <c r="A1542" s="72"/>
      <c r="B1542" s="72"/>
      <c r="C1542" s="79" t="s">
        <v>1161</v>
      </c>
      <c r="D1542" s="96" t="s">
        <v>14</v>
      </c>
      <c r="E1542" s="96" t="s">
        <v>443</v>
      </c>
      <c r="F1542" s="96">
        <v>2017</v>
      </c>
      <c r="G1542" s="96" t="s">
        <v>464</v>
      </c>
      <c r="H1542" s="126">
        <v>43070</v>
      </c>
      <c r="I1542" s="126">
        <v>43069</v>
      </c>
      <c r="J1542" s="96" t="s">
        <v>940</v>
      </c>
      <c r="K1542" s="96" t="s">
        <v>914</v>
      </c>
      <c r="L1542" s="97">
        <v>2000</v>
      </c>
      <c r="M1542" s="127"/>
      <c r="N1542" s="78"/>
      <c r="O1542" s="3"/>
    </row>
    <row r="1543" spans="1:15" ht="18" customHeight="1">
      <c r="A1543" s="72"/>
      <c r="B1543" s="72"/>
      <c r="C1543" s="79" t="s">
        <v>1158</v>
      </c>
      <c r="D1543" s="96" t="s">
        <v>14</v>
      </c>
      <c r="E1543" s="96" t="s">
        <v>443</v>
      </c>
      <c r="F1543" s="96">
        <v>2017</v>
      </c>
      <c r="G1543" s="96" t="s">
        <v>464</v>
      </c>
      <c r="H1543" s="126">
        <v>43070</v>
      </c>
      <c r="I1543" s="126">
        <v>43075</v>
      </c>
      <c r="J1543" s="96" t="s">
        <v>940</v>
      </c>
      <c r="K1543" s="96" t="s">
        <v>938</v>
      </c>
      <c r="L1543" s="97">
        <v>2000</v>
      </c>
      <c r="M1543" s="127"/>
      <c r="N1543" s="78"/>
      <c r="O1543" s="3"/>
    </row>
    <row r="1544" spans="1:15" ht="18" customHeight="1">
      <c r="A1544" s="72"/>
      <c r="B1544" s="72"/>
      <c r="C1544" s="85" t="s">
        <v>1166</v>
      </c>
      <c r="D1544" s="86" t="s">
        <v>45</v>
      </c>
      <c r="E1544" s="86" t="s">
        <v>46</v>
      </c>
      <c r="F1544" s="86">
        <v>2017</v>
      </c>
      <c r="G1544" s="122" t="s">
        <v>464</v>
      </c>
      <c r="H1544" s="87"/>
      <c r="I1544" s="87"/>
      <c r="J1544" s="86" t="s">
        <v>1167</v>
      </c>
      <c r="K1544" s="86"/>
      <c r="L1544" s="88">
        <v>0</v>
      </c>
      <c r="M1544" s="125">
        <f>SUM(L1523:L1544)</f>
        <v>43011</v>
      </c>
      <c r="N1544" s="78"/>
      <c r="O1544" s="3"/>
    </row>
    <row r="1545" spans="1:15" ht="20.25" customHeight="1">
      <c r="A1545" s="55"/>
      <c r="B1545" s="55"/>
      <c r="C1545" s="56" t="s">
        <v>467</v>
      </c>
      <c r="D1545" s="57"/>
      <c r="E1545" s="57"/>
      <c r="F1545" s="57"/>
      <c r="G1545" s="57"/>
      <c r="H1545" s="57"/>
      <c r="I1545" s="57"/>
      <c r="J1545" s="57"/>
      <c r="K1545" s="57"/>
      <c r="L1545" s="58"/>
      <c r="M1545" s="59">
        <f>SUM(M1132+M1162+M1196+M1229+M1252+M1264+M1337+M1372+M1441+M1490+M1522+M1544)</f>
        <v>1270980.0000000002</v>
      </c>
      <c r="N1545" s="60">
        <v>1345500</v>
      </c>
      <c r="O1545" s="3"/>
    </row>
    <row r="1546" spans="1:15" ht="20.25" customHeight="1">
      <c r="A1546" s="55"/>
      <c r="B1546" s="55"/>
      <c r="C1546" s="61" t="s">
        <v>468</v>
      </c>
      <c r="D1546" s="62"/>
      <c r="E1546" s="62"/>
      <c r="F1546" s="62"/>
      <c r="G1546" s="62"/>
      <c r="H1546" s="62"/>
      <c r="I1546" s="62"/>
      <c r="J1546" s="62"/>
      <c r="K1546" s="62"/>
      <c r="L1546" s="63"/>
      <c r="M1546" s="64">
        <f>M1547-M1545</f>
        <v>0</v>
      </c>
      <c r="N1546" s="60"/>
      <c r="O1546" s="3"/>
    </row>
    <row r="1547" spans="1:15" ht="24" customHeight="1">
      <c r="A1547" s="55"/>
      <c r="B1547" s="55"/>
      <c r="C1547" s="65" t="s">
        <v>1168</v>
      </c>
      <c r="D1547" s="66"/>
      <c r="E1547" s="66"/>
      <c r="F1547" s="66"/>
      <c r="G1547" s="66"/>
      <c r="H1547" s="66"/>
      <c r="I1547" s="66"/>
      <c r="J1547" s="66"/>
      <c r="K1547" s="66"/>
      <c r="L1547" s="67"/>
      <c r="M1547" s="68">
        <v>1270980</v>
      </c>
      <c r="N1547" s="69"/>
      <c r="O1547" s="3"/>
    </row>
    <row r="1548" spans="1:15" ht="20.25" customHeight="1">
      <c r="A1548" s="4"/>
      <c r="B1548" s="4"/>
      <c r="C1548" s="911" t="s">
        <v>1169</v>
      </c>
      <c r="D1548" s="909"/>
      <c r="E1548" s="909"/>
      <c r="F1548" s="909"/>
      <c r="G1548" s="909"/>
      <c r="H1548" s="909"/>
      <c r="I1548" s="909"/>
      <c r="J1548" s="909"/>
      <c r="K1548" s="909"/>
      <c r="L1548" s="909"/>
      <c r="M1548" s="910"/>
      <c r="N1548" s="5"/>
      <c r="O1548" s="3"/>
    </row>
    <row r="1549" spans="1:15" ht="25.5" customHeight="1">
      <c r="A1549" s="4"/>
      <c r="B1549" s="4"/>
      <c r="C1549" s="147" t="s">
        <v>2</v>
      </c>
      <c r="D1549" s="147" t="s">
        <v>3</v>
      </c>
      <c r="E1549" s="147" t="s">
        <v>856</v>
      </c>
      <c r="F1549" s="147" t="s">
        <v>5</v>
      </c>
      <c r="G1549" s="147" t="s">
        <v>6</v>
      </c>
      <c r="H1549" s="148" t="s">
        <v>7</v>
      </c>
      <c r="I1549" s="148" t="s">
        <v>8</v>
      </c>
      <c r="J1549" s="147" t="s">
        <v>9</v>
      </c>
      <c r="K1549" s="147" t="s">
        <v>10</v>
      </c>
      <c r="L1549" s="147" t="s">
        <v>11</v>
      </c>
      <c r="M1549" s="147" t="s">
        <v>12</v>
      </c>
      <c r="N1549" s="5"/>
      <c r="O1549" s="3"/>
    </row>
    <row r="1550" spans="1:15" ht="18" customHeight="1">
      <c r="A1550" s="55"/>
      <c r="B1550" s="55"/>
      <c r="C1550" s="132" t="s">
        <v>1170</v>
      </c>
      <c r="D1550" s="133" t="s">
        <v>1171</v>
      </c>
      <c r="E1550" s="133" t="s">
        <v>218</v>
      </c>
      <c r="F1550" s="133">
        <v>2018</v>
      </c>
      <c r="G1550" s="133" t="s">
        <v>16</v>
      </c>
      <c r="H1550" s="126">
        <v>43118</v>
      </c>
      <c r="I1550" s="126">
        <v>43122</v>
      </c>
      <c r="J1550" s="133" t="s">
        <v>1172</v>
      </c>
      <c r="K1550" s="133"/>
      <c r="L1550" s="97">
        <v>6456.5</v>
      </c>
      <c r="M1550" s="137"/>
      <c r="N1550" s="69"/>
      <c r="O1550" s="3"/>
    </row>
    <row r="1551" spans="1:15" ht="18" customHeight="1">
      <c r="A1551" s="55"/>
      <c r="B1551" s="55"/>
      <c r="C1551" s="135" t="s">
        <v>1173</v>
      </c>
      <c r="D1551" s="133" t="s">
        <v>14</v>
      </c>
      <c r="E1551" s="133" t="s">
        <v>218</v>
      </c>
      <c r="F1551" s="133">
        <v>2018</v>
      </c>
      <c r="G1551" s="133" t="s">
        <v>16</v>
      </c>
      <c r="H1551" s="126">
        <v>43118</v>
      </c>
      <c r="I1551" s="126">
        <v>43122</v>
      </c>
      <c r="J1551" s="133" t="s">
        <v>1172</v>
      </c>
      <c r="K1551" s="133"/>
      <c r="L1551" s="137">
        <v>5000</v>
      </c>
      <c r="M1551" s="137"/>
      <c r="N1551" s="69"/>
      <c r="O1551" s="3"/>
    </row>
    <row r="1552" spans="1:15" ht="18" customHeight="1">
      <c r="A1552" s="55"/>
      <c r="B1552" s="55"/>
      <c r="C1552" s="135" t="s">
        <v>1174</v>
      </c>
      <c r="D1552" s="133" t="s">
        <v>1171</v>
      </c>
      <c r="E1552" s="133" t="s">
        <v>218</v>
      </c>
      <c r="F1552" s="133">
        <v>2018</v>
      </c>
      <c r="G1552" s="133" t="s">
        <v>16</v>
      </c>
      <c r="H1552" s="126">
        <v>43118</v>
      </c>
      <c r="I1552" s="126">
        <v>43122</v>
      </c>
      <c r="J1552" s="133" t="s">
        <v>1172</v>
      </c>
      <c r="K1552" s="133"/>
      <c r="L1552" s="137">
        <v>5000</v>
      </c>
      <c r="M1552" s="137"/>
      <c r="N1552" s="69"/>
      <c r="O1552" s="3"/>
    </row>
    <row r="1553" spans="1:15" ht="18" customHeight="1">
      <c r="A1553" s="55"/>
      <c r="B1553" s="55"/>
      <c r="C1553" s="135" t="s">
        <v>1175</v>
      </c>
      <c r="D1553" s="133" t="s">
        <v>1171</v>
      </c>
      <c r="E1553" s="133" t="s">
        <v>22</v>
      </c>
      <c r="F1553" s="133">
        <v>2018</v>
      </c>
      <c r="G1553" s="133" t="s">
        <v>16</v>
      </c>
      <c r="H1553" s="136">
        <v>43122</v>
      </c>
      <c r="I1553" s="136">
        <v>43123</v>
      </c>
      <c r="J1553" s="96" t="s">
        <v>892</v>
      </c>
      <c r="K1553" s="133" t="s">
        <v>745</v>
      </c>
      <c r="L1553" s="137">
        <v>2500</v>
      </c>
      <c r="M1553" s="137"/>
      <c r="N1553" s="69"/>
      <c r="O1553" s="3"/>
    </row>
    <row r="1554" spans="1:15" ht="18" customHeight="1">
      <c r="A1554" s="55"/>
      <c r="B1554" s="55"/>
      <c r="C1554" s="135" t="s">
        <v>1078</v>
      </c>
      <c r="D1554" s="133" t="s">
        <v>1171</v>
      </c>
      <c r="E1554" s="133" t="s">
        <v>86</v>
      </c>
      <c r="F1554" s="133">
        <v>2018</v>
      </c>
      <c r="G1554" s="133" t="s">
        <v>16</v>
      </c>
      <c r="H1554" s="136">
        <v>43122</v>
      </c>
      <c r="I1554" s="136">
        <v>43123</v>
      </c>
      <c r="J1554" s="133" t="s">
        <v>1176</v>
      </c>
      <c r="K1554" s="133" t="s">
        <v>88</v>
      </c>
      <c r="L1554" s="137">
        <v>2000</v>
      </c>
      <c r="M1554" s="137"/>
      <c r="N1554" s="69"/>
      <c r="O1554" s="3"/>
    </row>
    <row r="1555" spans="1:15" ht="18" customHeight="1">
      <c r="A1555" s="55"/>
      <c r="B1555" s="55"/>
      <c r="C1555" s="135" t="s">
        <v>1177</v>
      </c>
      <c r="D1555" s="133" t="s">
        <v>1171</v>
      </c>
      <c r="E1555" s="133" t="s">
        <v>22</v>
      </c>
      <c r="F1555" s="133">
        <v>2018</v>
      </c>
      <c r="G1555" s="133" t="s">
        <v>16</v>
      </c>
      <c r="H1555" s="136">
        <v>43122</v>
      </c>
      <c r="I1555" s="136">
        <v>43123</v>
      </c>
      <c r="J1555" s="96" t="s">
        <v>937</v>
      </c>
      <c r="K1555" s="133" t="s">
        <v>1178</v>
      </c>
      <c r="L1555" s="137">
        <v>2500</v>
      </c>
      <c r="M1555" s="137"/>
      <c r="N1555" s="69"/>
      <c r="O1555" s="3"/>
    </row>
    <row r="1556" spans="1:15" ht="18" customHeight="1">
      <c r="A1556" s="55"/>
      <c r="B1556" s="55"/>
      <c r="C1556" s="135" t="s">
        <v>1146</v>
      </c>
      <c r="D1556" s="133" t="s">
        <v>1171</v>
      </c>
      <c r="E1556" s="133" t="s">
        <v>22</v>
      </c>
      <c r="F1556" s="133">
        <v>2018</v>
      </c>
      <c r="G1556" s="133" t="s">
        <v>16</v>
      </c>
      <c r="H1556" s="136">
        <v>43124</v>
      </c>
      <c r="I1556" s="136">
        <v>43124</v>
      </c>
      <c r="J1556" s="96" t="s">
        <v>937</v>
      </c>
      <c r="K1556" s="133" t="s">
        <v>1125</v>
      </c>
      <c r="L1556" s="137">
        <v>2500</v>
      </c>
      <c r="M1556" s="137"/>
      <c r="N1556" s="69"/>
      <c r="O1556" s="3"/>
    </row>
    <row r="1557" spans="1:15" ht="18" customHeight="1">
      <c r="A1557" s="55"/>
      <c r="B1557" s="55"/>
      <c r="C1557" s="135" t="s">
        <v>1179</v>
      </c>
      <c r="D1557" s="133" t="s">
        <v>1171</v>
      </c>
      <c r="E1557" s="133" t="s">
        <v>571</v>
      </c>
      <c r="F1557" s="133">
        <v>2018</v>
      </c>
      <c r="G1557" s="133" t="s">
        <v>16</v>
      </c>
      <c r="H1557" s="136">
        <v>43124</v>
      </c>
      <c r="I1557" s="136">
        <v>43125</v>
      </c>
      <c r="J1557" s="133" t="s">
        <v>1180</v>
      </c>
      <c r="K1557" s="133" t="s">
        <v>1042</v>
      </c>
      <c r="L1557" s="137">
        <v>678</v>
      </c>
      <c r="M1557" s="137"/>
      <c r="N1557" s="69"/>
      <c r="O1557" s="3"/>
    </row>
    <row r="1558" spans="1:15" ht="18" customHeight="1">
      <c r="A1558" s="55"/>
      <c r="B1558" s="55"/>
      <c r="C1558" s="135" t="s">
        <v>1181</v>
      </c>
      <c r="D1558" s="133" t="s">
        <v>14</v>
      </c>
      <c r="E1558" s="133" t="s">
        <v>22</v>
      </c>
      <c r="F1558" s="133">
        <v>2018</v>
      </c>
      <c r="G1558" s="133" t="s">
        <v>16</v>
      </c>
      <c r="H1558" s="136">
        <v>43124</v>
      </c>
      <c r="I1558" s="136">
        <v>43125</v>
      </c>
      <c r="J1558" s="96" t="s">
        <v>1079</v>
      </c>
      <c r="K1558" s="133" t="s">
        <v>536</v>
      </c>
      <c r="L1558" s="137">
        <v>2500</v>
      </c>
      <c r="M1558" s="137"/>
      <c r="N1558" s="69"/>
      <c r="O1558" s="3"/>
    </row>
    <row r="1559" spans="1:15" ht="18" customHeight="1">
      <c r="A1559" s="55"/>
      <c r="B1559" s="55"/>
      <c r="C1559" s="135" t="s">
        <v>1182</v>
      </c>
      <c r="D1559" s="133" t="s">
        <v>1171</v>
      </c>
      <c r="E1559" s="133" t="s">
        <v>443</v>
      </c>
      <c r="F1559" s="133">
        <v>2018</v>
      </c>
      <c r="G1559" s="133" t="s">
        <v>16</v>
      </c>
      <c r="H1559" s="136">
        <v>43122</v>
      </c>
      <c r="I1559" s="136">
        <v>43123</v>
      </c>
      <c r="J1559" s="133" t="s">
        <v>870</v>
      </c>
      <c r="K1559" s="133" t="s">
        <v>345</v>
      </c>
      <c r="L1559" s="137">
        <v>2000</v>
      </c>
      <c r="M1559" s="137"/>
      <c r="N1559" s="69"/>
      <c r="O1559" s="3"/>
    </row>
    <row r="1560" spans="1:15" ht="18" customHeight="1">
      <c r="A1560" s="55"/>
      <c r="B1560" s="55"/>
      <c r="C1560" s="135" t="s">
        <v>1147</v>
      </c>
      <c r="D1560" s="133" t="s">
        <v>1171</v>
      </c>
      <c r="E1560" s="133" t="s">
        <v>443</v>
      </c>
      <c r="F1560" s="133">
        <v>2018</v>
      </c>
      <c r="G1560" s="133" t="s">
        <v>16</v>
      </c>
      <c r="H1560" s="136">
        <v>43122</v>
      </c>
      <c r="I1560" s="136">
        <v>43123</v>
      </c>
      <c r="J1560" s="133" t="s">
        <v>983</v>
      </c>
      <c r="K1560" s="133" t="s">
        <v>1148</v>
      </c>
      <c r="L1560" s="137">
        <v>2000</v>
      </c>
      <c r="M1560" s="137"/>
      <c r="N1560" s="69"/>
      <c r="O1560" s="3"/>
    </row>
    <row r="1561" spans="1:15" ht="18" customHeight="1">
      <c r="A1561" s="55"/>
      <c r="B1561" s="55"/>
      <c r="C1561" s="135" t="s">
        <v>1183</v>
      </c>
      <c r="D1561" s="133" t="s">
        <v>14</v>
      </c>
      <c r="E1561" s="133" t="s">
        <v>443</v>
      </c>
      <c r="F1561" s="133">
        <v>2018</v>
      </c>
      <c r="G1561" s="133" t="s">
        <v>16</v>
      </c>
      <c r="H1561" s="136">
        <v>43122</v>
      </c>
      <c r="I1561" s="136">
        <v>43124</v>
      </c>
      <c r="J1561" s="133" t="s">
        <v>870</v>
      </c>
      <c r="K1561" s="133" t="s">
        <v>293</v>
      </c>
      <c r="L1561" s="137">
        <v>2000</v>
      </c>
      <c r="M1561" s="137"/>
      <c r="N1561" s="69"/>
      <c r="O1561" s="3"/>
    </row>
    <row r="1562" spans="1:15" ht="18" customHeight="1">
      <c r="A1562" s="55"/>
      <c r="B1562" s="55"/>
      <c r="C1562" s="135" t="s">
        <v>1098</v>
      </c>
      <c r="D1562" s="133" t="s">
        <v>1171</v>
      </c>
      <c r="E1562" s="133" t="s">
        <v>443</v>
      </c>
      <c r="F1562" s="133">
        <v>2018</v>
      </c>
      <c r="G1562" s="133" t="s">
        <v>16</v>
      </c>
      <c r="H1562" s="136">
        <v>43124</v>
      </c>
      <c r="I1562" s="136">
        <v>43125</v>
      </c>
      <c r="J1562" s="133" t="s">
        <v>870</v>
      </c>
      <c r="K1562" s="133" t="s">
        <v>984</v>
      </c>
      <c r="L1562" s="137">
        <v>2000</v>
      </c>
      <c r="M1562" s="137"/>
      <c r="N1562" s="69"/>
      <c r="O1562" s="3"/>
    </row>
    <row r="1563" spans="1:15" ht="18" customHeight="1">
      <c r="A1563" s="55"/>
      <c r="B1563" s="55"/>
      <c r="C1563" s="135" t="s">
        <v>1184</v>
      </c>
      <c r="D1563" s="133" t="s">
        <v>1171</v>
      </c>
      <c r="E1563" s="133" t="s">
        <v>443</v>
      </c>
      <c r="F1563" s="133">
        <v>2018</v>
      </c>
      <c r="G1563" s="133" t="s">
        <v>16</v>
      </c>
      <c r="H1563" s="136">
        <v>43124</v>
      </c>
      <c r="I1563" s="136">
        <v>43125</v>
      </c>
      <c r="J1563" s="133" t="s">
        <v>870</v>
      </c>
      <c r="K1563" s="133" t="s">
        <v>984</v>
      </c>
      <c r="L1563" s="137">
        <v>2000</v>
      </c>
      <c r="M1563" s="137"/>
      <c r="N1563" s="69"/>
      <c r="O1563" s="3"/>
    </row>
    <row r="1564" spans="1:15" ht="18" customHeight="1">
      <c r="A1564" s="55"/>
      <c r="B1564" s="55"/>
      <c r="C1564" s="135" t="s">
        <v>1185</v>
      </c>
      <c r="D1564" s="133" t="s">
        <v>1171</v>
      </c>
      <c r="E1564" s="133" t="s">
        <v>443</v>
      </c>
      <c r="F1564" s="133">
        <v>2018</v>
      </c>
      <c r="G1564" s="133" t="s">
        <v>16</v>
      </c>
      <c r="H1564" s="136">
        <v>43122</v>
      </c>
      <c r="I1564" s="136">
        <v>42764</v>
      </c>
      <c r="J1564" s="133" t="s">
        <v>983</v>
      </c>
      <c r="K1564" s="133" t="s">
        <v>938</v>
      </c>
      <c r="L1564" s="137">
        <v>2000</v>
      </c>
      <c r="M1564" s="137"/>
      <c r="N1564" s="69"/>
      <c r="O1564" s="3"/>
    </row>
    <row r="1565" spans="1:15" ht="18" customHeight="1">
      <c r="A1565" s="72"/>
      <c r="B1565" s="72"/>
      <c r="C1565" s="85" t="s">
        <v>1186</v>
      </c>
      <c r="D1565" s="86" t="s">
        <v>45</v>
      </c>
      <c r="E1565" s="86" t="s">
        <v>46</v>
      </c>
      <c r="F1565" s="86">
        <v>2018</v>
      </c>
      <c r="G1565" s="122" t="s">
        <v>16</v>
      </c>
      <c r="H1565" s="87"/>
      <c r="I1565" s="87"/>
      <c r="J1565" s="86" t="s">
        <v>1187</v>
      </c>
      <c r="K1565" s="86"/>
      <c r="L1565" s="88">
        <v>0</v>
      </c>
      <c r="M1565" s="125">
        <f>SUM(L1550:L1565)</f>
        <v>41134.5</v>
      </c>
      <c r="N1565" s="78"/>
      <c r="O1565" s="3"/>
    </row>
    <row r="1566" spans="1:15" ht="18" customHeight="1">
      <c r="A1566" s="55"/>
      <c r="B1566" s="55"/>
      <c r="C1566" s="135" t="s">
        <v>1146</v>
      </c>
      <c r="D1566" s="133" t="s">
        <v>1171</v>
      </c>
      <c r="E1566" s="133" t="s">
        <v>22</v>
      </c>
      <c r="F1566" s="133">
        <v>2018</v>
      </c>
      <c r="G1566" s="133" t="s">
        <v>48</v>
      </c>
      <c r="H1566" s="136">
        <v>43132</v>
      </c>
      <c r="I1566" s="136">
        <v>43132</v>
      </c>
      <c r="J1566" s="96" t="s">
        <v>942</v>
      </c>
      <c r="K1566" s="133" t="s">
        <v>1125</v>
      </c>
      <c r="L1566" s="137">
        <v>2500</v>
      </c>
      <c r="M1566" s="137"/>
      <c r="N1566" s="69"/>
      <c r="O1566" s="3"/>
    </row>
    <row r="1567" spans="1:15" ht="18" customHeight="1">
      <c r="A1567" s="55"/>
      <c r="B1567" s="55"/>
      <c r="C1567" s="135" t="s">
        <v>1175</v>
      </c>
      <c r="D1567" s="133" t="s">
        <v>1171</v>
      </c>
      <c r="E1567" s="133" t="s">
        <v>22</v>
      </c>
      <c r="F1567" s="133">
        <v>2018</v>
      </c>
      <c r="G1567" s="133" t="s">
        <v>48</v>
      </c>
      <c r="H1567" s="136">
        <v>43132</v>
      </c>
      <c r="I1567" s="136">
        <v>43132</v>
      </c>
      <c r="J1567" s="96" t="s">
        <v>942</v>
      </c>
      <c r="K1567" s="133" t="s">
        <v>745</v>
      </c>
      <c r="L1567" s="137">
        <v>2500</v>
      </c>
      <c r="M1567" s="137"/>
      <c r="N1567" s="69"/>
      <c r="O1567" s="3"/>
    </row>
    <row r="1568" spans="1:15" ht="18" customHeight="1">
      <c r="A1568" s="55"/>
      <c r="B1568" s="55"/>
      <c r="C1568" s="135" t="s">
        <v>1078</v>
      </c>
      <c r="D1568" s="133" t="s">
        <v>1171</v>
      </c>
      <c r="E1568" s="133" t="s">
        <v>86</v>
      </c>
      <c r="F1568" s="133">
        <v>2018</v>
      </c>
      <c r="G1568" s="133" t="s">
        <v>48</v>
      </c>
      <c r="H1568" s="136">
        <v>43132</v>
      </c>
      <c r="I1568" s="136">
        <v>43137</v>
      </c>
      <c r="J1568" s="133" t="s">
        <v>1188</v>
      </c>
      <c r="K1568" s="133" t="s">
        <v>88</v>
      </c>
      <c r="L1568" s="137">
        <v>2000</v>
      </c>
      <c r="M1568" s="137"/>
      <c r="N1568" s="69"/>
      <c r="O1568" s="3"/>
    </row>
    <row r="1569" spans="1:15" ht="18" customHeight="1">
      <c r="A1569" s="55"/>
      <c r="B1569" s="55"/>
      <c r="C1569" s="135" t="s">
        <v>1033</v>
      </c>
      <c r="D1569" s="133" t="s">
        <v>1171</v>
      </c>
      <c r="E1569" s="133" t="s">
        <v>22</v>
      </c>
      <c r="F1569" s="133">
        <v>2018</v>
      </c>
      <c r="G1569" s="133" t="s">
        <v>48</v>
      </c>
      <c r="H1569" s="136">
        <v>43137</v>
      </c>
      <c r="I1569" s="136">
        <v>43137</v>
      </c>
      <c r="J1569" s="96" t="s">
        <v>892</v>
      </c>
      <c r="K1569" s="133" t="s">
        <v>1125</v>
      </c>
      <c r="L1569" s="137">
        <v>2500</v>
      </c>
      <c r="M1569" s="137"/>
      <c r="N1569" s="69"/>
      <c r="O1569" s="3"/>
    </row>
    <row r="1570" spans="1:15" ht="18" customHeight="1">
      <c r="A1570" s="55"/>
      <c r="B1570" s="55"/>
      <c r="C1570" s="135" t="s">
        <v>1008</v>
      </c>
      <c r="D1570" s="133" t="s">
        <v>14</v>
      </c>
      <c r="E1570" s="133" t="s">
        <v>22</v>
      </c>
      <c r="F1570" s="133">
        <v>2018</v>
      </c>
      <c r="G1570" s="133" t="s">
        <v>48</v>
      </c>
      <c r="H1570" s="136">
        <v>43137</v>
      </c>
      <c r="I1570" s="136">
        <v>43137</v>
      </c>
      <c r="J1570" s="96" t="s">
        <v>892</v>
      </c>
      <c r="K1570" s="133" t="s">
        <v>1125</v>
      </c>
      <c r="L1570" s="137">
        <v>2500</v>
      </c>
      <c r="M1570" s="137"/>
      <c r="N1570" s="69"/>
      <c r="O1570" s="3"/>
    </row>
    <row r="1571" spans="1:15" ht="18" customHeight="1">
      <c r="A1571" s="55"/>
      <c r="B1571" s="55"/>
      <c r="C1571" s="135" t="s">
        <v>1181</v>
      </c>
      <c r="D1571" s="133" t="s">
        <v>14</v>
      </c>
      <c r="E1571" s="133" t="s">
        <v>22</v>
      </c>
      <c r="F1571" s="133">
        <v>2018</v>
      </c>
      <c r="G1571" s="133" t="s">
        <v>48</v>
      </c>
      <c r="H1571" s="136">
        <v>43132</v>
      </c>
      <c r="I1571" s="136">
        <v>43138</v>
      </c>
      <c r="J1571" s="96" t="s">
        <v>768</v>
      </c>
      <c r="K1571" s="133" t="s">
        <v>536</v>
      </c>
      <c r="L1571" s="137">
        <v>2500</v>
      </c>
      <c r="M1571" s="137"/>
      <c r="N1571" s="69"/>
      <c r="O1571" s="3"/>
    </row>
    <row r="1572" spans="1:15" ht="18" customHeight="1">
      <c r="A1572" s="55"/>
      <c r="B1572" s="55"/>
      <c r="C1572" s="135" t="s">
        <v>1177</v>
      </c>
      <c r="D1572" s="133" t="s">
        <v>1171</v>
      </c>
      <c r="E1572" s="133" t="s">
        <v>22</v>
      </c>
      <c r="F1572" s="133">
        <v>2018</v>
      </c>
      <c r="G1572" s="133" t="s">
        <v>48</v>
      </c>
      <c r="H1572" s="136">
        <v>43132</v>
      </c>
      <c r="I1572" s="136">
        <v>43140</v>
      </c>
      <c r="J1572" s="96" t="s">
        <v>942</v>
      </c>
      <c r="K1572" s="133" t="s">
        <v>152</v>
      </c>
      <c r="L1572" s="137">
        <v>2500</v>
      </c>
      <c r="M1572" s="137"/>
      <c r="N1572" s="69"/>
      <c r="O1572" s="3"/>
    </row>
    <row r="1573" spans="1:15" ht="18" customHeight="1">
      <c r="A1573" s="55"/>
      <c r="B1573" s="55"/>
      <c r="C1573" s="135" t="s">
        <v>1189</v>
      </c>
      <c r="D1573" s="133" t="s">
        <v>1171</v>
      </c>
      <c r="E1573" s="133" t="s">
        <v>22</v>
      </c>
      <c r="F1573" s="133">
        <v>2018</v>
      </c>
      <c r="G1573" s="133" t="s">
        <v>48</v>
      </c>
      <c r="H1573" s="136">
        <v>43143</v>
      </c>
      <c r="I1573" s="136">
        <v>43144</v>
      </c>
      <c r="J1573" s="96" t="s">
        <v>1079</v>
      </c>
      <c r="K1573" s="133" t="s">
        <v>34</v>
      </c>
      <c r="L1573" s="137">
        <v>2500</v>
      </c>
      <c r="M1573" s="137"/>
      <c r="N1573" s="69"/>
      <c r="O1573" s="3"/>
    </row>
    <row r="1574" spans="1:15" ht="18" customHeight="1">
      <c r="A1574" s="55"/>
      <c r="B1574" s="55"/>
      <c r="C1574" s="135" t="s">
        <v>1151</v>
      </c>
      <c r="D1574" s="93" t="s">
        <v>1171</v>
      </c>
      <c r="E1574" s="93" t="s">
        <v>22</v>
      </c>
      <c r="F1574" s="133">
        <v>2018</v>
      </c>
      <c r="G1574" s="133" t="s">
        <v>48</v>
      </c>
      <c r="H1574" s="136">
        <v>43143</v>
      </c>
      <c r="I1574" s="139">
        <v>43145</v>
      </c>
      <c r="J1574" s="96" t="s">
        <v>1079</v>
      </c>
      <c r="K1574" s="93" t="s">
        <v>745</v>
      </c>
      <c r="L1574" s="140">
        <v>2500</v>
      </c>
      <c r="M1574" s="137"/>
      <c r="N1574" s="69"/>
      <c r="O1574" s="3"/>
    </row>
    <row r="1575" spans="1:15" ht="18" customHeight="1">
      <c r="A1575" s="55"/>
      <c r="B1575" s="55"/>
      <c r="C1575" s="91" t="s">
        <v>1147</v>
      </c>
      <c r="D1575" s="133" t="s">
        <v>1171</v>
      </c>
      <c r="E1575" s="133" t="s">
        <v>443</v>
      </c>
      <c r="F1575" s="133">
        <v>2018</v>
      </c>
      <c r="G1575" s="133" t="s">
        <v>48</v>
      </c>
      <c r="H1575" s="136">
        <v>43132</v>
      </c>
      <c r="I1575" s="136">
        <v>43132</v>
      </c>
      <c r="J1575" s="133" t="s">
        <v>1038</v>
      </c>
      <c r="K1575" s="133" t="s">
        <v>1148</v>
      </c>
      <c r="L1575" s="137">
        <v>2000</v>
      </c>
      <c r="M1575" s="137"/>
      <c r="N1575" s="69"/>
      <c r="O1575" s="3"/>
    </row>
    <row r="1576" spans="1:15" ht="18" customHeight="1">
      <c r="A1576" s="55"/>
      <c r="B1576" s="55"/>
      <c r="C1576" s="91" t="s">
        <v>1182</v>
      </c>
      <c r="D1576" s="133" t="s">
        <v>1171</v>
      </c>
      <c r="E1576" s="133" t="s">
        <v>443</v>
      </c>
      <c r="F1576" s="133">
        <v>2018</v>
      </c>
      <c r="G1576" s="133" t="s">
        <v>48</v>
      </c>
      <c r="H1576" s="136">
        <v>43132</v>
      </c>
      <c r="I1576" s="136">
        <v>43132</v>
      </c>
      <c r="J1576" s="133" t="s">
        <v>911</v>
      </c>
      <c r="K1576" s="133" t="s">
        <v>345</v>
      </c>
      <c r="L1576" s="137">
        <v>2000</v>
      </c>
      <c r="M1576" s="137"/>
      <c r="N1576" s="69"/>
      <c r="O1576" s="3"/>
    </row>
    <row r="1577" spans="1:15" ht="18" customHeight="1">
      <c r="A1577" s="55"/>
      <c r="B1577" s="55"/>
      <c r="C1577" s="91" t="s">
        <v>1183</v>
      </c>
      <c r="D1577" s="133" t="s">
        <v>14</v>
      </c>
      <c r="E1577" s="133" t="s">
        <v>443</v>
      </c>
      <c r="F1577" s="133">
        <v>2018</v>
      </c>
      <c r="G1577" s="133" t="s">
        <v>48</v>
      </c>
      <c r="H1577" s="136">
        <v>43133</v>
      </c>
      <c r="I1577" s="136">
        <v>43137</v>
      </c>
      <c r="J1577" s="133" t="s">
        <v>911</v>
      </c>
      <c r="K1577" s="133" t="s">
        <v>293</v>
      </c>
      <c r="L1577" s="137">
        <v>2000</v>
      </c>
      <c r="M1577" s="137"/>
      <c r="N1577" s="69"/>
      <c r="O1577" s="3"/>
    </row>
    <row r="1578" spans="1:15" ht="18" customHeight="1">
      <c r="A1578" s="55"/>
      <c r="B1578" s="55"/>
      <c r="C1578" s="91" t="s">
        <v>1185</v>
      </c>
      <c r="D1578" s="133" t="s">
        <v>1171</v>
      </c>
      <c r="E1578" s="133" t="s">
        <v>443</v>
      </c>
      <c r="F1578" s="133">
        <v>2018</v>
      </c>
      <c r="G1578" s="133" t="s">
        <v>48</v>
      </c>
      <c r="H1578" s="136">
        <v>43132</v>
      </c>
      <c r="I1578" s="136">
        <v>43137</v>
      </c>
      <c r="J1578" s="133" t="s">
        <v>1038</v>
      </c>
      <c r="K1578" s="133" t="s">
        <v>938</v>
      </c>
      <c r="L1578" s="137">
        <v>2000</v>
      </c>
      <c r="M1578" s="137"/>
      <c r="N1578" s="69"/>
      <c r="O1578" s="3"/>
    </row>
    <row r="1579" spans="1:15" ht="18" customHeight="1">
      <c r="A1579" s="55"/>
      <c r="B1579" s="55"/>
      <c r="C1579" s="91" t="s">
        <v>1098</v>
      </c>
      <c r="D1579" s="133" t="s">
        <v>1171</v>
      </c>
      <c r="E1579" s="133" t="s">
        <v>443</v>
      </c>
      <c r="F1579" s="133">
        <v>2018</v>
      </c>
      <c r="G1579" s="133" t="s">
        <v>48</v>
      </c>
      <c r="H1579" s="136">
        <v>43132</v>
      </c>
      <c r="I1579" s="136">
        <v>43137</v>
      </c>
      <c r="J1579" s="133" t="s">
        <v>911</v>
      </c>
      <c r="K1579" s="133" t="s">
        <v>984</v>
      </c>
      <c r="L1579" s="137">
        <v>2000</v>
      </c>
      <c r="M1579" s="137"/>
      <c r="N1579" s="69"/>
      <c r="O1579" s="3"/>
    </row>
    <row r="1580" spans="1:15" ht="18" customHeight="1">
      <c r="A1580" s="55"/>
      <c r="B1580" s="55"/>
      <c r="C1580" s="91" t="s">
        <v>1184</v>
      </c>
      <c r="D1580" s="93" t="s">
        <v>1171</v>
      </c>
      <c r="E1580" s="93" t="s">
        <v>443</v>
      </c>
      <c r="F1580" s="133">
        <v>2018</v>
      </c>
      <c r="G1580" s="133" t="s">
        <v>48</v>
      </c>
      <c r="H1580" s="136">
        <v>43132</v>
      </c>
      <c r="I1580" s="136">
        <v>43137</v>
      </c>
      <c r="J1580" s="133" t="s">
        <v>911</v>
      </c>
      <c r="K1580" s="93" t="s">
        <v>984</v>
      </c>
      <c r="L1580" s="140">
        <v>2000</v>
      </c>
      <c r="M1580" s="137"/>
      <c r="N1580" s="69"/>
      <c r="O1580" s="3"/>
    </row>
    <row r="1581" spans="1:15" ht="18" customHeight="1">
      <c r="A1581" s="55"/>
      <c r="B1581" s="55"/>
      <c r="C1581" s="91" t="s">
        <v>1152</v>
      </c>
      <c r="D1581" s="133" t="s">
        <v>1171</v>
      </c>
      <c r="E1581" s="133" t="s">
        <v>443</v>
      </c>
      <c r="F1581" s="133">
        <v>2018</v>
      </c>
      <c r="G1581" s="133" t="s">
        <v>48</v>
      </c>
      <c r="H1581" s="136">
        <v>43137</v>
      </c>
      <c r="I1581" s="136">
        <v>43137</v>
      </c>
      <c r="J1581" s="133" t="s">
        <v>909</v>
      </c>
      <c r="K1581" s="133" t="s">
        <v>418</v>
      </c>
      <c r="L1581" s="137">
        <v>2000</v>
      </c>
      <c r="M1581" s="137"/>
      <c r="N1581" s="69"/>
      <c r="O1581" s="3"/>
    </row>
    <row r="1582" spans="1:15" ht="18" customHeight="1">
      <c r="A1582" s="55"/>
      <c r="B1582" s="55"/>
      <c r="C1582" s="91" t="s">
        <v>1190</v>
      </c>
      <c r="D1582" s="133" t="s">
        <v>1171</v>
      </c>
      <c r="E1582" s="133" t="s">
        <v>443</v>
      </c>
      <c r="F1582" s="133">
        <v>2018</v>
      </c>
      <c r="G1582" s="133" t="s">
        <v>48</v>
      </c>
      <c r="H1582" s="136">
        <v>43137</v>
      </c>
      <c r="I1582" s="136">
        <v>43137</v>
      </c>
      <c r="J1582" s="133" t="s">
        <v>1191</v>
      </c>
      <c r="K1582" s="133" t="s">
        <v>31</v>
      </c>
      <c r="L1582" s="137">
        <v>2000</v>
      </c>
      <c r="M1582" s="137"/>
      <c r="N1582" s="69"/>
      <c r="O1582" s="3"/>
    </row>
    <row r="1583" spans="1:15" ht="18" customHeight="1">
      <c r="A1583" s="72"/>
      <c r="B1583" s="72"/>
      <c r="C1583" s="79" t="s">
        <v>1192</v>
      </c>
      <c r="D1583" s="80" t="s">
        <v>1171</v>
      </c>
      <c r="E1583" s="80" t="s">
        <v>443</v>
      </c>
      <c r="F1583" s="133">
        <v>2018</v>
      </c>
      <c r="G1583" s="133" t="s">
        <v>48</v>
      </c>
      <c r="H1583" s="136">
        <v>43137</v>
      </c>
      <c r="I1583" s="136">
        <v>43137</v>
      </c>
      <c r="J1583" s="133" t="s">
        <v>870</v>
      </c>
      <c r="K1583" s="80" t="s">
        <v>751</v>
      </c>
      <c r="L1583" s="143">
        <v>2000</v>
      </c>
      <c r="M1583" s="137"/>
      <c r="N1583" s="69"/>
      <c r="O1583" s="3"/>
    </row>
    <row r="1584" spans="1:15" ht="18" customHeight="1">
      <c r="A1584" s="72"/>
      <c r="B1584" s="72"/>
      <c r="C1584" s="79" t="s">
        <v>1193</v>
      </c>
      <c r="D1584" s="80" t="s">
        <v>1171</v>
      </c>
      <c r="E1584" s="80" t="s">
        <v>443</v>
      </c>
      <c r="F1584" s="133">
        <v>2018</v>
      </c>
      <c r="G1584" s="133" t="s">
        <v>48</v>
      </c>
      <c r="H1584" s="136">
        <v>43137</v>
      </c>
      <c r="I1584" s="136">
        <v>43137</v>
      </c>
      <c r="J1584" s="133" t="s">
        <v>870</v>
      </c>
      <c r="K1584" s="80" t="s">
        <v>683</v>
      </c>
      <c r="L1584" s="143">
        <v>2000</v>
      </c>
      <c r="M1584" s="137"/>
      <c r="N1584" s="69"/>
      <c r="O1584" s="3"/>
    </row>
    <row r="1585" spans="1:15" ht="18" customHeight="1">
      <c r="A1585" s="72"/>
      <c r="B1585" s="72"/>
      <c r="C1585" s="79" t="s">
        <v>1194</v>
      </c>
      <c r="D1585" s="80" t="s">
        <v>1171</v>
      </c>
      <c r="E1585" s="80" t="s">
        <v>443</v>
      </c>
      <c r="F1585" s="133">
        <v>2018</v>
      </c>
      <c r="G1585" s="133" t="s">
        <v>48</v>
      </c>
      <c r="H1585" s="136">
        <v>43137</v>
      </c>
      <c r="I1585" s="136">
        <v>43138</v>
      </c>
      <c r="J1585" s="133" t="s">
        <v>870</v>
      </c>
      <c r="K1585" s="80" t="s">
        <v>152</v>
      </c>
      <c r="L1585" s="143">
        <v>2000</v>
      </c>
      <c r="M1585" s="137"/>
      <c r="N1585" s="69"/>
      <c r="O1585" s="3"/>
    </row>
    <row r="1586" spans="1:15" ht="18" customHeight="1">
      <c r="A1586" s="72"/>
      <c r="B1586" s="72"/>
      <c r="C1586" s="79" t="s">
        <v>1195</v>
      </c>
      <c r="D1586" s="80" t="s">
        <v>1171</v>
      </c>
      <c r="E1586" s="80" t="s">
        <v>443</v>
      </c>
      <c r="F1586" s="133">
        <v>2018</v>
      </c>
      <c r="G1586" s="133" t="s">
        <v>48</v>
      </c>
      <c r="H1586" s="136">
        <v>43137</v>
      </c>
      <c r="I1586" s="136">
        <v>43138</v>
      </c>
      <c r="J1586" s="133" t="s">
        <v>870</v>
      </c>
      <c r="K1586" s="80" t="s">
        <v>31</v>
      </c>
      <c r="L1586" s="143">
        <v>2000</v>
      </c>
      <c r="M1586" s="137"/>
      <c r="N1586" s="69"/>
      <c r="O1586" s="3"/>
    </row>
    <row r="1587" spans="1:15" ht="18" customHeight="1">
      <c r="A1587" s="72"/>
      <c r="B1587" s="72"/>
      <c r="C1587" s="79" t="s">
        <v>1196</v>
      </c>
      <c r="D1587" s="80" t="s">
        <v>1171</v>
      </c>
      <c r="E1587" s="80" t="s">
        <v>443</v>
      </c>
      <c r="F1587" s="133">
        <v>2018</v>
      </c>
      <c r="G1587" s="133" t="s">
        <v>48</v>
      </c>
      <c r="H1587" s="136">
        <v>43137</v>
      </c>
      <c r="I1587" s="136">
        <v>43138</v>
      </c>
      <c r="J1587" s="133" t="s">
        <v>870</v>
      </c>
      <c r="K1587" s="80" t="s">
        <v>152</v>
      </c>
      <c r="L1587" s="143">
        <v>2000</v>
      </c>
      <c r="M1587" s="137"/>
      <c r="N1587" s="69"/>
      <c r="O1587" s="3"/>
    </row>
    <row r="1588" spans="1:15" ht="18" customHeight="1">
      <c r="A1588" s="72"/>
      <c r="B1588" s="72"/>
      <c r="C1588" s="79" t="s">
        <v>1197</v>
      </c>
      <c r="D1588" s="80" t="s">
        <v>14</v>
      </c>
      <c r="E1588" s="80" t="s">
        <v>443</v>
      </c>
      <c r="F1588" s="133">
        <v>2018</v>
      </c>
      <c r="G1588" s="133" t="s">
        <v>48</v>
      </c>
      <c r="H1588" s="136">
        <v>43137</v>
      </c>
      <c r="I1588" s="136">
        <v>43144</v>
      </c>
      <c r="J1588" s="133" t="s">
        <v>909</v>
      </c>
      <c r="K1588" s="80" t="s">
        <v>508</v>
      </c>
      <c r="L1588" s="143">
        <v>2000</v>
      </c>
      <c r="M1588" s="137"/>
      <c r="N1588" s="69"/>
      <c r="O1588" s="3"/>
    </row>
    <row r="1589" spans="1:15" ht="18" customHeight="1">
      <c r="A1589" s="72"/>
      <c r="B1589" s="72"/>
      <c r="C1589" s="85" t="s">
        <v>1198</v>
      </c>
      <c r="D1589" s="86" t="s">
        <v>45</v>
      </c>
      <c r="E1589" s="86" t="s">
        <v>46</v>
      </c>
      <c r="F1589" s="86">
        <v>2018</v>
      </c>
      <c r="G1589" s="122" t="s">
        <v>48</v>
      </c>
      <c r="H1589" s="87"/>
      <c r="I1589" s="87"/>
      <c r="J1589" s="86" t="s">
        <v>1199</v>
      </c>
      <c r="K1589" s="86"/>
      <c r="L1589" s="88">
        <v>0</v>
      </c>
      <c r="M1589" s="125">
        <f>SUM(L1566:L1589)</f>
        <v>50000</v>
      </c>
      <c r="N1589" s="78"/>
      <c r="O1589" s="3"/>
    </row>
    <row r="1590" spans="1:15" ht="18" customHeight="1">
      <c r="A1590" s="72"/>
      <c r="B1590" s="72"/>
      <c r="C1590" s="149" t="s">
        <v>609</v>
      </c>
      <c r="D1590" s="150" t="s">
        <v>1171</v>
      </c>
      <c r="E1590" s="150" t="s">
        <v>571</v>
      </c>
      <c r="F1590" s="151">
        <v>2018</v>
      </c>
      <c r="G1590" s="151" t="s">
        <v>81</v>
      </c>
      <c r="H1590" s="152">
        <v>43168</v>
      </c>
      <c r="I1590" s="153">
        <v>43172</v>
      </c>
      <c r="J1590" s="150" t="s">
        <v>1200</v>
      </c>
      <c r="K1590" s="151" t="s">
        <v>938</v>
      </c>
      <c r="L1590" s="154">
        <v>6774</v>
      </c>
      <c r="M1590" s="154">
        <v>6774</v>
      </c>
      <c r="N1590" s="78"/>
      <c r="O1590" s="3"/>
    </row>
    <row r="1591" spans="1:15" ht="18" customHeight="1">
      <c r="A1591" s="72"/>
      <c r="B1591" s="72"/>
      <c r="C1591" s="149" t="s">
        <v>341</v>
      </c>
      <c r="D1591" s="150" t="s">
        <v>1171</v>
      </c>
      <c r="E1591" s="150" t="s">
        <v>571</v>
      </c>
      <c r="F1591" s="151">
        <v>2018</v>
      </c>
      <c r="G1591" s="151" t="s">
        <v>81</v>
      </c>
      <c r="H1591" s="152">
        <v>43168</v>
      </c>
      <c r="I1591" s="153">
        <v>43172</v>
      </c>
      <c r="J1591" s="150" t="s">
        <v>1200</v>
      </c>
      <c r="K1591" s="151" t="s">
        <v>31</v>
      </c>
      <c r="L1591" s="154">
        <v>5266</v>
      </c>
      <c r="M1591" s="154">
        <v>5266</v>
      </c>
      <c r="N1591" s="78"/>
      <c r="O1591" s="3"/>
    </row>
    <row r="1592" spans="1:15" ht="18" customHeight="1">
      <c r="A1592" s="72"/>
      <c r="B1592" s="72"/>
      <c r="C1592" s="149" t="s">
        <v>1179</v>
      </c>
      <c r="D1592" s="150" t="s">
        <v>1171</v>
      </c>
      <c r="E1592" s="150" t="s">
        <v>571</v>
      </c>
      <c r="F1592" s="151">
        <v>2018</v>
      </c>
      <c r="G1592" s="151" t="s">
        <v>81</v>
      </c>
      <c r="H1592" s="152">
        <v>43166</v>
      </c>
      <c r="I1592" s="153">
        <v>43168</v>
      </c>
      <c r="J1592" s="150" t="s">
        <v>1180</v>
      </c>
      <c r="K1592" s="151" t="s">
        <v>1042</v>
      </c>
      <c r="L1592" s="154">
        <v>678</v>
      </c>
      <c r="M1592" s="154">
        <v>678</v>
      </c>
      <c r="N1592" s="78"/>
      <c r="O1592" s="3"/>
    </row>
    <row r="1593" spans="1:15" ht="18" customHeight="1">
      <c r="A1593" s="72"/>
      <c r="B1593" s="72"/>
      <c r="C1593" s="149" t="s">
        <v>1201</v>
      </c>
      <c r="D1593" s="150" t="s">
        <v>14</v>
      </c>
      <c r="E1593" s="150" t="s">
        <v>443</v>
      </c>
      <c r="F1593" s="151">
        <v>2018</v>
      </c>
      <c r="G1593" s="151" t="s">
        <v>81</v>
      </c>
      <c r="H1593" s="152">
        <v>43165</v>
      </c>
      <c r="I1593" s="153">
        <v>43167</v>
      </c>
      <c r="J1593" s="150" t="s">
        <v>870</v>
      </c>
      <c r="K1593" s="151" t="s">
        <v>955</v>
      </c>
      <c r="L1593" s="154">
        <v>2000</v>
      </c>
      <c r="M1593" s="154">
        <v>2000</v>
      </c>
      <c r="N1593" s="78"/>
      <c r="O1593" s="3"/>
    </row>
    <row r="1594" spans="1:15" ht="18" customHeight="1">
      <c r="A1594" s="72"/>
      <c r="B1594" s="72"/>
      <c r="C1594" s="149" t="s">
        <v>1183</v>
      </c>
      <c r="D1594" s="150" t="s">
        <v>14</v>
      </c>
      <c r="E1594" s="150" t="s">
        <v>443</v>
      </c>
      <c r="F1594" s="151">
        <v>2018</v>
      </c>
      <c r="G1594" s="151" t="s">
        <v>81</v>
      </c>
      <c r="H1594" s="152">
        <v>43160</v>
      </c>
      <c r="I1594" s="153">
        <v>43167</v>
      </c>
      <c r="J1594" s="150" t="s">
        <v>939</v>
      </c>
      <c r="K1594" s="151" t="s">
        <v>293</v>
      </c>
      <c r="L1594" s="154">
        <v>2000</v>
      </c>
      <c r="M1594" s="154">
        <v>2000</v>
      </c>
      <c r="N1594" s="78"/>
      <c r="O1594" s="3"/>
    </row>
    <row r="1595" spans="1:15" ht="18" customHeight="1">
      <c r="A1595" s="72"/>
      <c r="B1595" s="72"/>
      <c r="C1595" s="149" t="s">
        <v>1110</v>
      </c>
      <c r="D1595" s="150" t="s">
        <v>14</v>
      </c>
      <c r="E1595" s="150" t="s">
        <v>65</v>
      </c>
      <c r="F1595" s="151">
        <v>2018</v>
      </c>
      <c r="G1595" s="151" t="s">
        <v>81</v>
      </c>
      <c r="H1595" s="152">
        <v>43165</v>
      </c>
      <c r="I1595" s="153">
        <v>43167</v>
      </c>
      <c r="J1595" s="150" t="s">
        <v>1202</v>
      </c>
      <c r="K1595" s="151" t="s">
        <v>955</v>
      </c>
      <c r="L1595" s="154">
        <v>2000</v>
      </c>
      <c r="M1595" s="154">
        <v>2000</v>
      </c>
      <c r="N1595" s="78"/>
      <c r="O1595" s="3"/>
    </row>
    <row r="1596" spans="1:15" ht="18" customHeight="1">
      <c r="A1596" s="72"/>
      <c r="B1596" s="72"/>
      <c r="C1596" s="149" t="s">
        <v>1181</v>
      </c>
      <c r="D1596" s="150" t="s">
        <v>14</v>
      </c>
      <c r="E1596" s="150" t="s">
        <v>22</v>
      </c>
      <c r="F1596" s="151">
        <v>2018</v>
      </c>
      <c r="G1596" s="151" t="s">
        <v>81</v>
      </c>
      <c r="H1596" s="152">
        <v>43160</v>
      </c>
      <c r="I1596" s="153">
        <v>43166</v>
      </c>
      <c r="J1596" s="150" t="s">
        <v>771</v>
      </c>
      <c r="K1596" s="151" t="s">
        <v>536</v>
      </c>
      <c r="L1596" s="154">
        <v>2500</v>
      </c>
      <c r="M1596" s="154">
        <v>2500</v>
      </c>
      <c r="N1596" s="78"/>
      <c r="O1596" s="3"/>
    </row>
    <row r="1597" spans="1:15" ht="18" customHeight="1">
      <c r="A1597" s="72"/>
      <c r="B1597" s="72"/>
      <c r="C1597" s="149" t="s">
        <v>1197</v>
      </c>
      <c r="D1597" s="150" t="s">
        <v>14</v>
      </c>
      <c r="E1597" s="150" t="s">
        <v>443</v>
      </c>
      <c r="F1597" s="151">
        <v>2018</v>
      </c>
      <c r="G1597" s="151" t="s">
        <v>81</v>
      </c>
      <c r="H1597" s="152">
        <v>43160</v>
      </c>
      <c r="I1597" s="153">
        <v>43165</v>
      </c>
      <c r="J1597" s="150" t="s">
        <v>940</v>
      </c>
      <c r="K1597" s="151" t="s">
        <v>508</v>
      </c>
      <c r="L1597" s="154">
        <v>2000</v>
      </c>
      <c r="M1597" s="154">
        <v>2000</v>
      </c>
      <c r="N1597" s="78"/>
      <c r="O1597" s="3"/>
    </row>
    <row r="1598" spans="1:15" ht="18" customHeight="1">
      <c r="A1598" s="72"/>
      <c r="B1598" s="72"/>
      <c r="C1598" s="149" t="s">
        <v>1184</v>
      </c>
      <c r="D1598" s="150" t="s">
        <v>1171</v>
      </c>
      <c r="E1598" s="150" t="s">
        <v>443</v>
      </c>
      <c r="F1598" s="151">
        <v>2018</v>
      </c>
      <c r="G1598" s="151" t="s">
        <v>81</v>
      </c>
      <c r="H1598" s="152">
        <v>43160</v>
      </c>
      <c r="I1598" s="153">
        <v>43165</v>
      </c>
      <c r="J1598" s="150" t="s">
        <v>939</v>
      </c>
      <c r="K1598" s="151" t="s">
        <v>984</v>
      </c>
      <c r="L1598" s="154">
        <v>2000</v>
      </c>
      <c r="M1598" s="154">
        <v>2000</v>
      </c>
      <c r="N1598" s="78"/>
      <c r="O1598" s="3"/>
    </row>
    <row r="1599" spans="1:15" ht="18" customHeight="1">
      <c r="A1599" s="72"/>
      <c r="B1599" s="72"/>
      <c r="C1599" s="149" t="s">
        <v>1098</v>
      </c>
      <c r="D1599" s="150" t="s">
        <v>1171</v>
      </c>
      <c r="E1599" s="150" t="s">
        <v>443</v>
      </c>
      <c r="F1599" s="151">
        <v>2018</v>
      </c>
      <c r="G1599" s="151" t="s">
        <v>81</v>
      </c>
      <c r="H1599" s="152">
        <v>43160</v>
      </c>
      <c r="I1599" s="153">
        <v>43165</v>
      </c>
      <c r="J1599" s="150" t="s">
        <v>939</v>
      </c>
      <c r="K1599" s="151" t="s">
        <v>984</v>
      </c>
      <c r="L1599" s="154">
        <v>2000</v>
      </c>
      <c r="M1599" s="154">
        <v>2000</v>
      </c>
      <c r="N1599" s="78"/>
      <c r="O1599" s="3"/>
    </row>
    <row r="1600" spans="1:15" ht="33.75" customHeight="1">
      <c r="A1600" s="72"/>
      <c r="B1600" s="72"/>
      <c r="C1600" s="149" t="s">
        <v>664</v>
      </c>
      <c r="D1600" s="150" t="s">
        <v>14</v>
      </c>
      <c r="E1600" s="150" t="s">
        <v>476</v>
      </c>
      <c r="F1600" s="151">
        <v>2018</v>
      </c>
      <c r="G1600" s="151" t="s">
        <v>81</v>
      </c>
      <c r="H1600" s="152">
        <v>43160</v>
      </c>
      <c r="I1600" s="153">
        <v>43166</v>
      </c>
      <c r="J1600" s="151" t="s">
        <v>970</v>
      </c>
      <c r="K1600" s="151" t="s">
        <v>767</v>
      </c>
      <c r="L1600" s="154">
        <v>19500</v>
      </c>
      <c r="M1600" s="154">
        <v>19500</v>
      </c>
      <c r="N1600" s="78"/>
      <c r="O1600" s="3"/>
    </row>
    <row r="1601" spans="1:15" ht="18" customHeight="1">
      <c r="A1601" s="72"/>
      <c r="B1601" s="72"/>
      <c r="C1601" s="149" t="s">
        <v>1203</v>
      </c>
      <c r="D1601" s="150" t="s">
        <v>1171</v>
      </c>
      <c r="E1601" s="150" t="s">
        <v>22</v>
      </c>
      <c r="F1601" s="151">
        <v>2018</v>
      </c>
      <c r="G1601" s="151" t="s">
        <v>81</v>
      </c>
      <c r="H1601" s="152">
        <v>43161</v>
      </c>
      <c r="I1601" s="153">
        <v>43161</v>
      </c>
      <c r="J1601" s="150" t="s">
        <v>892</v>
      </c>
      <c r="K1601" s="151" t="s">
        <v>1204</v>
      </c>
      <c r="L1601" s="154">
        <v>2500</v>
      </c>
      <c r="M1601" s="154">
        <v>2500</v>
      </c>
      <c r="N1601" s="78"/>
      <c r="O1601" s="3"/>
    </row>
    <row r="1602" spans="1:15" ht="18" customHeight="1">
      <c r="A1602" s="72"/>
      <c r="B1602" s="72"/>
      <c r="C1602" s="149" t="s">
        <v>1151</v>
      </c>
      <c r="D1602" s="150" t="s">
        <v>1171</v>
      </c>
      <c r="E1602" s="150" t="s">
        <v>22</v>
      </c>
      <c r="F1602" s="151">
        <v>2018</v>
      </c>
      <c r="G1602" s="151" t="s">
        <v>81</v>
      </c>
      <c r="H1602" s="152">
        <v>43160</v>
      </c>
      <c r="I1602" s="153">
        <v>43161</v>
      </c>
      <c r="J1602" s="150" t="s">
        <v>768</v>
      </c>
      <c r="K1602" s="151" t="s">
        <v>745</v>
      </c>
      <c r="L1602" s="154">
        <v>2500</v>
      </c>
      <c r="M1602" s="154">
        <v>2500</v>
      </c>
      <c r="N1602" s="78"/>
      <c r="O1602" s="3"/>
    </row>
    <row r="1603" spans="1:15" ht="18" customHeight="1">
      <c r="A1603" s="72"/>
      <c r="B1603" s="72"/>
      <c r="C1603" s="149" t="s">
        <v>1194</v>
      </c>
      <c r="D1603" s="150" t="s">
        <v>1171</v>
      </c>
      <c r="E1603" s="150" t="s">
        <v>443</v>
      </c>
      <c r="F1603" s="151">
        <v>2018</v>
      </c>
      <c r="G1603" s="151" t="s">
        <v>81</v>
      </c>
      <c r="H1603" s="152">
        <v>43160</v>
      </c>
      <c r="I1603" s="153">
        <v>43161</v>
      </c>
      <c r="J1603" s="150" t="s">
        <v>911</v>
      </c>
      <c r="K1603" s="151" t="s">
        <v>152</v>
      </c>
      <c r="L1603" s="154">
        <v>2000</v>
      </c>
      <c r="M1603" s="154">
        <v>2000</v>
      </c>
      <c r="N1603" s="78"/>
      <c r="O1603" s="3"/>
    </row>
    <row r="1604" spans="1:15" ht="18" customHeight="1">
      <c r="A1604" s="72"/>
      <c r="B1604" s="72"/>
      <c r="C1604" s="149" t="s">
        <v>669</v>
      </c>
      <c r="D1604" s="150" t="s">
        <v>1171</v>
      </c>
      <c r="E1604" s="150" t="s">
        <v>78</v>
      </c>
      <c r="F1604" s="151">
        <v>2018</v>
      </c>
      <c r="G1604" s="151" t="s">
        <v>81</v>
      </c>
      <c r="H1604" s="152">
        <v>43160</v>
      </c>
      <c r="I1604" s="153">
        <v>43161</v>
      </c>
      <c r="J1604" s="151" t="s">
        <v>970</v>
      </c>
      <c r="K1604" s="151" t="s">
        <v>745</v>
      </c>
      <c r="L1604" s="154">
        <v>19747.844400000002</v>
      </c>
      <c r="M1604" s="154">
        <v>19747.844400000002</v>
      </c>
      <c r="N1604" s="78"/>
      <c r="O1604" s="3"/>
    </row>
    <row r="1605" spans="1:15" ht="18" customHeight="1">
      <c r="A1605" s="72"/>
      <c r="B1605" s="72"/>
      <c r="C1605" s="149" t="s">
        <v>1182</v>
      </c>
      <c r="D1605" s="150" t="s">
        <v>1171</v>
      </c>
      <c r="E1605" s="150" t="s">
        <v>443</v>
      </c>
      <c r="F1605" s="151">
        <v>2018</v>
      </c>
      <c r="G1605" s="151" t="s">
        <v>81</v>
      </c>
      <c r="H1605" s="152">
        <v>43160</v>
      </c>
      <c r="I1605" s="153">
        <v>43159</v>
      </c>
      <c r="J1605" s="150" t="s">
        <v>939</v>
      </c>
      <c r="K1605" s="151" t="s">
        <v>345</v>
      </c>
      <c r="L1605" s="154">
        <v>2000</v>
      </c>
      <c r="M1605" s="154">
        <v>2000</v>
      </c>
      <c r="N1605" s="78"/>
      <c r="O1605" s="3"/>
    </row>
    <row r="1606" spans="1:15" ht="18" customHeight="1">
      <c r="A1606" s="72"/>
      <c r="B1606" s="72"/>
      <c r="C1606" s="149" t="s">
        <v>1033</v>
      </c>
      <c r="D1606" s="150" t="s">
        <v>1171</v>
      </c>
      <c r="E1606" s="150" t="s">
        <v>22</v>
      </c>
      <c r="F1606" s="151">
        <v>2018</v>
      </c>
      <c r="G1606" s="151" t="s">
        <v>81</v>
      </c>
      <c r="H1606" s="152">
        <v>43160</v>
      </c>
      <c r="I1606" s="153">
        <v>43159</v>
      </c>
      <c r="J1606" s="150" t="s">
        <v>916</v>
      </c>
      <c r="K1606" s="151" t="s">
        <v>1125</v>
      </c>
      <c r="L1606" s="154">
        <v>2500</v>
      </c>
      <c r="M1606" s="154">
        <v>2500</v>
      </c>
      <c r="N1606" s="78"/>
      <c r="O1606" s="3"/>
    </row>
    <row r="1607" spans="1:15" ht="18" customHeight="1">
      <c r="A1607" s="72"/>
      <c r="B1607" s="72"/>
      <c r="C1607" s="149" t="s">
        <v>1008</v>
      </c>
      <c r="D1607" s="150" t="s">
        <v>14</v>
      </c>
      <c r="E1607" s="150" t="s">
        <v>22</v>
      </c>
      <c r="F1607" s="151">
        <v>2018</v>
      </c>
      <c r="G1607" s="151" t="s">
        <v>81</v>
      </c>
      <c r="H1607" s="152">
        <v>43160</v>
      </c>
      <c r="I1607" s="153">
        <v>43159</v>
      </c>
      <c r="J1607" s="150" t="s">
        <v>916</v>
      </c>
      <c r="K1607" s="151" t="s">
        <v>1125</v>
      </c>
      <c r="L1607" s="154">
        <v>2500</v>
      </c>
      <c r="M1607" s="154">
        <v>2500</v>
      </c>
      <c r="N1607" s="78"/>
      <c r="O1607" s="3"/>
    </row>
    <row r="1608" spans="1:15" ht="18" customHeight="1">
      <c r="A1608" s="72"/>
      <c r="B1608" s="72"/>
      <c r="C1608" s="149" t="s">
        <v>1185</v>
      </c>
      <c r="D1608" s="150" t="s">
        <v>1171</v>
      </c>
      <c r="E1608" s="150" t="s">
        <v>443</v>
      </c>
      <c r="F1608" s="151">
        <v>2018</v>
      </c>
      <c r="G1608" s="151" t="s">
        <v>81</v>
      </c>
      <c r="H1608" s="152">
        <v>43160</v>
      </c>
      <c r="I1608" s="153">
        <v>43159</v>
      </c>
      <c r="J1608" s="150" t="s">
        <v>1058</v>
      </c>
      <c r="K1608" s="151" t="s">
        <v>938</v>
      </c>
      <c r="L1608" s="154">
        <v>2000</v>
      </c>
      <c r="M1608" s="154">
        <v>2000</v>
      </c>
      <c r="N1608" s="78"/>
      <c r="O1608" s="3"/>
    </row>
    <row r="1609" spans="1:15" ht="18" customHeight="1">
      <c r="A1609" s="72"/>
      <c r="B1609" s="72"/>
      <c r="C1609" s="149" t="s">
        <v>1175</v>
      </c>
      <c r="D1609" s="150" t="s">
        <v>1171</v>
      </c>
      <c r="E1609" s="150" t="s">
        <v>22</v>
      </c>
      <c r="F1609" s="151">
        <v>2018</v>
      </c>
      <c r="G1609" s="151" t="s">
        <v>81</v>
      </c>
      <c r="H1609" s="152">
        <v>43160</v>
      </c>
      <c r="I1609" s="153">
        <v>43159</v>
      </c>
      <c r="J1609" s="150" t="s">
        <v>956</v>
      </c>
      <c r="K1609" s="151" t="s">
        <v>745</v>
      </c>
      <c r="L1609" s="154">
        <v>2500</v>
      </c>
      <c r="M1609" s="154">
        <v>2500</v>
      </c>
      <c r="N1609" s="78"/>
      <c r="O1609" s="3"/>
    </row>
    <row r="1610" spans="1:15" ht="18" customHeight="1">
      <c r="A1610" s="72"/>
      <c r="B1610" s="72"/>
      <c r="C1610" s="149" t="s">
        <v>1195</v>
      </c>
      <c r="D1610" s="150" t="s">
        <v>1171</v>
      </c>
      <c r="E1610" s="150" t="s">
        <v>443</v>
      </c>
      <c r="F1610" s="151">
        <v>2018</v>
      </c>
      <c r="G1610" s="151" t="s">
        <v>81</v>
      </c>
      <c r="H1610" s="152">
        <v>43160</v>
      </c>
      <c r="I1610" s="153">
        <v>43159</v>
      </c>
      <c r="J1610" s="150" t="s">
        <v>911</v>
      </c>
      <c r="K1610" s="151" t="s">
        <v>31</v>
      </c>
      <c r="L1610" s="154">
        <v>2000</v>
      </c>
      <c r="M1610" s="154">
        <v>2000</v>
      </c>
      <c r="N1610" s="78"/>
      <c r="O1610" s="3"/>
    </row>
    <row r="1611" spans="1:15" ht="18" customHeight="1">
      <c r="A1611" s="72"/>
      <c r="B1611" s="72"/>
      <c r="C1611" s="149" t="s">
        <v>1189</v>
      </c>
      <c r="D1611" s="150" t="s">
        <v>1171</v>
      </c>
      <c r="E1611" s="150" t="s">
        <v>1205</v>
      </c>
      <c r="F1611" s="151">
        <v>2018</v>
      </c>
      <c r="G1611" s="151" t="s">
        <v>81</v>
      </c>
      <c r="H1611" s="152">
        <v>43160</v>
      </c>
      <c r="I1611" s="153">
        <v>43159</v>
      </c>
      <c r="J1611" s="150" t="s">
        <v>768</v>
      </c>
      <c r="K1611" s="151" t="s">
        <v>34</v>
      </c>
      <c r="L1611" s="154">
        <v>2500</v>
      </c>
      <c r="M1611" s="154">
        <v>2500</v>
      </c>
      <c r="N1611" s="78"/>
      <c r="O1611" s="3"/>
    </row>
    <row r="1612" spans="1:15" ht="18" customHeight="1">
      <c r="A1612" s="72"/>
      <c r="B1612" s="72"/>
      <c r="C1612" s="149" t="s">
        <v>1147</v>
      </c>
      <c r="D1612" s="150" t="s">
        <v>1171</v>
      </c>
      <c r="E1612" s="150" t="s">
        <v>443</v>
      </c>
      <c r="F1612" s="151">
        <v>2018</v>
      </c>
      <c r="G1612" s="151" t="s">
        <v>81</v>
      </c>
      <c r="H1612" s="152">
        <v>43160</v>
      </c>
      <c r="I1612" s="153">
        <v>43159</v>
      </c>
      <c r="J1612" s="150" t="s">
        <v>1058</v>
      </c>
      <c r="K1612" s="151" t="s">
        <v>1148</v>
      </c>
      <c r="L1612" s="154">
        <v>2000</v>
      </c>
      <c r="M1612" s="154">
        <v>2000</v>
      </c>
      <c r="N1612" s="78"/>
      <c r="O1612" s="3"/>
    </row>
    <row r="1613" spans="1:15" ht="18" customHeight="1">
      <c r="A1613" s="72"/>
      <c r="B1613" s="72"/>
      <c r="C1613" s="149" t="s">
        <v>1152</v>
      </c>
      <c r="D1613" s="150" t="s">
        <v>1171</v>
      </c>
      <c r="E1613" s="150" t="s">
        <v>443</v>
      </c>
      <c r="F1613" s="151">
        <v>2018</v>
      </c>
      <c r="G1613" s="151" t="s">
        <v>81</v>
      </c>
      <c r="H1613" s="152">
        <v>43160</v>
      </c>
      <c r="I1613" s="153">
        <v>43159</v>
      </c>
      <c r="J1613" s="150" t="s">
        <v>940</v>
      </c>
      <c r="K1613" s="151" t="s">
        <v>418</v>
      </c>
      <c r="L1613" s="154">
        <v>2000</v>
      </c>
      <c r="M1613" s="154">
        <v>2000</v>
      </c>
      <c r="N1613" s="78"/>
      <c r="O1613" s="3"/>
    </row>
    <row r="1614" spans="1:15" ht="18" customHeight="1">
      <c r="A1614" s="72"/>
      <c r="B1614" s="72"/>
      <c r="C1614" s="149" t="s">
        <v>1196</v>
      </c>
      <c r="D1614" s="150" t="s">
        <v>1171</v>
      </c>
      <c r="E1614" s="150" t="s">
        <v>443</v>
      </c>
      <c r="F1614" s="151">
        <v>2018</v>
      </c>
      <c r="G1614" s="151" t="s">
        <v>81</v>
      </c>
      <c r="H1614" s="152">
        <v>43160</v>
      </c>
      <c r="I1614" s="153">
        <v>43159</v>
      </c>
      <c r="J1614" s="150" t="s">
        <v>911</v>
      </c>
      <c r="K1614" s="151" t="s">
        <v>152</v>
      </c>
      <c r="L1614" s="154">
        <v>2000</v>
      </c>
      <c r="M1614" s="154">
        <v>2000</v>
      </c>
      <c r="N1614" s="78"/>
      <c r="O1614" s="3"/>
    </row>
    <row r="1615" spans="1:15" ht="18" customHeight="1">
      <c r="A1615" s="72"/>
      <c r="B1615" s="72"/>
      <c r="C1615" s="149" t="s">
        <v>1192</v>
      </c>
      <c r="D1615" s="150" t="s">
        <v>1171</v>
      </c>
      <c r="E1615" s="150" t="s">
        <v>443</v>
      </c>
      <c r="F1615" s="151">
        <v>2018</v>
      </c>
      <c r="G1615" s="151" t="s">
        <v>81</v>
      </c>
      <c r="H1615" s="152">
        <v>43160</v>
      </c>
      <c r="I1615" s="153">
        <v>43159</v>
      </c>
      <c r="J1615" s="150" t="s">
        <v>911</v>
      </c>
      <c r="K1615" s="151" t="s">
        <v>751</v>
      </c>
      <c r="L1615" s="154">
        <v>2000</v>
      </c>
      <c r="M1615" s="154">
        <v>2000</v>
      </c>
      <c r="N1615" s="78"/>
      <c r="O1615" s="3"/>
    </row>
    <row r="1616" spans="1:15" ht="18" customHeight="1">
      <c r="A1616" s="72"/>
      <c r="B1616" s="72"/>
      <c r="C1616" s="149" t="s">
        <v>1193</v>
      </c>
      <c r="D1616" s="150" t="s">
        <v>1171</v>
      </c>
      <c r="E1616" s="150" t="s">
        <v>443</v>
      </c>
      <c r="F1616" s="151">
        <v>2018</v>
      </c>
      <c r="G1616" s="151" t="s">
        <v>81</v>
      </c>
      <c r="H1616" s="152">
        <v>43160</v>
      </c>
      <c r="I1616" s="153">
        <v>43159</v>
      </c>
      <c r="J1616" s="150" t="s">
        <v>911</v>
      </c>
      <c r="K1616" s="151" t="s">
        <v>683</v>
      </c>
      <c r="L1616" s="154">
        <v>2000</v>
      </c>
      <c r="M1616" s="154">
        <v>2000</v>
      </c>
      <c r="N1616" s="78"/>
      <c r="O1616" s="3"/>
    </row>
    <row r="1617" spans="1:15" ht="18" customHeight="1">
      <c r="A1617" s="72"/>
      <c r="B1617" s="72"/>
      <c r="C1617" s="149" t="s">
        <v>1078</v>
      </c>
      <c r="D1617" s="150" t="s">
        <v>1171</v>
      </c>
      <c r="E1617" s="150" t="s">
        <v>86</v>
      </c>
      <c r="F1617" s="151">
        <v>2018</v>
      </c>
      <c r="G1617" s="151" t="s">
        <v>81</v>
      </c>
      <c r="H1617" s="152">
        <v>43160</v>
      </c>
      <c r="I1617" s="153">
        <v>43159</v>
      </c>
      <c r="J1617" s="151" t="s">
        <v>1206</v>
      </c>
      <c r="K1617" s="151" t="s">
        <v>88</v>
      </c>
      <c r="L1617" s="154">
        <v>2000</v>
      </c>
      <c r="M1617" s="154">
        <v>2000</v>
      </c>
      <c r="N1617" s="78"/>
      <c r="O1617" s="3"/>
    </row>
    <row r="1618" spans="1:15" ht="18" customHeight="1">
      <c r="A1618" s="72"/>
      <c r="B1618" s="72"/>
      <c r="C1618" s="85" t="s">
        <v>1207</v>
      </c>
      <c r="D1618" s="86" t="s">
        <v>45</v>
      </c>
      <c r="E1618" s="86" t="s">
        <v>46</v>
      </c>
      <c r="F1618" s="86">
        <v>2018</v>
      </c>
      <c r="G1618" s="122" t="s">
        <v>81</v>
      </c>
      <c r="H1618" s="87"/>
      <c r="I1618" s="87"/>
      <c r="J1618" s="86" t="s">
        <v>1208</v>
      </c>
      <c r="K1618" s="86"/>
      <c r="L1618" s="88">
        <v>0</v>
      </c>
      <c r="M1618" s="125">
        <f>SUM(L1590:L1618)</f>
        <v>101465.8444</v>
      </c>
      <c r="N1618" s="78"/>
      <c r="O1618" s="3"/>
    </row>
    <row r="1619" spans="1:15" ht="18" customHeight="1">
      <c r="A1619" s="72"/>
      <c r="B1619" s="72"/>
      <c r="C1619" s="155" t="s">
        <v>1078</v>
      </c>
      <c r="D1619" s="156" t="s">
        <v>1171</v>
      </c>
      <c r="E1619" s="156" t="s">
        <v>86</v>
      </c>
      <c r="F1619" s="157">
        <v>2018</v>
      </c>
      <c r="G1619" s="156" t="s">
        <v>141</v>
      </c>
      <c r="H1619" s="158">
        <v>43192</v>
      </c>
      <c r="I1619" s="158">
        <v>43194</v>
      </c>
      <c r="J1619" s="157" t="s">
        <v>1209</v>
      </c>
      <c r="K1619" s="156" t="s">
        <v>88</v>
      </c>
      <c r="L1619" s="159">
        <v>2000</v>
      </c>
      <c r="M1619" s="160"/>
      <c r="N1619" s="78"/>
      <c r="O1619" s="3"/>
    </row>
    <row r="1620" spans="1:15" ht="18" customHeight="1">
      <c r="A1620" s="72"/>
      <c r="B1620" s="72"/>
      <c r="C1620" s="155" t="s">
        <v>1210</v>
      </c>
      <c r="D1620" s="156" t="s">
        <v>1171</v>
      </c>
      <c r="E1620" s="156" t="s">
        <v>1211</v>
      </c>
      <c r="F1620" s="157">
        <v>2018</v>
      </c>
      <c r="G1620" s="156" t="s">
        <v>141</v>
      </c>
      <c r="H1620" s="158">
        <v>43192</v>
      </c>
      <c r="I1620" s="158">
        <v>43194</v>
      </c>
      <c r="J1620" s="156" t="s">
        <v>1212</v>
      </c>
      <c r="K1620" s="156" t="s">
        <v>508</v>
      </c>
      <c r="L1620" s="159">
        <v>2112.5500000000002</v>
      </c>
      <c r="M1620" s="160"/>
      <c r="N1620" s="78"/>
      <c r="O1620" s="3"/>
    </row>
    <row r="1621" spans="1:15" ht="18" customHeight="1">
      <c r="A1621" s="72"/>
      <c r="B1621" s="72"/>
      <c r="C1621" s="155" t="s">
        <v>1213</v>
      </c>
      <c r="D1621" s="156" t="s">
        <v>1171</v>
      </c>
      <c r="E1621" s="156" t="s">
        <v>1211</v>
      </c>
      <c r="F1621" s="157">
        <v>2018</v>
      </c>
      <c r="G1621" s="156" t="s">
        <v>141</v>
      </c>
      <c r="H1621" s="158">
        <v>43192</v>
      </c>
      <c r="I1621" s="158">
        <v>43194</v>
      </c>
      <c r="J1621" s="156" t="s">
        <v>1212</v>
      </c>
      <c r="K1621" s="156" t="s">
        <v>1214</v>
      </c>
      <c r="L1621" s="159">
        <v>2216.56</v>
      </c>
      <c r="M1621" s="160"/>
      <c r="N1621" s="78"/>
      <c r="O1621" s="3"/>
    </row>
    <row r="1622" spans="1:15" ht="18" customHeight="1">
      <c r="A1622" s="72"/>
      <c r="B1622" s="72"/>
      <c r="C1622" s="155" t="s">
        <v>1175</v>
      </c>
      <c r="D1622" s="156" t="s">
        <v>1171</v>
      </c>
      <c r="E1622" s="156" t="s">
        <v>22</v>
      </c>
      <c r="F1622" s="157">
        <v>2018</v>
      </c>
      <c r="G1622" s="156" t="s">
        <v>141</v>
      </c>
      <c r="H1622" s="158">
        <v>43192</v>
      </c>
      <c r="I1622" s="158">
        <v>43194</v>
      </c>
      <c r="J1622" s="156" t="s">
        <v>971</v>
      </c>
      <c r="K1622" s="157" t="s">
        <v>745</v>
      </c>
      <c r="L1622" s="161">
        <v>2500</v>
      </c>
      <c r="M1622" s="160"/>
      <c r="N1622" s="78"/>
      <c r="O1622" s="3"/>
    </row>
    <row r="1623" spans="1:15" ht="18" customHeight="1">
      <c r="A1623" s="72"/>
      <c r="B1623" s="72"/>
      <c r="C1623" s="155" t="s">
        <v>1033</v>
      </c>
      <c r="D1623" s="156" t="s">
        <v>1171</v>
      </c>
      <c r="E1623" s="156" t="s">
        <v>22</v>
      </c>
      <c r="F1623" s="157">
        <v>2018</v>
      </c>
      <c r="G1623" s="156" t="s">
        <v>141</v>
      </c>
      <c r="H1623" s="158">
        <v>43192</v>
      </c>
      <c r="I1623" s="158">
        <v>43195</v>
      </c>
      <c r="J1623" s="156" t="s">
        <v>956</v>
      </c>
      <c r="K1623" s="156" t="s">
        <v>1125</v>
      </c>
      <c r="L1623" s="159">
        <v>2500</v>
      </c>
      <c r="M1623" s="160"/>
      <c r="N1623" s="78"/>
      <c r="O1623" s="3"/>
    </row>
    <row r="1624" spans="1:15" ht="18" customHeight="1">
      <c r="A1624" s="72"/>
      <c r="B1624" s="72"/>
      <c r="C1624" s="155" t="s">
        <v>1008</v>
      </c>
      <c r="D1624" s="156" t="s">
        <v>14</v>
      </c>
      <c r="E1624" s="156" t="s">
        <v>22</v>
      </c>
      <c r="F1624" s="157">
        <v>2018</v>
      </c>
      <c r="G1624" s="156" t="s">
        <v>141</v>
      </c>
      <c r="H1624" s="158">
        <v>43192</v>
      </c>
      <c r="I1624" s="158">
        <v>43195</v>
      </c>
      <c r="J1624" s="156" t="s">
        <v>956</v>
      </c>
      <c r="K1624" s="156" t="s">
        <v>1125</v>
      </c>
      <c r="L1624" s="159">
        <v>2500</v>
      </c>
      <c r="M1624" s="160"/>
      <c r="N1624" s="78"/>
      <c r="O1624" s="3"/>
    </row>
    <row r="1625" spans="1:15" ht="18" customHeight="1">
      <c r="A1625" s="72"/>
      <c r="B1625" s="72"/>
      <c r="C1625" s="155" t="s">
        <v>1203</v>
      </c>
      <c r="D1625" s="156" t="s">
        <v>1171</v>
      </c>
      <c r="E1625" s="156" t="s">
        <v>22</v>
      </c>
      <c r="F1625" s="157">
        <v>2018</v>
      </c>
      <c r="G1625" s="156" t="s">
        <v>141</v>
      </c>
      <c r="H1625" s="158">
        <v>43191</v>
      </c>
      <c r="I1625" s="158">
        <v>43195</v>
      </c>
      <c r="J1625" s="156" t="s">
        <v>916</v>
      </c>
      <c r="K1625" s="156" t="s">
        <v>1204</v>
      </c>
      <c r="L1625" s="159">
        <v>2500</v>
      </c>
      <c r="M1625" s="160"/>
      <c r="N1625" s="78"/>
      <c r="O1625" s="3"/>
    </row>
    <row r="1626" spans="1:15" ht="18" customHeight="1">
      <c r="A1626" s="72"/>
      <c r="B1626" s="72"/>
      <c r="C1626" s="155" t="s">
        <v>670</v>
      </c>
      <c r="D1626" s="156" t="s">
        <v>1171</v>
      </c>
      <c r="E1626" s="156" t="s">
        <v>571</v>
      </c>
      <c r="F1626" s="157">
        <v>2018</v>
      </c>
      <c r="G1626" s="156" t="s">
        <v>141</v>
      </c>
      <c r="H1626" s="158">
        <v>43192</v>
      </c>
      <c r="I1626" s="158">
        <v>43194</v>
      </c>
      <c r="J1626" s="156" t="s">
        <v>1212</v>
      </c>
      <c r="K1626" s="156" t="s">
        <v>24</v>
      </c>
      <c r="L1626" s="159">
        <v>2112.5500000000002</v>
      </c>
      <c r="M1626" s="160"/>
      <c r="N1626" s="78"/>
      <c r="O1626" s="3"/>
    </row>
    <row r="1627" spans="1:15" ht="18" customHeight="1">
      <c r="A1627" s="72"/>
      <c r="B1627" s="72"/>
      <c r="C1627" s="155" t="s">
        <v>250</v>
      </c>
      <c r="D1627" s="156" t="s">
        <v>1171</v>
      </c>
      <c r="E1627" s="156" t="s">
        <v>476</v>
      </c>
      <c r="F1627" s="157">
        <v>2018</v>
      </c>
      <c r="G1627" s="156" t="s">
        <v>141</v>
      </c>
      <c r="H1627" s="158">
        <v>43194</v>
      </c>
      <c r="I1627" s="158">
        <v>43196</v>
      </c>
      <c r="J1627" s="156" t="s">
        <v>1215</v>
      </c>
      <c r="K1627" s="156" t="s">
        <v>693</v>
      </c>
      <c r="L1627" s="159">
        <v>11097.32</v>
      </c>
      <c r="M1627" s="160"/>
      <c r="N1627" s="78"/>
      <c r="O1627" s="3"/>
    </row>
    <row r="1628" spans="1:15" ht="18" customHeight="1">
      <c r="A1628" s="72"/>
      <c r="B1628" s="72"/>
      <c r="C1628" s="155" t="s">
        <v>961</v>
      </c>
      <c r="D1628" s="156" t="s">
        <v>1171</v>
      </c>
      <c r="E1628" s="156" t="s">
        <v>476</v>
      </c>
      <c r="F1628" s="157">
        <v>2018</v>
      </c>
      <c r="G1628" s="156" t="s">
        <v>141</v>
      </c>
      <c r="H1628" s="158">
        <v>43194</v>
      </c>
      <c r="I1628" s="158">
        <v>43196</v>
      </c>
      <c r="J1628" s="156" t="s">
        <v>1089</v>
      </c>
      <c r="K1628" s="156" t="s">
        <v>199</v>
      </c>
      <c r="L1628" s="159">
        <v>13000</v>
      </c>
      <c r="M1628" s="160"/>
      <c r="N1628" s="78"/>
      <c r="O1628" s="3"/>
    </row>
    <row r="1629" spans="1:15" ht="18" customHeight="1">
      <c r="A1629" s="72"/>
      <c r="B1629" s="72"/>
      <c r="C1629" s="155" t="s">
        <v>1216</v>
      </c>
      <c r="D1629" s="156" t="s">
        <v>1171</v>
      </c>
      <c r="E1629" s="156" t="s">
        <v>57</v>
      </c>
      <c r="F1629" s="157">
        <v>2018</v>
      </c>
      <c r="G1629" s="156" t="s">
        <v>141</v>
      </c>
      <c r="H1629" s="158">
        <v>43194</v>
      </c>
      <c r="I1629" s="158">
        <v>43196</v>
      </c>
      <c r="J1629" s="156" t="s">
        <v>1217</v>
      </c>
      <c r="K1629" s="156" t="s">
        <v>1218</v>
      </c>
      <c r="L1629" s="159">
        <v>2000</v>
      </c>
      <c r="M1629" s="160"/>
      <c r="N1629" s="78"/>
      <c r="O1629" s="3"/>
    </row>
    <row r="1630" spans="1:15" ht="18" customHeight="1">
      <c r="A1630" s="72"/>
      <c r="B1630" s="72"/>
      <c r="C1630" s="155" t="s">
        <v>1219</v>
      </c>
      <c r="D1630" s="156" t="s">
        <v>14</v>
      </c>
      <c r="E1630" s="156" t="s">
        <v>22</v>
      </c>
      <c r="F1630" s="157">
        <v>2018</v>
      </c>
      <c r="G1630" s="156" t="s">
        <v>141</v>
      </c>
      <c r="H1630" s="158">
        <v>43194</v>
      </c>
      <c r="I1630" s="158">
        <v>43196</v>
      </c>
      <c r="J1630" s="156" t="s">
        <v>1079</v>
      </c>
      <c r="K1630" s="156" t="s">
        <v>508</v>
      </c>
      <c r="L1630" s="159">
        <v>2500</v>
      </c>
      <c r="M1630" s="160"/>
      <c r="N1630" s="78"/>
      <c r="O1630" s="3"/>
    </row>
    <row r="1631" spans="1:15" ht="18" customHeight="1">
      <c r="A1631" s="72"/>
      <c r="B1631" s="72"/>
      <c r="C1631" s="155" t="s">
        <v>1220</v>
      </c>
      <c r="D1631" s="156" t="s">
        <v>14</v>
      </c>
      <c r="E1631" s="156" t="s">
        <v>57</v>
      </c>
      <c r="F1631" s="157">
        <v>2018</v>
      </c>
      <c r="G1631" s="156" t="s">
        <v>141</v>
      </c>
      <c r="H1631" s="158">
        <v>43194</v>
      </c>
      <c r="I1631" s="158">
        <v>43196</v>
      </c>
      <c r="J1631" s="156" t="s">
        <v>1217</v>
      </c>
      <c r="K1631" s="156" t="s">
        <v>1221</v>
      </c>
      <c r="L1631" s="159">
        <v>2000</v>
      </c>
      <c r="M1631" s="160"/>
      <c r="N1631" s="78"/>
      <c r="O1631" s="3"/>
    </row>
    <row r="1632" spans="1:15" ht="18" customHeight="1">
      <c r="A1632" s="72"/>
      <c r="B1632" s="72"/>
      <c r="C1632" s="155" t="s">
        <v>1222</v>
      </c>
      <c r="D1632" s="156" t="s">
        <v>1171</v>
      </c>
      <c r="E1632" s="156" t="s">
        <v>57</v>
      </c>
      <c r="F1632" s="157">
        <v>2018</v>
      </c>
      <c r="G1632" s="156" t="s">
        <v>141</v>
      </c>
      <c r="H1632" s="158">
        <v>43192</v>
      </c>
      <c r="I1632" s="158">
        <v>43196</v>
      </c>
      <c r="J1632" s="156" t="s">
        <v>1217</v>
      </c>
      <c r="K1632" s="156" t="s">
        <v>1214</v>
      </c>
      <c r="L1632" s="159">
        <v>2000</v>
      </c>
      <c r="M1632" s="160"/>
      <c r="N1632" s="78"/>
      <c r="O1632" s="3"/>
    </row>
    <row r="1633" spans="1:15" ht="18" customHeight="1">
      <c r="A1633" s="72"/>
      <c r="B1633" s="72"/>
      <c r="C1633" s="155" t="s">
        <v>1025</v>
      </c>
      <c r="D1633" s="156" t="s">
        <v>1171</v>
      </c>
      <c r="E1633" s="156" t="s">
        <v>22</v>
      </c>
      <c r="F1633" s="157">
        <v>2018</v>
      </c>
      <c r="G1633" s="156" t="s">
        <v>141</v>
      </c>
      <c r="H1633" s="158">
        <v>43194</v>
      </c>
      <c r="I1633" s="158">
        <v>43196</v>
      </c>
      <c r="J1633" s="156" t="s">
        <v>937</v>
      </c>
      <c r="K1633" s="156" t="s">
        <v>875</v>
      </c>
      <c r="L1633" s="159">
        <v>2500</v>
      </c>
      <c r="M1633" s="160"/>
      <c r="N1633" s="78"/>
      <c r="O1633" s="3"/>
    </row>
    <row r="1634" spans="1:15" ht="18" customHeight="1">
      <c r="A1634" s="72"/>
      <c r="B1634" s="72"/>
      <c r="C1634" s="155" t="s">
        <v>1223</v>
      </c>
      <c r="D1634" s="156" t="s">
        <v>1171</v>
      </c>
      <c r="E1634" s="156" t="s">
        <v>57</v>
      </c>
      <c r="F1634" s="157">
        <v>2018</v>
      </c>
      <c r="G1634" s="156" t="s">
        <v>141</v>
      </c>
      <c r="H1634" s="158">
        <v>43192</v>
      </c>
      <c r="I1634" s="158">
        <v>43196</v>
      </c>
      <c r="J1634" s="156" t="s">
        <v>1217</v>
      </c>
      <c r="K1634" s="156" t="s">
        <v>1221</v>
      </c>
      <c r="L1634" s="159">
        <v>2000</v>
      </c>
      <c r="M1634" s="160"/>
      <c r="N1634" s="78"/>
      <c r="O1634" s="3"/>
    </row>
    <row r="1635" spans="1:15" ht="18" customHeight="1">
      <c r="A1635" s="72"/>
      <c r="B1635" s="72"/>
      <c r="C1635" s="155" t="s">
        <v>1110</v>
      </c>
      <c r="D1635" s="156" t="s">
        <v>14</v>
      </c>
      <c r="E1635" s="156" t="s">
        <v>65</v>
      </c>
      <c r="F1635" s="157">
        <v>2018</v>
      </c>
      <c r="G1635" s="156" t="s">
        <v>141</v>
      </c>
      <c r="H1635" s="158">
        <v>43192</v>
      </c>
      <c r="I1635" s="158">
        <v>43199</v>
      </c>
      <c r="J1635" s="156" t="s">
        <v>1224</v>
      </c>
      <c r="K1635" s="156" t="s">
        <v>955</v>
      </c>
      <c r="L1635" s="159">
        <v>2000</v>
      </c>
      <c r="M1635" s="160"/>
      <c r="N1635" s="78"/>
      <c r="O1635" s="3"/>
    </row>
    <row r="1636" spans="1:15" ht="18" customHeight="1">
      <c r="A1636" s="72"/>
      <c r="B1636" s="72"/>
      <c r="C1636" s="155" t="s">
        <v>594</v>
      </c>
      <c r="D1636" s="156" t="s">
        <v>1171</v>
      </c>
      <c r="E1636" s="156" t="s">
        <v>476</v>
      </c>
      <c r="F1636" s="157">
        <v>2018</v>
      </c>
      <c r="G1636" s="156" t="s">
        <v>141</v>
      </c>
      <c r="H1636" s="158">
        <v>43199</v>
      </c>
      <c r="I1636" s="158">
        <v>43200</v>
      </c>
      <c r="J1636" s="157" t="s">
        <v>1225</v>
      </c>
      <c r="K1636" s="156" t="s">
        <v>751</v>
      </c>
      <c r="L1636" s="159">
        <v>1829.7</v>
      </c>
      <c r="M1636" s="160"/>
      <c r="N1636" s="78"/>
      <c r="O1636" s="3"/>
    </row>
    <row r="1637" spans="1:15" ht="18" customHeight="1">
      <c r="A1637" s="72"/>
      <c r="B1637" s="72"/>
      <c r="C1637" s="155" t="s">
        <v>269</v>
      </c>
      <c r="D1637" s="156" t="s">
        <v>1171</v>
      </c>
      <c r="E1637" s="156" t="s">
        <v>476</v>
      </c>
      <c r="F1637" s="157">
        <v>2018</v>
      </c>
      <c r="G1637" s="156" t="s">
        <v>141</v>
      </c>
      <c r="H1637" s="158">
        <v>43195</v>
      </c>
      <c r="I1637" s="158">
        <v>43200</v>
      </c>
      <c r="J1637" s="157" t="s">
        <v>1226</v>
      </c>
      <c r="K1637" s="156" t="s">
        <v>88</v>
      </c>
      <c r="L1637" s="159">
        <v>2048</v>
      </c>
      <c r="M1637" s="160"/>
      <c r="N1637" s="78"/>
      <c r="O1637" s="3"/>
    </row>
    <row r="1638" spans="1:15" ht="18" customHeight="1">
      <c r="A1638" s="72"/>
      <c r="B1638" s="72"/>
      <c r="C1638" s="155" t="s">
        <v>341</v>
      </c>
      <c r="D1638" s="156" t="s">
        <v>1171</v>
      </c>
      <c r="E1638" s="156" t="s">
        <v>571</v>
      </c>
      <c r="F1638" s="157">
        <v>2018</v>
      </c>
      <c r="G1638" s="156" t="s">
        <v>141</v>
      </c>
      <c r="H1638" s="158">
        <v>43199</v>
      </c>
      <c r="I1638" s="158">
        <v>43200</v>
      </c>
      <c r="J1638" s="157" t="s">
        <v>1227</v>
      </c>
      <c r="K1638" s="156" t="s">
        <v>31</v>
      </c>
      <c r="L1638" s="159">
        <v>4110</v>
      </c>
      <c r="M1638" s="160"/>
      <c r="N1638" s="78"/>
      <c r="O1638" s="3"/>
    </row>
    <row r="1639" spans="1:15" ht="18" customHeight="1">
      <c r="A1639" s="72"/>
      <c r="B1639" s="72"/>
      <c r="C1639" s="155" t="s">
        <v>609</v>
      </c>
      <c r="D1639" s="156" t="s">
        <v>1171</v>
      </c>
      <c r="E1639" s="156" t="s">
        <v>571</v>
      </c>
      <c r="F1639" s="157">
        <v>2018</v>
      </c>
      <c r="G1639" s="156" t="s">
        <v>141</v>
      </c>
      <c r="H1639" s="158">
        <v>43199</v>
      </c>
      <c r="I1639" s="158">
        <v>43201</v>
      </c>
      <c r="J1639" s="157" t="s">
        <v>1227</v>
      </c>
      <c r="K1639" s="156" t="s">
        <v>938</v>
      </c>
      <c r="L1639" s="159">
        <v>2000</v>
      </c>
      <c r="M1639" s="160"/>
      <c r="N1639" s="78"/>
      <c r="O1639" s="3"/>
    </row>
    <row r="1640" spans="1:15" ht="18" customHeight="1">
      <c r="A1640" s="72"/>
      <c r="B1640" s="72"/>
      <c r="C1640" s="155" t="s">
        <v>1228</v>
      </c>
      <c r="D1640" s="156" t="s">
        <v>1171</v>
      </c>
      <c r="E1640" s="156" t="s">
        <v>476</v>
      </c>
      <c r="F1640" s="157">
        <v>2018</v>
      </c>
      <c r="G1640" s="156" t="s">
        <v>141</v>
      </c>
      <c r="H1640" s="158">
        <v>43200</v>
      </c>
      <c r="I1640" s="158">
        <v>43207</v>
      </c>
      <c r="J1640" s="157" t="s">
        <v>1229</v>
      </c>
      <c r="K1640" s="156" t="s">
        <v>1094</v>
      </c>
      <c r="L1640" s="159">
        <v>4611</v>
      </c>
      <c r="M1640" s="160"/>
      <c r="N1640" s="78"/>
      <c r="O1640" s="3"/>
    </row>
    <row r="1641" spans="1:15" ht="18" customHeight="1">
      <c r="A1641" s="72"/>
      <c r="B1641" s="72"/>
      <c r="C1641" s="155" t="s">
        <v>596</v>
      </c>
      <c r="D1641" s="156" t="s">
        <v>1171</v>
      </c>
      <c r="E1641" s="156" t="s">
        <v>476</v>
      </c>
      <c r="F1641" s="157">
        <v>2018</v>
      </c>
      <c r="G1641" s="156" t="s">
        <v>141</v>
      </c>
      <c r="H1641" s="158">
        <v>43213</v>
      </c>
      <c r="I1641" s="158">
        <v>43213</v>
      </c>
      <c r="J1641" s="156" t="s">
        <v>164</v>
      </c>
      <c r="K1641" s="156" t="s">
        <v>683</v>
      </c>
      <c r="L1641" s="159">
        <v>3385.2</v>
      </c>
      <c r="M1641" s="160"/>
      <c r="N1641" s="78"/>
      <c r="O1641" s="3"/>
    </row>
    <row r="1642" spans="1:15" ht="18" customHeight="1">
      <c r="A1642" s="72"/>
      <c r="B1642" s="72"/>
      <c r="C1642" s="155" t="s">
        <v>1080</v>
      </c>
      <c r="D1642" s="156" t="s">
        <v>1171</v>
      </c>
      <c r="E1642" s="156" t="s">
        <v>476</v>
      </c>
      <c r="F1642" s="157">
        <v>2018</v>
      </c>
      <c r="G1642" s="156" t="s">
        <v>141</v>
      </c>
      <c r="H1642" s="158">
        <v>43213</v>
      </c>
      <c r="I1642" s="158">
        <v>43213</v>
      </c>
      <c r="J1642" s="156" t="s">
        <v>164</v>
      </c>
      <c r="K1642" s="156" t="s">
        <v>179</v>
      </c>
      <c r="L1642" s="159">
        <v>3385.2</v>
      </c>
      <c r="M1642" s="160"/>
      <c r="N1642" s="78"/>
      <c r="O1642" s="3"/>
    </row>
    <row r="1643" spans="1:15" ht="18" customHeight="1">
      <c r="A1643" s="72"/>
      <c r="B1643" s="72"/>
      <c r="C1643" s="155" t="s">
        <v>1230</v>
      </c>
      <c r="D1643" s="156" t="s">
        <v>14</v>
      </c>
      <c r="E1643" s="156" t="s">
        <v>476</v>
      </c>
      <c r="F1643" s="157">
        <v>2018</v>
      </c>
      <c r="G1643" s="156" t="s">
        <v>141</v>
      </c>
      <c r="H1643" s="158">
        <v>43213</v>
      </c>
      <c r="I1643" s="158">
        <v>43213</v>
      </c>
      <c r="J1643" s="156" t="s">
        <v>164</v>
      </c>
      <c r="K1643" s="156" t="s">
        <v>199</v>
      </c>
      <c r="L1643" s="159">
        <v>3707.6</v>
      </c>
      <c r="M1643" s="160"/>
      <c r="N1643" s="78"/>
      <c r="O1643" s="3"/>
    </row>
    <row r="1644" spans="1:15" ht="18" customHeight="1">
      <c r="A1644" s="72"/>
      <c r="B1644" s="72"/>
      <c r="C1644" s="155" t="s">
        <v>876</v>
      </c>
      <c r="D1644" s="156" t="s">
        <v>1171</v>
      </c>
      <c r="E1644" s="156" t="s">
        <v>476</v>
      </c>
      <c r="F1644" s="157">
        <v>2018</v>
      </c>
      <c r="G1644" s="156" t="s">
        <v>141</v>
      </c>
      <c r="H1644" s="158">
        <v>43213</v>
      </c>
      <c r="I1644" s="158">
        <v>43213</v>
      </c>
      <c r="J1644" s="156" t="s">
        <v>164</v>
      </c>
      <c r="K1644" s="156" t="s">
        <v>179</v>
      </c>
      <c r="L1644" s="159">
        <v>3385.2</v>
      </c>
      <c r="M1644" s="160"/>
      <c r="N1644" s="78"/>
      <c r="O1644" s="3"/>
    </row>
    <row r="1645" spans="1:15" ht="18" customHeight="1">
      <c r="A1645" s="72"/>
      <c r="B1645" s="72"/>
      <c r="C1645" s="155" t="s">
        <v>1231</v>
      </c>
      <c r="D1645" s="156" t="s">
        <v>1171</v>
      </c>
      <c r="E1645" s="156" t="s">
        <v>476</v>
      </c>
      <c r="F1645" s="157">
        <v>2018</v>
      </c>
      <c r="G1645" s="156" t="s">
        <v>141</v>
      </c>
      <c r="H1645" s="158">
        <v>43213</v>
      </c>
      <c r="I1645" s="158">
        <v>43213</v>
      </c>
      <c r="J1645" s="156" t="s">
        <v>164</v>
      </c>
      <c r="K1645" s="156" t="s">
        <v>1232</v>
      </c>
      <c r="L1645" s="159">
        <v>403</v>
      </c>
      <c r="M1645" s="160"/>
      <c r="N1645" s="78"/>
      <c r="O1645" s="3"/>
    </row>
    <row r="1646" spans="1:15" ht="18" customHeight="1">
      <c r="A1646" s="72"/>
      <c r="B1646" s="72"/>
      <c r="C1646" s="155" t="s">
        <v>269</v>
      </c>
      <c r="D1646" s="156" t="s">
        <v>1171</v>
      </c>
      <c r="E1646" s="156" t="s">
        <v>476</v>
      </c>
      <c r="F1646" s="157">
        <v>2018</v>
      </c>
      <c r="G1646" s="156" t="s">
        <v>141</v>
      </c>
      <c r="H1646" s="158">
        <v>43202</v>
      </c>
      <c r="I1646" s="158">
        <v>43213</v>
      </c>
      <c r="J1646" s="157" t="s">
        <v>1233</v>
      </c>
      <c r="K1646" s="156" t="s">
        <v>88</v>
      </c>
      <c r="L1646" s="159">
        <v>4186.25</v>
      </c>
      <c r="M1646" s="160"/>
      <c r="N1646" s="78"/>
      <c r="O1646" s="3"/>
    </row>
    <row r="1647" spans="1:15" ht="18" customHeight="1">
      <c r="A1647" s="72"/>
      <c r="B1647" s="72"/>
      <c r="C1647" s="155" t="s">
        <v>269</v>
      </c>
      <c r="D1647" s="156" t="s">
        <v>1171</v>
      </c>
      <c r="E1647" s="156" t="s">
        <v>476</v>
      </c>
      <c r="F1647" s="157">
        <v>2018</v>
      </c>
      <c r="G1647" s="156" t="s">
        <v>141</v>
      </c>
      <c r="H1647" s="158">
        <v>43207</v>
      </c>
      <c r="I1647" s="158">
        <v>43213</v>
      </c>
      <c r="J1647" s="157" t="s">
        <v>1233</v>
      </c>
      <c r="K1647" s="156" t="s">
        <v>88</v>
      </c>
      <c r="L1647" s="159">
        <v>873.65</v>
      </c>
      <c r="M1647" s="160"/>
      <c r="N1647" s="78"/>
      <c r="O1647" s="3"/>
    </row>
    <row r="1648" spans="1:15" ht="18" customHeight="1">
      <c r="A1648" s="72"/>
      <c r="B1648" s="72"/>
      <c r="C1648" s="155" t="s">
        <v>437</v>
      </c>
      <c r="D1648" s="156" t="s">
        <v>14</v>
      </c>
      <c r="E1648" s="156" t="s">
        <v>476</v>
      </c>
      <c r="F1648" s="157">
        <v>2018</v>
      </c>
      <c r="G1648" s="156" t="s">
        <v>141</v>
      </c>
      <c r="H1648" s="158">
        <v>43213</v>
      </c>
      <c r="I1648" s="158">
        <v>43213</v>
      </c>
      <c r="J1648" s="157" t="s">
        <v>1234</v>
      </c>
      <c r="K1648" s="156" t="s">
        <v>914</v>
      </c>
      <c r="L1648" s="159">
        <v>5879</v>
      </c>
      <c r="M1648" s="160"/>
      <c r="N1648" s="78"/>
      <c r="O1648" s="3"/>
    </row>
    <row r="1649" spans="1:15" ht="18" customHeight="1">
      <c r="A1649" s="72"/>
      <c r="B1649" s="72"/>
      <c r="C1649" s="155" t="s">
        <v>1194</v>
      </c>
      <c r="D1649" s="156" t="s">
        <v>1171</v>
      </c>
      <c r="E1649" s="156" t="s">
        <v>443</v>
      </c>
      <c r="F1649" s="157">
        <v>2018</v>
      </c>
      <c r="G1649" s="156" t="s">
        <v>141</v>
      </c>
      <c r="H1649" s="158">
        <v>43192</v>
      </c>
      <c r="I1649" s="158">
        <v>43194</v>
      </c>
      <c r="J1649" s="157" t="s">
        <v>939</v>
      </c>
      <c r="K1649" s="156" t="s">
        <v>152</v>
      </c>
      <c r="L1649" s="159">
        <v>2000</v>
      </c>
      <c r="M1649" s="160"/>
      <c r="N1649" s="78"/>
      <c r="O1649" s="3"/>
    </row>
    <row r="1650" spans="1:15" ht="18" customHeight="1">
      <c r="A1650" s="72"/>
      <c r="B1650" s="72"/>
      <c r="C1650" s="155" t="s">
        <v>1196</v>
      </c>
      <c r="D1650" s="156" t="s">
        <v>1171</v>
      </c>
      <c r="E1650" s="156" t="s">
        <v>443</v>
      </c>
      <c r="F1650" s="157">
        <v>2018</v>
      </c>
      <c r="G1650" s="156" t="s">
        <v>141</v>
      </c>
      <c r="H1650" s="158">
        <v>43192</v>
      </c>
      <c r="I1650" s="158">
        <v>43194</v>
      </c>
      <c r="J1650" s="157" t="s">
        <v>939</v>
      </c>
      <c r="K1650" s="156" t="s">
        <v>152</v>
      </c>
      <c r="L1650" s="159">
        <v>2000</v>
      </c>
      <c r="M1650" s="160"/>
      <c r="N1650" s="78"/>
      <c r="O1650" s="3"/>
    </row>
    <row r="1651" spans="1:15" ht="18" customHeight="1">
      <c r="A1651" s="72"/>
      <c r="B1651" s="72"/>
      <c r="C1651" s="155" t="s">
        <v>1193</v>
      </c>
      <c r="D1651" s="156" t="s">
        <v>1171</v>
      </c>
      <c r="E1651" s="156" t="s">
        <v>443</v>
      </c>
      <c r="F1651" s="157">
        <v>2018</v>
      </c>
      <c r="G1651" s="156" t="s">
        <v>141</v>
      </c>
      <c r="H1651" s="158">
        <v>43192</v>
      </c>
      <c r="I1651" s="158">
        <v>43194</v>
      </c>
      <c r="J1651" s="157" t="s">
        <v>939</v>
      </c>
      <c r="K1651" s="156" t="s">
        <v>683</v>
      </c>
      <c r="L1651" s="159">
        <v>2000</v>
      </c>
      <c r="M1651" s="160"/>
      <c r="N1651" s="78"/>
      <c r="O1651" s="3"/>
    </row>
    <row r="1652" spans="1:15" ht="18" customHeight="1">
      <c r="A1652" s="72"/>
      <c r="B1652" s="72"/>
      <c r="C1652" s="155" t="s">
        <v>1195</v>
      </c>
      <c r="D1652" s="156" t="s">
        <v>1171</v>
      </c>
      <c r="E1652" s="156" t="s">
        <v>443</v>
      </c>
      <c r="F1652" s="157">
        <v>2018</v>
      </c>
      <c r="G1652" s="156" t="s">
        <v>141</v>
      </c>
      <c r="H1652" s="158">
        <v>43192</v>
      </c>
      <c r="I1652" s="158">
        <v>43195</v>
      </c>
      <c r="J1652" s="157" t="s">
        <v>939</v>
      </c>
      <c r="K1652" s="156" t="s">
        <v>31</v>
      </c>
      <c r="L1652" s="159">
        <v>2000</v>
      </c>
      <c r="M1652" s="160"/>
      <c r="N1652" s="78"/>
      <c r="O1652" s="3"/>
    </row>
    <row r="1653" spans="1:15" ht="18" customHeight="1">
      <c r="A1653" s="72"/>
      <c r="B1653" s="72"/>
      <c r="C1653" s="155" t="s">
        <v>1235</v>
      </c>
      <c r="D1653" s="156" t="s">
        <v>1171</v>
      </c>
      <c r="E1653" s="156" t="s">
        <v>443</v>
      </c>
      <c r="F1653" s="157">
        <v>2018</v>
      </c>
      <c r="G1653" s="156" t="s">
        <v>141</v>
      </c>
      <c r="H1653" s="158">
        <v>43192</v>
      </c>
      <c r="I1653" s="158">
        <v>43195</v>
      </c>
      <c r="J1653" s="157" t="s">
        <v>909</v>
      </c>
      <c r="K1653" s="156" t="s">
        <v>63</v>
      </c>
      <c r="L1653" s="159">
        <v>2000</v>
      </c>
      <c r="M1653" s="160"/>
      <c r="N1653" s="78"/>
      <c r="O1653" s="3"/>
    </row>
    <row r="1654" spans="1:15" ht="18" customHeight="1">
      <c r="A1654" s="72"/>
      <c r="B1654" s="72"/>
      <c r="C1654" s="155" t="s">
        <v>1182</v>
      </c>
      <c r="D1654" s="156" t="s">
        <v>1171</v>
      </c>
      <c r="E1654" s="156" t="s">
        <v>443</v>
      </c>
      <c r="F1654" s="157">
        <v>2018</v>
      </c>
      <c r="G1654" s="156" t="s">
        <v>141</v>
      </c>
      <c r="H1654" s="158">
        <v>43192</v>
      </c>
      <c r="I1654" s="158">
        <v>43199</v>
      </c>
      <c r="J1654" s="157" t="s">
        <v>965</v>
      </c>
      <c r="K1654" s="156" t="s">
        <v>345</v>
      </c>
      <c r="L1654" s="159">
        <v>2000</v>
      </c>
      <c r="M1654" s="160"/>
      <c r="N1654" s="78"/>
      <c r="O1654" s="3"/>
    </row>
    <row r="1655" spans="1:15" ht="18" customHeight="1">
      <c r="A1655" s="72"/>
      <c r="B1655" s="72"/>
      <c r="C1655" s="155" t="s">
        <v>1192</v>
      </c>
      <c r="D1655" s="156" t="s">
        <v>1171</v>
      </c>
      <c r="E1655" s="156" t="s">
        <v>443</v>
      </c>
      <c r="F1655" s="157">
        <v>2018</v>
      </c>
      <c r="G1655" s="156" t="s">
        <v>141</v>
      </c>
      <c r="H1655" s="158">
        <v>43192</v>
      </c>
      <c r="I1655" s="158">
        <v>43199</v>
      </c>
      <c r="J1655" s="157" t="s">
        <v>939</v>
      </c>
      <c r="K1655" s="156" t="s">
        <v>751</v>
      </c>
      <c r="L1655" s="159">
        <v>2000</v>
      </c>
      <c r="M1655" s="160"/>
      <c r="N1655" s="78"/>
      <c r="O1655" s="3"/>
    </row>
    <row r="1656" spans="1:15" ht="18" customHeight="1">
      <c r="A1656" s="72"/>
      <c r="B1656" s="72"/>
      <c r="C1656" s="155" t="s">
        <v>1098</v>
      </c>
      <c r="D1656" s="156" t="s">
        <v>1171</v>
      </c>
      <c r="E1656" s="156" t="s">
        <v>443</v>
      </c>
      <c r="F1656" s="157">
        <v>2018</v>
      </c>
      <c r="G1656" s="156" t="s">
        <v>141</v>
      </c>
      <c r="H1656" s="158">
        <v>43192</v>
      </c>
      <c r="I1656" s="158">
        <v>43201</v>
      </c>
      <c r="J1656" s="157" t="s">
        <v>965</v>
      </c>
      <c r="K1656" s="156" t="s">
        <v>984</v>
      </c>
      <c r="L1656" s="159">
        <v>2000</v>
      </c>
      <c r="M1656" s="160"/>
      <c r="N1656" s="78"/>
      <c r="O1656" s="3"/>
    </row>
    <row r="1657" spans="1:15" ht="18" customHeight="1">
      <c r="A1657" s="72"/>
      <c r="B1657" s="72"/>
      <c r="C1657" s="155" t="s">
        <v>1184</v>
      </c>
      <c r="D1657" s="156" t="s">
        <v>1171</v>
      </c>
      <c r="E1657" s="156" t="s">
        <v>443</v>
      </c>
      <c r="F1657" s="157">
        <v>2018</v>
      </c>
      <c r="G1657" s="156" t="s">
        <v>141</v>
      </c>
      <c r="H1657" s="158">
        <v>43192</v>
      </c>
      <c r="I1657" s="158">
        <v>43201</v>
      </c>
      <c r="J1657" s="157" t="s">
        <v>965</v>
      </c>
      <c r="K1657" s="156" t="s">
        <v>984</v>
      </c>
      <c r="L1657" s="159">
        <v>2000</v>
      </c>
      <c r="M1657" s="160"/>
      <c r="N1657" s="78"/>
      <c r="O1657" s="3"/>
    </row>
    <row r="1658" spans="1:15" ht="18" customHeight="1">
      <c r="A1658" s="72"/>
      <c r="B1658" s="72"/>
      <c r="C1658" s="155" t="s">
        <v>1201</v>
      </c>
      <c r="D1658" s="156" t="s">
        <v>14</v>
      </c>
      <c r="E1658" s="156" t="s">
        <v>443</v>
      </c>
      <c r="F1658" s="157">
        <v>2018</v>
      </c>
      <c r="G1658" s="156" t="s">
        <v>141</v>
      </c>
      <c r="H1658" s="158">
        <v>43192</v>
      </c>
      <c r="I1658" s="158">
        <v>43201</v>
      </c>
      <c r="J1658" s="157" t="s">
        <v>911</v>
      </c>
      <c r="K1658" s="156" t="s">
        <v>955</v>
      </c>
      <c r="L1658" s="159">
        <v>2000</v>
      </c>
      <c r="M1658" s="160"/>
      <c r="N1658" s="78"/>
      <c r="O1658" s="3"/>
    </row>
    <row r="1659" spans="1:15" ht="18" customHeight="1">
      <c r="A1659" s="72"/>
      <c r="B1659" s="72"/>
      <c r="C1659" s="155" t="s">
        <v>1183</v>
      </c>
      <c r="D1659" s="156" t="s">
        <v>14</v>
      </c>
      <c r="E1659" s="156" t="s">
        <v>443</v>
      </c>
      <c r="F1659" s="157">
        <v>2018</v>
      </c>
      <c r="G1659" s="156" t="s">
        <v>141</v>
      </c>
      <c r="H1659" s="158">
        <v>43207</v>
      </c>
      <c r="I1659" s="158">
        <v>43207</v>
      </c>
      <c r="J1659" s="157" t="s">
        <v>965</v>
      </c>
      <c r="K1659" s="156" t="s">
        <v>680</v>
      </c>
      <c r="L1659" s="159">
        <v>2000</v>
      </c>
      <c r="M1659" s="160"/>
      <c r="N1659" s="78"/>
      <c r="O1659" s="3"/>
    </row>
    <row r="1660" spans="1:15" ht="18" customHeight="1">
      <c r="A1660" s="72"/>
      <c r="B1660" s="72"/>
      <c r="C1660" s="85" t="s">
        <v>1236</v>
      </c>
      <c r="D1660" s="86" t="s">
        <v>45</v>
      </c>
      <c r="E1660" s="86" t="s">
        <v>46</v>
      </c>
      <c r="F1660" s="86">
        <v>2018</v>
      </c>
      <c r="G1660" s="122" t="s">
        <v>141</v>
      </c>
      <c r="H1660" s="87"/>
      <c r="I1660" s="87"/>
      <c r="J1660" s="86" t="s">
        <v>1237</v>
      </c>
      <c r="K1660" s="86"/>
      <c r="L1660" s="88">
        <v>0</v>
      </c>
      <c r="M1660" s="125">
        <f>SUM(L1619:L1659)</f>
        <v>119342.77999999998</v>
      </c>
      <c r="N1660" s="78"/>
      <c r="O1660" s="3"/>
    </row>
    <row r="1661" spans="1:15" ht="18" customHeight="1">
      <c r="A1661" s="72"/>
      <c r="B1661" s="72"/>
      <c r="C1661" s="149" t="s">
        <v>1189</v>
      </c>
      <c r="D1661" s="156" t="s">
        <v>1171</v>
      </c>
      <c r="E1661" s="156" t="s">
        <v>22</v>
      </c>
      <c r="F1661" s="157">
        <v>2018</v>
      </c>
      <c r="G1661" s="156" t="s">
        <v>167</v>
      </c>
      <c r="H1661" s="158">
        <v>43192</v>
      </c>
      <c r="I1661" s="158">
        <v>43222</v>
      </c>
      <c r="J1661" s="156" t="s">
        <v>771</v>
      </c>
      <c r="K1661" s="156" t="s">
        <v>34</v>
      </c>
      <c r="L1661" s="159">
        <v>2500</v>
      </c>
      <c r="M1661" s="160"/>
      <c r="N1661" s="78"/>
      <c r="O1661" s="3"/>
    </row>
    <row r="1662" spans="1:15" ht="18" customHeight="1">
      <c r="A1662" s="72"/>
      <c r="B1662" s="72"/>
      <c r="C1662" s="149" t="s">
        <v>1151</v>
      </c>
      <c r="D1662" s="156" t="s">
        <v>1171</v>
      </c>
      <c r="E1662" s="156" t="s">
        <v>22</v>
      </c>
      <c r="F1662" s="157">
        <v>2018</v>
      </c>
      <c r="G1662" s="156" t="s">
        <v>167</v>
      </c>
      <c r="H1662" s="158">
        <v>43192</v>
      </c>
      <c r="I1662" s="158">
        <v>43222</v>
      </c>
      <c r="J1662" s="156" t="s">
        <v>771</v>
      </c>
      <c r="K1662" s="156" t="s">
        <v>745</v>
      </c>
      <c r="L1662" s="159">
        <v>2500</v>
      </c>
      <c r="M1662" s="160"/>
      <c r="N1662" s="78"/>
      <c r="O1662" s="3"/>
    </row>
    <row r="1663" spans="1:15" ht="18" customHeight="1">
      <c r="A1663" s="72"/>
      <c r="B1663" s="72"/>
      <c r="C1663" s="149" t="s">
        <v>961</v>
      </c>
      <c r="D1663" s="156" t="s">
        <v>1171</v>
      </c>
      <c r="E1663" s="156" t="s">
        <v>476</v>
      </c>
      <c r="F1663" s="157">
        <v>2018</v>
      </c>
      <c r="G1663" s="156" t="s">
        <v>167</v>
      </c>
      <c r="H1663" s="158">
        <v>43221</v>
      </c>
      <c r="I1663" s="158">
        <v>43223</v>
      </c>
      <c r="J1663" s="156" t="s">
        <v>1089</v>
      </c>
      <c r="K1663" s="156" t="s">
        <v>199</v>
      </c>
      <c r="L1663" s="159">
        <v>13000</v>
      </c>
      <c r="M1663" s="160"/>
      <c r="N1663" s="78"/>
      <c r="O1663" s="3"/>
    </row>
    <row r="1664" spans="1:15" ht="18" customHeight="1">
      <c r="A1664" s="72"/>
      <c r="B1664" s="72"/>
      <c r="C1664" s="149" t="s">
        <v>537</v>
      </c>
      <c r="D1664" s="156" t="s">
        <v>1171</v>
      </c>
      <c r="E1664" s="156" t="s">
        <v>1030</v>
      </c>
      <c r="F1664" s="157">
        <v>2018</v>
      </c>
      <c r="G1664" s="156" t="s">
        <v>167</v>
      </c>
      <c r="H1664" s="158">
        <v>43217</v>
      </c>
      <c r="I1664" s="158">
        <v>43223</v>
      </c>
      <c r="J1664" s="157" t="s">
        <v>1238</v>
      </c>
      <c r="K1664" s="156" t="s">
        <v>88</v>
      </c>
      <c r="L1664" s="159">
        <v>430</v>
      </c>
      <c r="M1664" s="160"/>
      <c r="N1664" s="78"/>
      <c r="O1664" s="3"/>
    </row>
    <row r="1665" spans="1:15" ht="18" customHeight="1">
      <c r="A1665" s="72"/>
      <c r="B1665" s="72"/>
      <c r="C1665" s="149" t="s">
        <v>269</v>
      </c>
      <c r="D1665" s="156" t="s">
        <v>1171</v>
      </c>
      <c r="E1665" s="156" t="s">
        <v>476</v>
      </c>
      <c r="F1665" s="157">
        <v>2018</v>
      </c>
      <c r="G1665" s="156" t="s">
        <v>167</v>
      </c>
      <c r="H1665" s="158">
        <v>43222</v>
      </c>
      <c r="I1665" s="158">
        <v>43224</v>
      </c>
      <c r="J1665" s="157" t="s">
        <v>1233</v>
      </c>
      <c r="K1665" s="156" t="s">
        <v>88</v>
      </c>
      <c r="L1665" s="159">
        <v>1459.68</v>
      </c>
      <c r="M1665" s="160"/>
      <c r="N1665" s="78"/>
      <c r="O1665" s="3"/>
    </row>
    <row r="1666" spans="1:15" ht="18" customHeight="1">
      <c r="A1666" s="72"/>
      <c r="B1666" s="72"/>
      <c r="C1666" s="149" t="s">
        <v>1175</v>
      </c>
      <c r="D1666" s="156" t="s">
        <v>1171</v>
      </c>
      <c r="E1666" s="156" t="s">
        <v>22</v>
      </c>
      <c r="F1666" s="157">
        <v>2018</v>
      </c>
      <c r="G1666" s="156" t="s">
        <v>167</v>
      </c>
      <c r="H1666" s="158">
        <v>43224</v>
      </c>
      <c r="I1666" s="158">
        <v>43229</v>
      </c>
      <c r="J1666" s="156" t="s">
        <v>981</v>
      </c>
      <c r="K1666" s="156" t="s">
        <v>745</v>
      </c>
      <c r="L1666" s="159">
        <v>2500</v>
      </c>
      <c r="M1666" s="160"/>
      <c r="N1666" s="78"/>
      <c r="O1666" s="3"/>
    </row>
    <row r="1667" spans="1:15" ht="18" customHeight="1">
      <c r="A1667" s="72"/>
      <c r="B1667" s="72"/>
      <c r="C1667" s="149" t="s">
        <v>1078</v>
      </c>
      <c r="D1667" s="156" t="s">
        <v>1171</v>
      </c>
      <c r="E1667" s="156" t="s">
        <v>86</v>
      </c>
      <c r="F1667" s="157">
        <v>2018</v>
      </c>
      <c r="G1667" s="156" t="s">
        <v>167</v>
      </c>
      <c r="H1667" s="158">
        <v>43224</v>
      </c>
      <c r="I1667" s="158">
        <v>43229</v>
      </c>
      <c r="J1667" s="156" t="s">
        <v>1239</v>
      </c>
      <c r="K1667" s="156" t="s">
        <v>88</v>
      </c>
      <c r="L1667" s="159">
        <v>2000</v>
      </c>
      <c r="M1667" s="160"/>
      <c r="N1667" s="78"/>
      <c r="O1667" s="3"/>
    </row>
    <row r="1668" spans="1:15" ht="18" customHeight="1">
      <c r="A1668" s="72"/>
      <c r="B1668" s="72"/>
      <c r="C1668" s="149" t="s">
        <v>1033</v>
      </c>
      <c r="D1668" s="156" t="s">
        <v>1171</v>
      </c>
      <c r="E1668" s="156" t="s">
        <v>22</v>
      </c>
      <c r="F1668" s="157">
        <v>2018</v>
      </c>
      <c r="G1668" s="156" t="s">
        <v>167</v>
      </c>
      <c r="H1668" s="158">
        <v>43224</v>
      </c>
      <c r="I1668" s="158">
        <v>43229</v>
      </c>
      <c r="J1668" s="156" t="s">
        <v>971</v>
      </c>
      <c r="K1668" s="156" t="s">
        <v>1125</v>
      </c>
      <c r="L1668" s="159">
        <v>2500</v>
      </c>
      <c r="M1668" s="160"/>
      <c r="N1668" s="78"/>
      <c r="O1668" s="3"/>
    </row>
    <row r="1669" spans="1:15" ht="18" customHeight="1">
      <c r="A1669" s="72"/>
      <c r="B1669" s="72"/>
      <c r="C1669" s="149" t="s">
        <v>1008</v>
      </c>
      <c r="D1669" s="156" t="s">
        <v>14</v>
      </c>
      <c r="E1669" s="156" t="s">
        <v>22</v>
      </c>
      <c r="F1669" s="157">
        <v>2018</v>
      </c>
      <c r="G1669" s="156" t="s">
        <v>167</v>
      </c>
      <c r="H1669" s="158">
        <v>43224</v>
      </c>
      <c r="I1669" s="158">
        <v>43229</v>
      </c>
      <c r="J1669" s="156" t="s">
        <v>971</v>
      </c>
      <c r="K1669" s="156" t="s">
        <v>1125</v>
      </c>
      <c r="L1669" s="159">
        <v>2500</v>
      </c>
      <c r="M1669" s="160"/>
      <c r="N1669" s="78"/>
      <c r="O1669" s="3"/>
    </row>
    <row r="1670" spans="1:15" ht="18" customHeight="1">
      <c r="A1670" s="72"/>
      <c r="B1670" s="72"/>
      <c r="C1670" s="149" t="s">
        <v>1189</v>
      </c>
      <c r="D1670" s="156" t="s">
        <v>1171</v>
      </c>
      <c r="E1670" s="156" t="s">
        <v>22</v>
      </c>
      <c r="F1670" s="157">
        <v>2018</v>
      </c>
      <c r="G1670" s="156" t="s">
        <v>167</v>
      </c>
      <c r="H1670" s="158">
        <v>43224</v>
      </c>
      <c r="I1670" s="158">
        <v>43229</v>
      </c>
      <c r="J1670" s="156" t="s">
        <v>813</v>
      </c>
      <c r="K1670" s="156" t="s">
        <v>34</v>
      </c>
      <c r="L1670" s="159">
        <v>2500</v>
      </c>
      <c r="M1670" s="160"/>
      <c r="N1670" s="78"/>
      <c r="O1670" s="3"/>
    </row>
    <row r="1671" spans="1:15" ht="18" customHeight="1">
      <c r="A1671" s="72"/>
      <c r="B1671" s="72"/>
      <c r="C1671" s="149" t="s">
        <v>1203</v>
      </c>
      <c r="D1671" s="156" t="s">
        <v>1171</v>
      </c>
      <c r="E1671" s="156" t="s">
        <v>22</v>
      </c>
      <c r="F1671" s="157">
        <v>2018</v>
      </c>
      <c r="G1671" s="156" t="s">
        <v>167</v>
      </c>
      <c r="H1671" s="158">
        <v>43224</v>
      </c>
      <c r="I1671" s="158">
        <v>43229</v>
      </c>
      <c r="J1671" s="156" t="s">
        <v>956</v>
      </c>
      <c r="K1671" s="156" t="s">
        <v>1204</v>
      </c>
      <c r="L1671" s="159">
        <v>2500</v>
      </c>
      <c r="M1671" s="160"/>
      <c r="N1671" s="78"/>
      <c r="O1671" s="3"/>
    </row>
    <row r="1672" spans="1:15" ht="18" customHeight="1">
      <c r="A1672" s="72"/>
      <c r="B1672" s="72"/>
      <c r="C1672" s="149" t="s">
        <v>1110</v>
      </c>
      <c r="D1672" s="156" t="s">
        <v>14</v>
      </c>
      <c r="E1672" s="156" t="s">
        <v>65</v>
      </c>
      <c r="F1672" s="157">
        <v>2018</v>
      </c>
      <c r="G1672" s="156" t="s">
        <v>167</v>
      </c>
      <c r="H1672" s="158">
        <v>43224</v>
      </c>
      <c r="I1672" s="158">
        <v>43229</v>
      </c>
      <c r="J1672" s="156" t="s">
        <v>1240</v>
      </c>
      <c r="K1672" s="156" t="s">
        <v>955</v>
      </c>
      <c r="L1672" s="159">
        <v>2000</v>
      </c>
      <c r="M1672" s="160"/>
      <c r="N1672" s="78"/>
      <c r="O1672" s="3"/>
    </row>
    <row r="1673" spans="1:15" ht="18" customHeight="1">
      <c r="A1673" s="72"/>
      <c r="B1673" s="72"/>
      <c r="C1673" s="149" t="s">
        <v>1241</v>
      </c>
      <c r="D1673" s="156" t="s">
        <v>1171</v>
      </c>
      <c r="E1673" s="156" t="s">
        <v>571</v>
      </c>
      <c r="F1673" s="157">
        <v>2018</v>
      </c>
      <c r="G1673" s="156" t="s">
        <v>167</v>
      </c>
      <c r="H1673" s="158">
        <v>43228</v>
      </c>
      <c r="I1673" s="158">
        <v>43229</v>
      </c>
      <c r="J1673" s="157" t="s">
        <v>1242</v>
      </c>
      <c r="K1673" s="156" t="s">
        <v>938</v>
      </c>
      <c r="L1673" s="159">
        <v>5736.38</v>
      </c>
      <c r="M1673" s="160"/>
      <c r="N1673" s="78"/>
      <c r="O1673" s="3"/>
    </row>
    <row r="1674" spans="1:15" ht="18" customHeight="1">
      <c r="A1674" s="72"/>
      <c r="B1674" s="72"/>
      <c r="C1674" s="149" t="s">
        <v>609</v>
      </c>
      <c r="D1674" s="156" t="s">
        <v>1171</v>
      </c>
      <c r="E1674" s="156" t="s">
        <v>571</v>
      </c>
      <c r="F1674" s="157">
        <v>2018</v>
      </c>
      <c r="G1674" s="156" t="s">
        <v>167</v>
      </c>
      <c r="H1674" s="158">
        <v>43228</v>
      </c>
      <c r="I1674" s="158">
        <v>43229</v>
      </c>
      <c r="J1674" s="157" t="s">
        <v>1242</v>
      </c>
      <c r="K1674" s="156" t="s">
        <v>938</v>
      </c>
      <c r="L1674" s="159">
        <v>5760.51</v>
      </c>
      <c r="M1674" s="160"/>
      <c r="N1674" s="78"/>
      <c r="O1674" s="3"/>
    </row>
    <row r="1675" spans="1:15" ht="18" customHeight="1">
      <c r="A1675" s="72"/>
      <c r="B1675" s="72"/>
      <c r="C1675" s="149" t="s">
        <v>1047</v>
      </c>
      <c r="D1675" s="156" t="s">
        <v>14</v>
      </c>
      <c r="E1675" s="156" t="s">
        <v>571</v>
      </c>
      <c r="F1675" s="157">
        <v>2018</v>
      </c>
      <c r="G1675" s="156" t="s">
        <v>167</v>
      </c>
      <c r="H1675" s="158">
        <v>43223</v>
      </c>
      <c r="I1675" s="158">
        <v>43229</v>
      </c>
      <c r="J1675" s="157" t="s">
        <v>1243</v>
      </c>
      <c r="K1675" s="156" t="s">
        <v>1042</v>
      </c>
      <c r="L1675" s="159">
        <v>191</v>
      </c>
      <c r="M1675" s="160"/>
      <c r="N1675" s="78"/>
      <c r="O1675" s="3"/>
    </row>
    <row r="1676" spans="1:15" ht="18" customHeight="1">
      <c r="A1676" s="72"/>
      <c r="B1676" s="72"/>
      <c r="C1676" s="149" t="s">
        <v>786</v>
      </c>
      <c r="D1676" s="156" t="s">
        <v>1171</v>
      </c>
      <c r="E1676" s="156" t="s">
        <v>571</v>
      </c>
      <c r="F1676" s="157">
        <v>2018</v>
      </c>
      <c r="G1676" s="156" t="s">
        <v>167</v>
      </c>
      <c r="H1676" s="158">
        <v>43223</v>
      </c>
      <c r="I1676" s="158">
        <v>43229</v>
      </c>
      <c r="J1676" s="157" t="s">
        <v>1243</v>
      </c>
      <c r="K1676" s="156" t="s">
        <v>875</v>
      </c>
      <c r="L1676" s="159">
        <v>191</v>
      </c>
      <c r="M1676" s="160"/>
      <c r="N1676" s="78"/>
      <c r="O1676" s="3"/>
    </row>
    <row r="1677" spans="1:15" ht="18" customHeight="1">
      <c r="A1677" s="72"/>
      <c r="B1677" s="72"/>
      <c r="C1677" s="149" t="s">
        <v>1179</v>
      </c>
      <c r="D1677" s="156" t="s">
        <v>1171</v>
      </c>
      <c r="E1677" s="156" t="s">
        <v>571</v>
      </c>
      <c r="F1677" s="157">
        <v>2018</v>
      </c>
      <c r="G1677" s="156" t="s">
        <v>167</v>
      </c>
      <c r="H1677" s="158">
        <v>43223</v>
      </c>
      <c r="I1677" s="158">
        <v>43229</v>
      </c>
      <c r="J1677" s="157" t="s">
        <v>1243</v>
      </c>
      <c r="K1677" s="156" t="s">
        <v>1042</v>
      </c>
      <c r="L1677" s="159">
        <v>191</v>
      </c>
      <c r="M1677" s="160"/>
      <c r="N1677" s="78"/>
      <c r="O1677" s="3"/>
    </row>
    <row r="1678" spans="1:15" ht="18" customHeight="1">
      <c r="A1678" s="72"/>
      <c r="B1678" s="72"/>
      <c r="C1678" s="149" t="s">
        <v>988</v>
      </c>
      <c r="D1678" s="156" t="s">
        <v>1171</v>
      </c>
      <c r="E1678" s="156" t="s">
        <v>571</v>
      </c>
      <c r="F1678" s="157">
        <v>2018</v>
      </c>
      <c r="G1678" s="156" t="s">
        <v>167</v>
      </c>
      <c r="H1678" s="158">
        <v>43223</v>
      </c>
      <c r="I1678" s="158">
        <v>43229</v>
      </c>
      <c r="J1678" s="157" t="s">
        <v>1243</v>
      </c>
      <c r="K1678" s="156" t="s">
        <v>1042</v>
      </c>
      <c r="L1678" s="159">
        <v>191</v>
      </c>
      <c r="M1678" s="160"/>
      <c r="N1678" s="78"/>
      <c r="O1678" s="3"/>
    </row>
    <row r="1679" spans="1:15" ht="18" customHeight="1">
      <c r="A1679" s="72"/>
      <c r="B1679" s="72"/>
      <c r="C1679" s="149" t="s">
        <v>995</v>
      </c>
      <c r="D1679" s="156" t="s">
        <v>14</v>
      </c>
      <c r="E1679" s="156" t="s">
        <v>571</v>
      </c>
      <c r="F1679" s="157">
        <v>2018</v>
      </c>
      <c r="G1679" s="156" t="s">
        <v>167</v>
      </c>
      <c r="H1679" s="158">
        <v>43223</v>
      </c>
      <c r="I1679" s="158">
        <v>43229</v>
      </c>
      <c r="J1679" s="157" t="s">
        <v>1243</v>
      </c>
      <c r="K1679" s="156" t="s">
        <v>887</v>
      </c>
      <c r="L1679" s="159">
        <v>191</v>
      </c>
      <c r="M1679" s="160"/>
      <c r="N1679" s="78"/>
      <c r="O1679" s="3"/>
    </row>
    <row r="1680" spans="1:15" ht="18" customHeight="1">
      <c r="A1680" s="72"/>
      <c r="B1680" s="72"/>
      <c r="C1680" s="149" t="s">
        <v>1151</v>
      </c>
      <c r="D1680" s="156" t="s">
        <v>1171</v>
      </c>
      <c r="E1680" s="156" t="s">
        <v>22</v>
      </c>
      <c r="F1680" s="157">
        <v>2018</v>
      </c>
      <c r="G1680" s="156" t="s">
        <v>167</v>
      </c>
      <c r="H1680" s="158">
        <v>43224</v>
      </c>
      <c r="I1680" s="158">
        <v>43230</v>
      </c>
      <c r="J1680" s="156" t="s">
        <v>813</v>
      </c>
      <c r="K1680" s="156" t="s">
        <v>745</v>
      </c>
      <c r="L1680" s="159">
        <v>2500</v>
      </c>
      <c r="M1680" s="160"/>
      <c r="N1680" s="78"/>
      <c r="O1680" s="3"/>
    </row>
    <row r="1681" spans="1:15" ht="18" customHeight="1">
      <c r="A1681" s="72"/>
      <c r="B1681" s="72"/>
      <c r="C1681" s="149" t="s">
        <v>1216</v>
      </c>
      <c r="D1681" s="156" t="s">
        <v>1171</v>
      </c>
      <c r="E1681" s="156" t="s">
        <v>57</v>
      </c>
      <c r="F1681" s="157">
        <v>2018</v>
      </c>
      <c r="G1681" s="156" t="s">
        <v>167</v>
      </c>
      <c r="H1681" s="158">
        <v>43224</v>
      </c>
      <c r="I1681" s="158">
        <v>43230</v>
      </c>
      <c r="J1681" s="156" t="s">
        <v>1244</v>
      </c>
      <c r="K1681" s="156" t="s">
        <v>1218</v>
      </c>
      <c r="L1681" s="159">
        <v>2000</v>
      </c>
      <c r="M1681" s="160"/>
      <c r="N1681" s="78"/>
      <c r="O1681" s="3"/>
    </row>
    <row r="1682" spans="1:15" ht="18" customHeight="1">
      <c r="A1682" s="72"/>
      <c r="B1682" s="72"/>
      <c r="C1682" s="149" t="s">
        <v>1222</v>
      </c>
      <c r="D1682" s="156" t="s">
        <v>1171</v>
      </c>
      <c r="E1682" s="156" t="s">
        <v>57</v>
      </c>
      <c r="F1682" s="157">
        <v>2018</v>
      </c>
      <c r="G1682" s="156" t="s">
        <v>167</v>
      </c>
      <c r="H1682" s="158">
        <v>43224</v>
      </c>
      <c r="I1682" s="158">
        <v>43230</v>
      </c>
      <c r="J1682" s="156" t="s">
        <v>1244</v>
      </c>
      <c r="K1682" s="156" t="s">
        <v>1214</v>
      </c>
      <c r="L1682" s="159">
        <v>2000</v>
      </c>
      <c r="M1682" s="160"/>
      <c r="N1682" s="78"/>
      <c r="O1682" s="3"/>
    </row>
    <row r="1683" spans="1:15" ht="18" customHeight="1">
      <c r="A1683" s="72"/>
      <c r="B1683" s="72"/>
      <c r="C1683" s="149" t="s">
        <v>1220</v>
      </c>
      <c r="D1683" s="156" t="s">
        <v>14</v>
      </c>
      <c r="E1683" s="156" t="s">
        <v>57</v>
      </c>
      <c r="F1683" s="157">
        <v>2018</v>
      </c>
      <c r="G1683" s="156" t="s">
        <v>167</v>
      </c>
      <c r="H1683" s="158">
        <v>43224</v>
      </c>
      <c r="I1683" s="158">
        <v>43230</v>
      </c>
      <c r="J1683" s="156" t="s">
        <v>1244</v>
      </c>
      <c r="K1683" s="156" t="s">
        <v>1221</v>
      </c>
      <c r="L1683" s="159">
        <v>2000</v>
      </c>
      <c r="M1683" s="160"/>
      <c r="N1683" s="78"/>
      <c r="O1683" s="3"/>
    </row>
    <row r="1684" spans="1:15" ht="18" customHeight="1">
      <c r="A1684" s="72"/>
      <c r="B1684" s="72"/>
      <c r="C1684" s="149" t="s">
        <v>1223</v>
      </c>
      <c r="D1684" s="156" t="s">
        <v>1171</v>
      </c>
      <c r="E1684" s="156" t="s">
        <v>57</v>
      </c>
      <c r="F1684" s="157">
        <v>2018</v>
      </c>
      <c r="G1684" s="156" t="s">
        <v>167</v>
      </c>
      <c r="H1684" s="158">
        <v>43224</v>
      </c>
      <c r="I1684" s="158">
        <v>43230</v>
      </c>
      <c r="J1684" s="156" t="s">
        <v>1244</v>
      </c>
      <c r="K1684" s="156" t="s">
        <v>1221</v>
      </c>
      <c r="L1684" s="159">
        <v>2000</v>
      </c>
      <c r="M1684" s="160"/>
      <c r="N1684" s="78"/>
      <c r="O1684" s="3"/>
    </row>
    <row r="1685" spans="1:15" ht="18" customHeight="1">
      <c r="A1685" s="72"/>
      <c r="B1685" s="72"/>
      <c r="C1685" s="149" t="s">
        <v>1184</v>
      </c>
      <c r="D1685" s="156" t="s">
        <v>1171</v>
      </c>
      <c r="E1685" s="156" t="s">
        <v>86</v>
      </c>
      <c r="F1685" s="157">
        <v>2018</v>
      </c>
      <c r="G1685" s="156" t="s">
        <v>167</v>
      </c>
      <c r="H1685" s="158" t="s">
        <v>1245</v>
      </c>
      <c r="I1685" s="158">
        <v>43236</v>
      </c>
      <c r="J1685" s="156" t="s">
        <v>1246</v>
      </c>
      <c r="K1685" s="156" t="s">
        <v>984</v>
      </c>
      <c r="L1685" s="159">
        <v>2000</v>
      </c>
      <c r="M1685" s="160"/>
      <c r="N1685" s="78"/>
      <c r="O1685" s="3"/>
    </row>
    <row r="1686" spans="1:15" ht="18" customHeight="1">
      <c r="A1686" s="72"/>
      <c r="B1686" s="72"/>
      <c r="C1686" s="149" t="s">
        <v>1025</v>
      </c>
      <c r="D1686" s="156" t="s">
        <v>1171</v>
      </c>
      <c r="E1686" s="156" t="s">
        <v>22</v>
      </c>
      <c r="F1686" s="157">
        <v>2018</v>
      </c>
      <c r="G1686" s="156" t="s">
        <v>167</v>
      </c>
      <c r="H1686" s="158">
        <v>43224</v>
      </c>
      <c r="I1686" s="158">
        <v>43236</v>
      </c>
      <c r="J1686" s="156" t="s">
        <v>942</v>
      </c>
      <c r="K1686" s="156" t="s">
        <v>875</v>
      </c>
      <c r="L1686" s="159">
        <v>2500</v>
      </c>
      <c r="M1686" s="160"/>
      <c r="N1686" s="78"/>
      <c r="O1686" s="3"/>
    </row>
    <row r="1687" spans="1:15" ht="18" customHeight="1">
      <c r="A1687" s="72"/>
      <c r="B1687" s="72"/>
      <c r="C1687" s="149" t="s">
        <v>1219</v>
      </c>
      <c r="D1687" s="156" t="s">
        <v>14</v>
      </c>
      <c r="E1687" s="156" t="s">
        <v>22</v>
      </c>
      <c r="F1687" s="157">
        <v>2018</v>
      </c>
      <c r="G1687" s="156" t="s">
        <v>167</v>
      </c>
      <c r="H1687" s="158">
        <v>43224</v>
      </c>
      <c r="I1687" s="158">
        <v>43236</v>
      </c>
      <c r="J1687" s="156" t="s">
        <v>768</v>
      </c>
      <c r="K1687" s="156" t="s">
        <v>508</v>
      </c>
      <c r="L1687" s="159">
        <v>2500</v>
      </c>
      <c r="M1687" s="160"/>
      <c r="N1687" s="78"/>
      <c r="O1687" s="3"/>
    </row>
    <row r="1688" spans="1:15" ht="18" customHeight="1">
      <c r="A1688" s="72"/>
      <c r="B1688" s="72"/>
      <c r="C1688" s="149" t="s">
        <v>486</v>
      </c>
      <c r="D1688" s="156" t="s">
        <v>1171</v>
      </c>
      <c r="E1688" s="156" t="s">
        <v>476</v>
      </c>
      <c r="F1688" s="157">
        <v>2018</v>
      </c>
      <c r="G1688" s="156" t="s">
        <v>167</v>
      </c>
      <c r="H1688" s="158">
        <v>43227</v>
      </c>
      <c r="I1688" s="158">
        <v>43237</v>
      </c>
      <c r="J1688" s="157" t="s">
        <v>1247</v>
      </c>
      <c r="K1688" s="156" t="s">
        <v>1072</v>
      </c>
      <c r="L1688" s="159">
        <v>5970</v>
      </c>
      <c r="M1688" s="160"/>
      <c r="N1688" s="78"/>
      <c r="O1688" s="3"/>
    </row>
    <row r="1689" spans="1:15" ht="18" customHeight="1">
      <c r="A1689" s="72"/>
      <c r="B1689" s="72"/>
      <c r="C1689" s="149" t="s">
        <v>1080</v>
      </c>
      <c r="D1689" s="156" t="s">
        <v>1171</v>
      </c>
      <c r="E1689" s="156" t="s">
        <v>476</v>
      </c>
      <c r="F1689" s="157">
        <v>2018</v>
      </c>
      <c r="G1689" s="156" t="s">
        <v>167</v>
      </c>
      <c r="H1689" s="158">
        <v>43242</v>
      </c>
      <c r="I1689" s="158">
        <v>43248</v>
      </c>
      <c r="J1689" s="157" t="s">
        <v>1248</v>
      </c>
      <c r="K1689" s="156" t="s">
        <v>179</v>
      </c>
      <c r="L1689" s="159">
        <v>1857</v>
      </c>
      <c r="M1689" s="160"/>
      <c r="N1689" s="78"/>
      <c r="O1689" s="3"/>
    </row>
    <row r="1690" spans="1:15" ht="18" customHeight="1">
      <c r="A1690" s="72"/>
      <c r="B1690" s="72"/>
      <c r="C1690" s="149" t="s">
        <v>609</v>
      </c>
      <c r="D1690" s="156" t="s">
        <v>1171</v>
      </c>
      <c r="E1690" s="156" t="s">
        <v>571</v>
      </c>
      <c r="F1690" s="157">
        <v>2018</v>
      </c>
      <c r="G1690" s="156" t="s">
        <v>167</v>
      </c>
      <c r="H1690" s="158">
        <v>43244</v>
      </c>
      <c r="I1690" s="158">
        <v>43248</v>
      </c>
      <c r="J1690" s="157" t="s">
        <v>1249</v>
      </c>
      <c r="K1690" s="156" t="s">
        <v>938</v>
      </c>
      <c r="L1690" s="159">
        <v>8102.78</v>
      </c>
      <c r="M1690" s="160"/>
      <c r="N1690" s="78"/>
      <c r="O1690" s="3"/>
    </row>
    <row r="1691" spans="1:15" ht="18" customHeight="1">
      <c r="A1691" s="72"/>
      <c r="B1691" s="72"/>
      <c r="C1691" s="149" t="s">
        <v>1241</v>
      </c>
      <c r="D1691" s="156" t="s">
        <v>1171</v>
      </c>
      <c r="E1691" s="156" t="s">
        <v>571</v>
      </c>
      <c r="F1691" s="157">
        <v>2018</v>
      </c>
      <c r="G1691" s="156" t="s">
        <v>167</v>
      </c>
      <c r="H1691" s="158">
        <v>43244</v>
      </c>
      <c r="I1691" s="158">
        <v>43248</v>
      </c>
      <c r="J1691" s="157" t="s">
        <v>1249</v>
      </c>
      <c r="K1691" s="156" t="s">
        <v>938</v>
      </c>
      <c r="L1691" s="159">
        <v>8102.78</v>
      </c>
      <c r="M1691" s="160"/>
      <c r="N1691" s="78"/>
      <c r="O1691" s="3"/>
    </row>
    <row r="1692" spans="1:15" ht="18" customHeight="1">
      <c r="A1692" s="72"/>
      <c r="B1692" s="72"/>
      <c r="C1692" s="149" t="s">
        <v>876</v>
      </c>
      <c r="D1692" s="156" t="s">
        <v>1171</v>
      </c>
      <c r="E1692" s="156" t="s">
        <v>476</v>
      </c>
      <c r="F1692" s="157">
        <v>2018</v>
      </c>
      <c r="G1692" s="156" t="s">
        <v>167</v>
      </c>
      <c r="H1692" s="158">
        <v>43245</v>
      </c>
      <c r="I1692" s="158">
        <v>43248</v>
      </c>
      <c r="J1692" s="157" t="s">
        <v>1248</v>
      </c>
      <c r="K1692" s="156" t="s">
        <v>179</v>
      </c>
      <c r="L1692" s="159">
        <v>2323.7199999999998</v>
      </c>
      <c r="M1692" s="160"/>
      <c r="N1692" s="78"/>
      <c r="O1692" s="3"/>
    </row>
    <row r="1693" spans="1:15" ht="18" customHeight="1">
      <c r="A1693" s="72"/>
      <c r="B1693" s="72"/>
      <c r="C1693" s="149" t="s">
        <v>1250</v>
      </c>
      <c r="D1693" s="156" t="s">
        <v>14</v>
      </c>
      <c r="E1693" s="156" t="s">
        <v>86</v>
      </c>
      <c r="F1693" s="157">
        <v>2018</v>
      </c>
      <c r="G1693" s="156" t="s">
        <v>167</v>
      </c>
      <c r="H1693" s="158">
        <v>43237</v>
      </c>
      <c r="I1693" s="158">
        <v>43248</v>
      </c>
      <c r="J1693" s="156" t="s">
        <v>714</v>
      </c>
      <c r="K1693" s="156" t="s">
        <v>1251</v>
      </c>
      <c r="L1693" s="159">
        <v>2000</v>
      </c>
      <c r="M1693" s="160"/>
      <c r="N1693" s="78"/>
      <c r="O1693" s="3"/>
    </row>
    <row r="1694" spans="1:15" ht="18" customHeight="1">
      <c r="A1694" s="72"/>
      <c r="B1694" s="72"/>
      <c r="C1694" s="149" t="s">
        <v>1252</v>
      </c>
      <c r="D1694" s="156" t="s">
        <v>14</v>
      </c>
      <c r="E1694" s="156" t="s">
        <v>86</v>
      </c>
      <c r="F1694" s="157">
        <v>2018</v>
      </c>
      <c r="G1694" s="156" t="s">
        <v>167</v>
      </c>
      <c r="H1694" s="158">
        <v>43237</v>
      </c>
      <c r="I1694" s="158">
        <v>43248</v>
      </c>
      <c r="J1694" s="156" t="s">
        <v>714</v>
      </c>
      <c r="K1694" s="156" t="s">
        <v>1253</v>
      </c>
      <c r="L1694" s="159">
        <v>2000</v>
      </c>
      <c r="M1694" s="160"/>
      <c r="N1694" s="78"/>
      <c r="O1694" s="3"/>
    </row>
    <row r="1695" spans="1:15" ht="18" customHeight="1">
      <c r="A1695" s="72"/>
      <c r="B1695" s="72"/>
      <c r="C1695" s="149" t="s">
        <v>376</v>
      </c>
      <c r="D1695" s="156" t="s">
        <v>14</v>
      </c>
      <c r="E1695" s="156" t="s">
        <v>571</v>
      </c>
      <c r="F1695" s="157">
        <v>2018</v>
      </c>
      <c r="G1695" s="156" t="s">
        <v>167</v>
      </c>
      <c r="H1695" s="158">
        <v>43249</v>
      </c>
      <c r="I1695" s="158">
        <v>43250</v>
      </c>
      <c r="J1695" s="157" t="s">
        <v>1254</v>
      </c>
      <c r="K1695" s="156" t="s">
        <v>541</v>
      </c>
      <c r="L1695" s="159">
        <v>23480</v>
      </c>
      <c r="M1695" s="160"/>
      <c r="N1695" s="78"/>
      <c r="O1695" s="3"/>
    </row>
    <row r="1696" spans="1:15" ht="18" customHeight="1">
      <c r="A1696" s="72"/>
      <c r="B1696" s="72"/>
      <c r="C1696" s="149" t="s">
        <v>269</v>
      </c>
      <c r="D1696" s="156" t="s">
        <v>1171</v>
      </c>
      <c r="E1696" s="156" t="s">
        <v>476</v>
      </c>
      <c r="F1696" s="157">
        <v>2018</v>
      </c>
      <c r="G1696" s="156" t="s">
        <v>167</v>
      </c>
      <c r="H1696" s="158">
        <v>43251</v>
      </c>
      <c r="I1696" s="158">
        <v>43251</v>
      </c>
      <c r="J1696" s="157" t="s">
        <v>1233</v>
      </c>
      <c r="K1696" s="156" t="s">
        <v>88</v>
      </c>
      <c r="L1696" s="159">
        <v>4528.7299999999996</v>
      </c>
      <c r="M1696" s="160"/>
      <c r="N1696" s="78"/>
      <c r="O1696" s="3"/>
    </row>
    <row r="1697" spans="1:15" ht="18" customHeight="1">
      <c r="A1697" s="72"/>
      <c r="B1697" s="72"/>
      <c r="C1697" s="149" t="s">
        <v>1194</v>
      </c>
      <c r="D1697" s="156" t="s">
        <v>1171</v>
      </c>
      <c r="E1697" s="156" t="s">
        <v>443</v>
      </c>
      <c r="F1697" s="157">
        <v>2018</v>
      </c>
      <c r="G1697" s="156" t="s">
        <v>167</v>
      </c>
      <c r="H1697" s="158">
        <v>43224</v>
      </c>
      <c r="I1697" s="158">
        <v>43229</v>
      </c>
      <c r="J1697" s="157" t="s">
        <v>965</v>
      </c>
      <c r="K1697" s="156" t="s">
        <v>152</v>
      </c>
      <c r="L1697" s="159">
        <v>2000</v>
      </c>
      <c r="M1697" s="160"/>
      <c r="N1697" s="78"/>
      <c r="O1697" s="3"/>
    </row>
    <row r="1698" spans="1:15" ht="18" customHeight="1">
      <c r="A1698" s="72"/>
      <c r="B1698" s="72"/>
      <c r="C1698" s="149" t="s">
        <v>1192</v>
      </c>
      <c r="D1698" s="156" t="s">
        <v>1171</v>
      </c>
      <c r="E1698" s="156" t="s">
        <v>443</v>
      </c>
      <c r="F1698" s="157">
        <v>2018</v>
      </c>
      <c r="G1698" s="156" t="s">
        <v>167</v>
      </c>
      <c r="H1698" s="158">
        <v>43224</v>
      </c>
      <c r="I1698" s="158">
        <v>43229</v>
      </c>
      <c r="J1698" s="157" t="s">
        <v>965</v>
      </c>
      <c r="K1698" s="156" t="s">
        <v>751</v>
      </c>
      <c r="L1698" s="159">
        <v>2000</v>
      </c>
      <c r="M1698" s="160"/>
      <c r="N1698" s="78"/>
      <c r="O1698" s="3"/>
    </row>
    <row r="1699" spans="1:15" ht="18" customHeight="1">
      <c r="A1699" s="72"/>
      <c r="B1699" s="72"/>
      <c r="C1699" s="149" t="s">
        <v>1195</v>
      </c>
      <c r="D1699" s="156" t="s">
        <v>1171</v>
      </c>
      <c r="E1699" s="156" t="s">
        <v>443</v>
      </c>
      <c r="F1699" s="157">
        <v>2018</v>
      </c>
      <c r="G1699" s="156" t="s">
        <v>167</v>
      </c>
      <c r="H1699" s="158">
        <v>43224</v>
      </c>
      <c r="I1699" s="158">
        <v>43229</v>
      </c>
      <c r="J1699" s="157" t="s">
        <v>965</v>
      </c>
      <c r="K1699" s="156" t="s">
        <v>31</v>
      </c>
      <c r="L1699" s="159">
        <v>2000</v>
      </c>
      <c r="M1699" s="160"/>
      <c r="N1699" s="78"/>
      <c r="O1699" s="3"/>
    </row>
    <row r="1700" spans="1:15" ht="18" customHeight="1">
      <c r="A1700" s="72"/>
      <c r="B1700" s="72"/>
      <c r="C1700" s="149" t="s">
        <v>1196</v>
      </c>
      <c r="D1700" s="156" t="s">
        <v>1171</v>
      </c>
      <c r="E1700" s="156" t="s">
        <v>443</v>
      </c>
      <c r="F1700" s="157">
        <v>2018</v>
      </c>
      <c r="G1700" s="156" t="s">
        <v>167</v>
      </c>
      <c r="H1700" s="158">
        <v>43224</v>
      </c>
      <c r="I1700" s="158">
        <v>43229</v>
      </c>
      <c r="J1700" s="157" t="s">
        <v>965</v>
      </c>
      <c r="K1700" s="156" t="s">
        <v>152</v>
      </c>
      <c r="L1700" s="159">
        <v>2000</v>
      </c>
      <c r="M1700" s="160"/>
      <c r="N1700" s="78"/>
      <c r="O1700" s="3"/>
    </row>
    <row r="1701" spans="1:15" ht="18" customHeight="1">
      <c r="A1701" s="72"/>
      <c r="B1701" s="72"/>
      <c r="C1701" s="149" t="s">
        <v>1193</v>
      </c>
      <c r="D1701" s="156" t="s">
        <v>1171</v>
      </c>
      <c r="E1701" s="156" t="s">
        <v>443</v>
      </c>
      <c r="F1701" s="157">
        <v>2018</v>
      </c>
      <c r="G1701" s="156" t="s">
        <v>167</v>
      </c>
      <c r="H1701" s="158">
        <v>43224</v>
      </c>
      <c r="I1701" s="158">
        <v>43229</v>
      </c>
      <c r="J1701" s="157" t="s">
        <v>965</v>
      </c>
      <c r="K1701" s="156" t="s">
        <v>683</v>
      </c>
      <c r="L1701" s="159">
        <v>2000</v>
      </c>
      <c r="M1701" s="160"/>
      <c r="N1701" s="78"/>
      <c r="O1701" s="3"/>
    </row>
    <row r="1702" spans="1:15" ht="18" customHeight="1">
      <c r="A1702" s="72"/>
      <c r="B1702" s="72"/>
      <c r="C1702" s="149" t="s">
        <v>1201</v>
      </c>
      <c r="D1702" s="156" t="s">
        <v>14</v>
      </c>
      <c r="E1702" s="156" t="s">
        <v>443</v>
      </c>
      <c r="F1702" s="157">
        <v>2018</v>
      </c>
      <c r="G1702" s="156" t="s">
        <v>167</v>
      </c>
      <c r="H1702" s="158">
        <v>43224</v>
      </c>
      <c r="I1702" s="158">
        <v>43229</v>
      </c>
      <c r="J1702" s="157" t="s">
        <v>939</v>
      </c>
      <c r="K1702" s="156" t="s">
        <v>955</v>
      </c>
      <c r="L1702" s="159">
        <v>2000</v>
      </c>
      <c r="M1702" s="160"/>
      <c r="N1702" s="78"/>
      <c r="O1702" s="3"/>
    </row>
    <row r="1703" spans="1:15" ht="18" customHeight="1">
      <c r="A1703" s="72"/>
      <c r="B1703" s="72"/>
      <c r="C1703" s="149" t="s">
        <v>1235</v>
      </c>
      <c r="D1703" s="156" t="s">
        <v>1171</v>
      </c>
      <c r="E1703" s="156" t="s">
        <v>443</v>
      </c>
      <c r="F1703" s="157">
        <v>2018</v>
      </c>
      <c r="G1703" s="156" t="s">
        <v>167</v>
      </c>
      <c r="H1703" s="158">
        <v>43224</v>
      </c>
      <c r="I1703" s="158">
        <v>43229</v>
      </c>
      <c r="J1703" s="157" t="s">
        <v>911</v>
      </c>
      <c r="K1703" s="156" t="s">
        <v>63</v>
      </c>
      <c r="L1703" s="159">
        <v>2000</v>
      </c>
      <c r="M1703" s="160"/>
      <c r="N1703" s="78"/>
      <c r="O1703" s="3"/>
    </row>
    <row r="1704" spans="1:15" ht="18" customHeight="1">
      <c r="A1704" s="72"/>
      <c r="B1704" s="72"/>
      <c r="C1704" s="149" t="s">
        <v>1255</v>
      </c>
      <c r="D1704" s="156" t="s">
        <v>1171</v>
      </c>
      <c r="E1704" s="156" t="s">
        <v>443</v>
      </c>
      <c r="F1704" s="157">
        <v>2018</v>
      </c>
      <c r="G1704" s="156" t="s">
        <v>167</v>
      </c>
      <c r="H1704" s="158">
        <v>43224</v>
      </c>
      <c r="I1704" s="158">
        <v>43234</v>
      </c>
      <c r="J1704" s="157" t="s">
        <v>870</v>
      </c>
      <c r="K1704" s="156" t="s">
        <v>1256</v>
      </c>
      <c r="L1704" s="159">
        <v>2000</v>
      </c>
      <c r="M1704" s="160"/>
      <c r="N1704" s="78"/>
      <c r="O1704" s="3"/>
    </row>
    <row r="1705" spans="1:15" ht="18" customHeight="1">
      <c r="A1705" s="72"/>
      <c r="B1705" s="72"/>
      <c r="C1705" s="149" t="s">
        <v>1257</v>
      </c>
      <c r="D1705" s="156" t="s">
        <v>1171</v>
      </c>
      <c r="E1705" s="156" t="s">
        <v>443</v>
      </c>
      <c r="F1705" s="157">
        <v>2018</v>
      </c>
      <c r="G1705" s="156" t="s">
        <v>167</v>
      </c>
      <c r="H1705" s="158">
        <v>43224</v>
      </c>
      <c r="I1705" s="158">
        <v>43234</v>
      </c>
      <c r="J1705" s="157" t="s">
        <v>870</v>
      </c>
      <c r="K1705" s="156" t="s">
        <v>1218</v>
      </c>
      <c r="L1705" s="159">
        <v>2000</v>
      </c>
      <c r="M1705" s="160"/>
      <c r="N1705" s="78"/>
      <c r="O1705" s="3"/>
    </row>
    <row r="1706" spans="1:15" ht="18" customHeight="1">
      <c r="A1706" s="72"/>
      <c r="B1706" s="72"/>
      <c r="C1706" s="85" t="s">
        <v>1258</v>
      </c>
      <c r="D1706" s="86" t="s">
        <v>45</v>
      </c>
      <c r="E1706" s="86" t="s">
        <v>46</v>
      </c>
      <c r="F1706" s="86">
        <v>2018</v>
      </c>
      <c r="G1706" s="122" t="s">
        <v>167</v>
      </c>
      <c r="H1706" s="87"/>
      <c r="I1706" s="87"/>
      <c r="J1706" s="86" t="s">
        <v>1259</v>
      </c>
      <c r="K1706" s="86"/>
      <c r="L1706" s="88">
        <v>0</v>
      </c>
      <c r="M1706" s="125">
        <f>SUM(L1661:L1705)</f>
        <v>142706.58000000002</v>
      </c>
      <c r="N1706" s="78"/>
      <c r="O1706" s="3"/>
    </row>
    <row r="1707" spans="1:15" ht="18" customHeight="1">
      <c r="A1707" s="72"/>
      <c r="B1707" s="72"/>
      <c r="C1707" s="79" t="s">
        <v>786</v>
      </c>
      <c r="D1707" s="80" t="s">
        <v>1171</v>
      </c>
      <c r="E1707" s="80" t="s">
        <v>571</v>
      </c>
      <c r="F1707" s="93">
        <v>2018</v>
      </c>
      <c r="G1707" s="80" t="s">
        <v>222</v>
      </c>
      <c r="H1707" s="81">
        <v>43252</v>
      </c>
      <c r="I1707" s="81">
        <v>43256</v>
      </c>
      <c r="J1707" s="116" t="s">
        <v>1260</v>
      </c>
      <c r="K1707" s="80" t="s">
        <v>875</v>
      </c>
      <c r="L1707" s="82">
        <v>376</v>
      </c>
      <c r="M1707" s="146"/>
      <c r="N1707" s="78"/>
      <c r="O1707" s="3"/>
    </row>
    <row r="1708" spans="1:15" ht="18" customHeight="1">
      <c r="A1708" s="72"/>
      <c r="B1708" s="72"/>
      <c r="C1708" s="79" t="s">
        <v>1261</v>
      </c>
      <c r="D1708" s="80" t="s">
        <v>14</v>
      </c>
      <c r="E1708" s="80" t="s">
        <v>86</v>
      </c>
      <c r="F1708" s="93">
        <v>2018</v>
      </c>
      <c r="G1708" s="80" t="s">
        <v>222</v>
      </c>
      <c r="H1708" s="81">
        <v>43237</v>
      </c>
      <c r="I1708" s="81">
        <v>43342</v>
      </c>
      <c r="J1708" s="116" t="s">
        <v>714</v>
      </c>
      <c r="K1708" s="80" t="s">
        <v>24</v>
      </c>
      <c r="L1708" s="82">
        <v>2000</v>
      </c>
      <c r="M1708" s="146"/>
      <c r="N1708" s="78"/>
      <c r="O1708" s="3"/>
    </row>
    <row r="1709" spans="1:15" ht="18" customHeight="1">
      <c r="A1709" s="72"/>
      <c r="B1709" s="72"/>
      <c r="C1709" s="79" t="s">
        <v>269</v>
      </c>
      <c r="D1709" s="80" t="s">
        <v>1171</v>
      </c>
      <c r="E1709" s="80" t="s">
        <v>476</v>
      </c>
      <c r="F1709" s="93">
        <v>2018</v>
      </c>
      <c r="G1709" s="80" t="s">
        <v>222</v>
      </c>
      <c r="H1709" s="81">
        <v>43256</v>
      </c>
      <c r="I1709" s="81">
        <v>43257</v>
      </c>
      <c r="J1709" s="116" t="s">
        <v>1233</v>
      </c>
      <c r="K1709" s="80" t="s">
        <v>88</v>
      </c>
      <c r="L1709" s="82">
        <v>7637.28</v>
      </c>
      <c r="M1709" s="146"/>
      <c r="N1709" s="78"/>
      <c r="O1709" s="3"/>
    </row>
    <row r="1710" spans="1:15" ht="18" customHeight="1">
      <c r="A1710" s="72"/>
      <c r="B1710" s="72"/>
      <c r="C1710" s="79" t="s">
        <v>1078</v>
      </c>
      <c r="D1710" s="80" t="s">
        <v>1171</v>
      </c>
      <c r="E1710" s="80" t="s">
        <v>86</v>
      </c>
      <c r="F1710" s="93">
        <v>2018</v>
      </c>
      <c r="G1710" s="80" t="s">
        <v>222</v>
      </c>
      <c r="H1710" s="81">
        <v>43255</v>
      </c>
      <c r="I1710" s="81">
        <v>43258</v>
      </c>
      <c r="J1710" s="116" t="s">
        <v>1262</v>
      </c>
      <c r="K1710" s="80" t="s">
        <v>88</v>
      </c>
      <c r="L1710" s="82">
        <v>2000</v>
      </c>
      <c r="M1710" s="146"/>
      <c r="N1710" s="78"/>
      <c r="O1710" s="3"/>
    </row>
    <row r="1711" spans="1:15" ht="18" customHeight="1">
      <c r="A1711" s="72"/>
      <c r="B1711" s="72"/>
      <c r="C1711" s="79" t="s">
        <v>1033</v>
      </c>
      <c r="D1711" s="80" t="s">
        <v>1171</v>
      </c>
      <c r="E1711" s="80" t="s">
        <v>22</v>
      </c>
      <c r="F1711" s="93">
        <v>2018</v>
      </c>
      <c r="G1711" s="80" t="s">
        <v>222</v>
      </c>
      <c r="H1711" s="81">
        <v>43255</v>
      </c>
      <c r="I1711" s="81">
        <v>43258</v>
      </c>
      <c r="J1711" s="116" t="s">
        <v>981</v>
      </c>
      <c r="K1711" s="80" t="s">
        <v>1125</v>
      </c>
      <c r="L1711" s="82">
        <v>2500</v>
      </c>
      <c r="M1711" s="146"/>
      <c r="N1711" s="78"/>
      <c r="O1711" s="3"/>
    </row>
    <row r="1712" spans="1:15" ht="18" customHeight="1">
      <c r="A1712" s="72"/>
      <c r="B1712" s="72"/>
      <c r="C1712" s="79" t="s">
        <v>1008</v>
      </c>
      <c r="D1712" s="80" t="s">
        <v>14</v>
      </c>
      <c r="E1712" s="80" t="s">
        <v>22</v>
      </c>
      <c r="F1712" s="93">
        <v>2018</v>
      </c>
      <c r="G1712" s="80" t="s">
        <v>222</v>
      </c>
      <c r="H1712" s="81">
        <v>43255</v>
      </c>
      <c r="I1712" s="81">
        <v>43258</v>
      </c>
      <c r="J1712" s="116" t="s">
        <v>981</v>
      </c>
      <c r="K1712" s="80" t="s">
        <v>1125</v>
      </c>
      <c r="L1712" s="82">
        <v>2500</v>
      </c>
      <c r="M1712" s="146"/>
      <c r="N1712" s="78"/>
      <c r="O1712" s="3"/>
    </row>
    <row r="1713" spans="1:15" ht="18" customHeight="1">
      <c r="A1713" s="72"/>
      <c r="B1713" s="72"/>
      <c r="C1713" s="79" t="s">
        <v>1203</v>
      </c>
      <c r="D1713" s="80" t="s">
        <v>1171</v>
      </c>
      <c r="E1713" s="80" t="s">
        <v>22</v>
      </c>
      <c r="F1713" s="93">
        <v>2018</v>
      </c>
      <c r="G1713" s="80" t="s">
        <v>222</v>
      </c>
      <c r="H1713" s="81">
        <v>43255</v>
      </c>
      <c r="I1713" s="81">
        <v>43258</v>
      </c>
      <c r="J1713" s="116" t="s">
        <v>971</v>
      </c>
      <c r="K1713" s="80" t="s">
        <v>1204</v>
      </c>
      <c r="L1713" s="82">
        <v>2500</v>
      </c>
      <c r="M1713" s="146"/>
      <c r="N1713" s="78"/>
      <c r="O1713" s="3"/>
    </row>
    <row r="1714" spans="1:15" ht="18" customHeight="1">
      <c r="A1714" s="72"/>
      <c r="B1714" s="72"/>
      <c r="C1714" s="79" t="s">
        <v>1110</v>
      </c>
      <c r="D1714" s="80" t="s">
        <v>14</v>
      </c>
      <c r="E1714" s="80" t="s">
        <v>65</v>
      </c>
      <c r="F1714" s="93">
        <v>2018</v>
      </c>
      <c r="G1714" s="80" t="s">
        <v>222</v>
      </c>
      <c r="H1714" s="81">
        <v>43255</v>
      </c>
      <c r="I1714" s="81">
        <v>43259</v>
      </c>
      <c r="J1714" s="116" t="s">
        <v>1263</v>
      </c>
      <c r="K1714" s="80" t="s">
        <v>955</v>
      </c>
      <c r="L1714" s="82">
        <v>2000</v>
      </c>
      <c r="M1714" s="146"/>
      <c r="N1714" s="78"/>
      <c r="O1714" s="3"/>
    </row>
    <row r="1715" spans="1:15" ht="18" customHeight="1">
      <c r="A1715" s="72"/>
      <c r="B1715" s="72"/>
      <c r="C1715" s="79" t="s">
        <v>269</v>
      </c>
      <c r="D1715" s="80" t="s">
        <v>1171</v>
      </c>
      <c r="E1715" s="80" t="s">
        <v>476</v>
      </c>
      <c r="F1715" s="93">
        <v>2018</v>
      </c>
      <c r="G1715" s="80" t="s">
        <v>222</v>
      </c>
      <c r="H1715" s="81">
        <v>43263</v>
      </c>
      <c r="I1715" s="81">
        <v>43264</v>
      </c>
      <c r="J1715" s="116" t="s">
        <v>1233</v>
      </c>
      <c r="K1715" s="80" t="s">
        <v>88</v>
      </c>
      <c r="L1715" s="82">
        <v>4807.12</v>
      </c>
      <c r="M1715" s="146"/>
      <c r="N1715" s="78"/>
      <c r="O1715" s="3"/>
    </row>
    <row r="1716" spans="1:15" ht="18" customHeight="1">
      <c r="A1716" s="72"/>
      <c r="B1716" s="72"/>
      <c r="C1716" s="79" t="s">
        <v>1230</v>
      </c>
      <c r="D1716" s="80" t="s">
        <v>14</v>
      </c>
      <c r="E1716" s="80" t="s">
        <v>476</v>
      </c>
      <c r="F1716" s="93">
        <v>2018</v>
      </c>
      <c r="G1716" s="80" t="s">
        <v>222</v>
      </c>
      <c r="H1716" s="81">
        <v>43264</v>
      </c>
      <c r="I1716" s="81">
        <v>43265</v>
      </c>
      <c r="J1716" s="116" t="s">
        <v>1264</v>
      </c>
      <c r="K1716" s="80" t="s">
        <v>199</v>
      </c>
      <c r="L1716" s="82">
        <v>2594</v>
      </c>
      <c r="M1716" s="146"/>
      <c r="N1716" s="78"/>
      <c r="O1716" s="3"/>
    </row>
    <row r="1717" spans="1:15" ht="18" customHeight="1">
      <c r="A1717" s="72"/>
      <c r="B1717" s="72"/>
      <c r="C1717" s="79" t="s">
        <v>1222</v>
      </c>
      <c r="D1717" s="80" t="s">
        <v>1171</v>
      </c>
      <c r="E1717" s="80" t="s">
        <v>57</v>
      </c>
      <c r="F1717" s="93">
        <v>2018</v>
      </c>
      <c r="G1717" s="80" t="s">
        <v>222</v>
      </c>
      <c r="H1717" s="81">
        <v>43255</v>
      </c>
      <c r="I1717" s="81">
        <v>43264</v>
      </c>
      <c r="J1717" s="116" t="s">
        <v>770</v>
      </c>
      <c r="K1717" s="80" t="s">
        <v>1214</v>
      </c>
      <c r="L1717" s="82">
        <v>2000</v>
      </c>
      <c r="M1717" s="146"/>
      <c r="N1717" s="78"/>
      <c r="O1717" s="3"/>
    </row>
    <row r="1718" spans="1:15" ht="18" customHeight="1">
      <c r="A1718" s="72"/>
      <c r="B1718" s="72"/>
      <c r="C1718" s="79" t="s">
        <v>1220</v>
      </c>
      <c r="D1718" s="80" t="s">
        <v>14</v>
      </c>
      <c r="E1718" s="80" t="s">
        <v>57</v>
      </c>
      <c r="F1718" s="93">
        <v>2018</v>
      </c>
      <c r="G1718" s="80" t="s">
        <v>222</v>
      </c>
      <c r="H1718" s="81">
        <v>43255</v>
      </c>
      <c r="I1718" s="81">
        <v>43264</v>
      </c>
      <c r="J1718" s="116" t="s">
        <v>770</v>
      </c>
      <c r="K1718" s="80" t="s">
        <v>1221</v>
      </c>
      <c r="L1718" s="82">
        <v>2000</v>
      </c>
      <c r="M1718" s="146"/>
      <c r="N1718" s="78"/>
      <c r="O1718" s="3"/>
    </row>
    <row r="1719" spans="1:15" ht="18" customHeight="1">
      <c r="A1719" s="72"/>
      <c r="B1719" s="72"/>
      <c r="C1719" s="79" t="s">
        <v>1223</v>
      </c>
      <c r="D1719" s="80" t="s">
        <v>1171</v>
      </c>
      <c r="E1719" s="80" t="s">
        <v>57</v>
      </c>
      <c r="F1719" s="93">
        <v>2018</v>
      </c>
      <c r="G1719" s="80" t="s">
        <v>222</v>
      </c>
      <c r="H1719" s="81">
        <v>43255</v>
      </c>
      <c r="I1719" s="81">
        <v>43264</v>
      </c>
      <c r="J1719" s="116" t="s">
        <v>770</v>
      </c>
      <c r="K1719" s="80" t="s">
        <v>1221</v>
      </c>
      <c r="L1719" s="82">
        <v>2000</v>
      </c>
      <c r="M1719" s="146"/>
      <c r="N1719" s="78"/>
      <c r="O1719" s="3"/>
    </row>
    <row r="1720" spans="1:15" ht="18" customHeight="1">
      <c r="A1720" s="72"/>
      <c r="B1720" s="72"/>
      <c r="C1720" s="79" t="s">
        <v>1216</v>
      </c>
      <c r="D1720" s="80" t="s">
        <v>1171</v>
      </c>
      <c r="E1720" s="80" t="s">
        <v>57</v>
      </c>
      <c r="F1720" s="93">
        <v>2018</v>
      </c>
      <c r="G1720" s="80" t="s">
        <v>222</v>
      </c>
      <c r="H1720" s="81">
        <v>43255</v>
      </c>
      <c r="I1720" s="81">
        <v>43264</v>
      </c>
      <c r="J1720" s="116" t="s">
        <v>770</v>
      </c>
      <c r="K1720" s="80" t="s">
        <v>1218</v>
      </c>
      <c r="L1720" s="82">
        <v>2000</v>
      </c>
      <c r="M1720" s="146"/>
      <c r="N1720" s="78"/>
      <c r="O1720" s="3"/>
    </row>
    <row r="1721" spans="1:15" ht="18" customHeight="1">
      <c r="A1721" s="72"/>
      <c r="B1721" s="72"/>
      <c r="C1721" s="79" t="s">
        <v>1261</v>
      </c>
      <c r="D1721" s="80" t="s">
        <v>14</v>
      </c>
      <c r="E1721" s="80" t="s">
        <v>86</v>
      </c>
      <c r="F1721" s="93">
        <v>2018</v>
      </c>
      <c r="G1721" s="80" t="s">
        <v>222</v>
      </c>
      <c r="H1721" s="81">
        <v>43255</v>
      </c>
      <c r="I1721" s="81">
        <v>43264</v>
      </c>
      <c r="J1721" s="116" t="s">
        <v>1136</v>
      </c>
      <c r="K1721" s="80" t="s">
        <v>24</v>
      </c>
      <c r="L1721" s="82">
        <v>2000</v>
      </c>
      <c r="M1721" s="146"/>
      <c r="N1721" s="78"/>
      <c r="O1721" s="3"/>
    </row>
    <row r="1722" spans="1:15" ht="18" customHeight="1">
      <c r="A1722" s="72"/>
      <c r="B1722" s="72"/>
      <c r="C1722" s="79" t="s">
        <v>1250</v>
      </c>
      <c r="D1722" s="80" t="s">
        <v>14</v>
      </c>
      <c r="E1722" s="80" t="s">
        <v>86</v>
      </c>
      <c r="F1722" s="93">
        <v>2018</v>
      </c>
      <c r="G1722" s="80" t="s">
        <v>222</v>
      </c>
      <c r="H1722" s="81">
        <v>43255</v>
      </c>
      <c r="I1722" s="81">
        <v>43264</v>
      </c>
      <c r="J1722" s="116" t="s">
        <v>1136</v>
      </c>
      <c r="K1722" s="80" t="s">
        <v>1251</v>
      </c>
      <c r="L1722" s="82">
        <v>2000</v>
      </c>
      <c r="M1722" s="146"/>
      <c r="N1722" s="78"/>
      <c r="O1722" s="3"/>
    </row>
    <row r="1723" spans="1:15" ht="18" customHeight="1">
      <c r="A1723" s="72"/>
      <c r="B1723" s="72"/>
      <c r="C1723" s="79" t="s">
        <v>1252</v>
      </c>
      <c r="D1723" s="80" t="s">
        <v>14</v>
      </c>
      <c r="E1723" s="80" t="s">
        <v>86</v>
      </c>
      <c r="F1723" s="93">
        <v>2018</v>
      </c>
      <c r="G1723" s="80" t="s">
        <v>222</v>
      </c>
      <c r="H1723" s="81">
        <v>43255</v>
      </c>
      <c r="I1723" s="81">
        <v>43264</v>
      </c>
      <c r="J1723" s="116" t="s">
        <v>1136</v>
      </c>
      <c r="K1723" s="80" t="s">
        <v>1253</v>
      </c>
      <c r="L1723" s="82">
        <v>2000</v>
      </c>
      <c r="M1723" s="146"/>
      <c r="N1723" s="78"/>
      <c r="O1723" s="3"/>
    </row>
    <row r="1724" spans="1:15" ht="18" customHeight="1">
      <c r="A1724" s="72"/>
      <c r="B1724" s="72"/>
      <c r="C1724" s="79" t="s">
        <v>1219</v>
      </c>
      <c r="D1724" s="80" t="s">
        <v>14</v>
      </c>
      <c r="E1724" s="80" t="s">
        <v>22</v>
      </c>
      <c r="F1724" s="93">
        <v>2018</v>
      </c>
      <c r="G1724" s="80" t="s">
        <v>222</v>
      </c>
      <c r="H1724" s="81">
        <v>43255</v>
      </c>
      <c r="I1724" s="81">
        <v>43264</v>
      </c>
      <c r="J1724" s="116" t="s">
        <v>771</v>
      </c>
      <c r="K1724" s="80" t="s">
        <v>508</v>
      </c>
      <c r="L1724" s="82">
        <v>2500</v>
      </c>
      <c r="M1724" s="146"/>
      <c r="N1724" s="78"/>
      <c r="O1724" s="3"/>
    </row>
    <row r="1725" spans="1:15" ht="18" customHeight="1">
      <c r="A1725" s="72"/>
      <c r="B1725" s="72"/>
      <c r="C1725" s="79" t="s">
        <v>1255</v>
      </c>
      <c r="D1725" s="80" t="s">
        <v>1171</v>
      </c>
      <c r="E1725" s="80" t="s">
        <v>443</v>
      </c>
      <c r="F1725" s="93">
        <v>2018</v>
      </c>
      <c r="G1725" s="80" t="s">
        <v>222</v>
      </c>
      <c r="H1725" s="81">
        <v>43255</v>
      </c>
      <c r="I1725" s="81">
        <v>43258</v>
      </c>
      <c r="J1725" s="116" t="s">
        <v>911</v>
      </c>
      <c r="K1725" s="80" t="s">
        <v>1256</v>
      </c>
      <c r="L1725" s="82">
        <v>2000</v>
      </c>
      <c r="M1725" s="146"/>
      <c r="N1725" s="78"/>
      <c r="O1725" s="3"/>
    </row>
    <row r="1726" spans="1:15" ht="18" customHeight="1">
      <c r="A1726" s="72"/>
      <c r="B1726" s="72"/>
      <c r="C1726" s="79" t="s">
        <v>1201</v>
      </c>
      <c r="D1726" s="80" t="s">
        <v>14</v>
      </c>
      <c r="E1726" s="80" t="s">
        <v>443</v>
      </c>
      <c r="F1726" s="93">
        <v>2018</v>
      </c>
      <c r="G1726" s="80" t="s">
        <v>222</v>
      </c>
      <c r="H1726" s="81">
        <v>43255</v>
      </c>
      <c r="I1726" s="81">
        <v>43259</v>
      </c>
      <c r="J1726" s="116" t="s">
        <v>965</v>
      </c>
      <c r="K1726" s="80" t="s">
        <v>955</v>
      </c>
      <c r="L1726" s="82">
        <v>2000</v>
      </c>
      <c r="M1726" s="146"/>
      <c r="N1726" s="78"/>
      <c r="O1726" s="3"/>
    </row>
    <row r="1727" spans="1:15" ht="18" customHeight="1">
      <c r="A1727" s="72"/>
      <c r="B1727" s="72"/>
      <c r="C1727" s="79" t="s">
        <v>1235</v>
      </c>
      <c r="D1727" s="80" t="s">
        <v>1171</v>
      </c>
      <c r="E1727" s="80" t="s">
        <v>443</v>
      </c>
      <c r="F1727" s="93">
        <v>2018</v>
      </c>
      <c r="G1727" s="80" t="s">
        <v>222</v>
      </c>
      <c r="H1727" s="81">
        <v>43255</v>
      </c>
      <c r="I1727" s="81">
        <v>43259</v>
      </c>
      <c r="J1727" s="116" t="s">
        <v>939</v>
      </c>
      <c r="K1727" s="80" t="s">
        <v>63</v>
      </c>
      <c r="L1727" s="82">
        <v>2000</v>
      </c>
      <c r="M1727" s="146"/>
      <c r="N1727" s="78"/>
      <c r="O1727" s="3"/>
    </row>
    <row r="1728" spans="1:15" ht="18" customHeight="1">
      <c r="A1728" s="72"/>
      <c r="B1728" s="72"/>
      <c r="C1728" s="79" t="s">
        <v>1265</v>
      </c>
      <c r="D1728" s="80" t="s">
        <v>1171</v>
      </c>
      <c r="E1728" s="80" t="s">
        <v>443</v>
      </c>
      <c r="F1728" s="93">
        <v>2018</v>
      </c>
      <c r="G1728" s="80" t="s">
        <v>222</v>
      </c>
      <c r="H1728" s="81">
        <v>43259</v>
      </c>
      <c r="I1728" s="81">
        <v>43264</v>
      </c>
      <c r="J1728" s="116" t="s">
        <v>909</v>
      </c>
      <c r="K1728" s="80" t="s">
        <v>1266</v>
      </c>
      <c r="L1728" s="82">
        <v>2000</v>
      </c>
      <c r="M1728" s="146"/>
      <c r="N1728" s="78"/>
      <c r="O1728" s="3"/>
    </row>
    <row r="1729" spans="1:15" ht="18" customHeight="1">
      <c r="A1729" s="72"/>
      <c r="B1729" s="72"/>
      <c r="C1729" s="79" t="s">
        <v>1267</v>
      </c>
      <c r="D1729" s="80" t="s">
        <v>1171</v>
      </c>
      <c r="E1729" s="80" t="s">
        <v>443</v>
      </c>
      <c r="F1729" s="93">
        <v>2018</v>
      </c>
      <c r="G1729" s="80" t="s">
        <v>222</v>
      </c>
      <c r="H1729" s="81">
        <v>43259</v>
      </c>
      <c r="I1729" s="81">
        <v>43264</v>
      </c>
      <c r="J1729" s="116" t="s">
        <v>1268</v>
      </c>
      <c r="K1729" s="80" t="s">
        <v>1112</v>
      </c>
      <c r="L1729" s="82">
        <v>2000</v>
      </c>
      <c r="M1729" s="146"/>
      <c r="N1729" s="78"/>
      <c r="O1729" s="3"/>
    </row>
    <row r="1730" spans="1:15" ht="18" customHeight="1">
      <c r="A1730" s="72"/>
      <c r="B1730" s="72"/>
      <c r="C1730" s="79" t="s">
        <v>1257</v>
      </c>
      <c r="D1730" s="80" t="s">
        <v>1171</v>
      </c>
      <c r="E1730" s="80" t="s">
        <v>443</v>
      </c>
      <c r="F1730" s="93">
        <v>2018</v>
      </c>
      <c r="G1730" s="80" t="s">
        <v>222</v>
      </c>
      <c r="H1730" s="81">
        <v>43255</v>
      </c>
      <c r="I1730" s="81">
        <v>43264</v>
      </c>
      <c r="J1730" s="116" t="s">
        <v>911</v>
      </c>
      <c r="K1730" s="80" t="s">
        <v>1218</v>
      </c>
      <c r="L1730" s="82">
        <v>2000</v>
      </c>
      <c r="M1730" s="146"/>
      <c r="N1730" s="78"/>
      <c r="O1730" s="3"/>
    </row>
    <row r="1731" spans="1:15" ht="18" customHeight="1">
      <c r="A1731" s="72"/>
      <c r="B1731" s="72"/>
      <c r="C1731" s="79" t="s">
        <v>786</v>
      </c>
      <c r="D1731" s="80" t="s">
        <v>1171</v>
      </c>
      <c r="E1731" s="80" t="s">
        <v>571</v>
      </c>
      <c r="F1731" s="93">
        <v>2018</v>
      </c>
      <c r="G1731" s="80" t="s">
        <v>222</v>
      </c>
      <c r="H1731" s="81">
        <v>43269</v>
      </c>
      <c r="I1731" s="81">
        <v>43272</v>
      </c>
      <c r="J1731" s="116" t="s">
        <v>1269</v>
      </c>
      <c r="K1731" s="80" t="s">
        <v>875</v>
      </c>
      <c r="L1731" s="82">
        <v>393</v>
      </c>
      <c r="M1731" s="146"/>
      <c r="N1731" s="78"/>
      <c r="O1731" s="3"/>
    </row>
    <row r="1732" spans="1:15" ht="18" customHeight="1">
      <c r="A1732" s="72"/>
      <c r="B1732" s="72"/>
      <c r="C1732" s="79" t="s">
        <v>661</v>
      </c>
      <c r="D1732" s="80" t="s">
        <v>1171</v>
      </c>
      <c r="E1732" s="80" t="s">
        <v>476</v>
      </c>
      <c r="F1732" s="93">
        <v>2018</v>
      </c>
      <c r="G1732" s="80" t="s">
        <v>222</v>
      </c>
      <c r="H1732" s="81">
        <v>43270</v>
      </c>
      <c r="I1732" s="81">
        <v>43272</v>
      </c>
      <c r="J1732" s="116" t="s">
        <v>1270</v>
      </c>
      <c r="K1732" s="80" t="s">
        <v>1049</v>
      </c>
      <c r="L1732" s="82">
        <v>7100</v>
      </c>
      <c r="M1732" s="146"/>
      <c r="N1732" s="78"/>
      <c r="O1732" s="3"/>
    </row>
    <row r="1733" spans="1:15" ht="18" customHeight="1">
      <c r="A1733" s="72"/>
      <c r="B1733" s="72"/>
      <c r="C1733" s="85" t="s">
        <v>1271</v>
      </c>
      <c r="D1733" s="86" t="s">
        <v>45</v>
      </c>
      <c r="E1733" s="86" t="s">
        <v>46</v>
      </c>
      <c r="F1733" s="86">
        <v>2018</v>
      </c>
      <c r="G1733" s="122" t="s">
        <v>222</v>
      </c>
      <c r="H1733" s="87"/>
      <c r="I1733" s="87"/>
      <c r="J1733" s="86" t="s">
        <v>1272</v>
      </c>
      <c r="K1733" s="86"/>
      <c r="L1733" s="88">
        <v>0</v>
      </c>
      <c r="M1733" s="125">
        <f>SUM(L1707:L1732)</f>
        <v>64907.399999999994</v>
      </c>
      <c r="N1733" s="78"/>
      <c r="O1733" s="3"/>
    </row>
    <row r="1734" spans="1:15" ht="18" customHeight="1">
      <c r="A1734" s="72"/>
      <c r="B1734" s="72"/>
      <c r="C1734" s="155" t="s">
        <v>1273</v>
      </c>
      <c r="D1734" s="156" t="s">
        <v>1171</v>
      </c>
      <c r="E1734" s="156" t="s">
        <v>783</v>
      </c>
      <c r="F1734" s="156">
        <v>2018</v>
      </c>
      <c r="G1734" s="156" t="s">
        <v>271</v>
      </c>
      <c r="H1734" s="158">
        <v>43283</v>
      </c>
      <c r="I1734" s="158">
        <v>43290</v>
      </c>
      <c r="J1734" s="157" t="s">
        <v>1274</v>
      </c>
      <c r="K1734" s="156"/>
      <c r="L1734" s="159">
        <v>1254.4544000000001</v>
      </c>
      <c r="M1734" s="160"/>
      <c r="N1734" s="78"/>
      <c r="O1734" s="3"/>
    </row>
    <row r="1735" spans="1:15" ht="20.25" customHeight="1">
      <c r="A1735" s="55"/>
      <c r="B1735" s="55"/>
      <c r="C1735" s="155" t="s">
        <v>1275</v>
      </c>
      <c r="D1735" s="156" t="s">
        <v>14</v>
      </c>
      <c r="E1735" s="156" t="s">
        <v>783</v>
      </c>
      <c r="F1735" s="156">
        <v>2018</v>
      </c>
      <c r="G1735" s="156" t="s">
        <v>271</v>
      </c>
      <c r="H1735" s="158">
        <v>43283</v>
      </c>
      <c r="I1735" s="158">
        <v>43290</v>
      </c>
      <c r="J1735" s="157" t="s">
        <v>1274</v>
      </c>
      <c r="K1735" s="156"/>
      <c r="L1735" s="159">
        <v>1254.4544000000001</v>
      </c>
      <c r="M1735" s="160"/>
      <c r="N1735" s="78"/>
      <c r="O1735" s="3"/>
    </row>
    <row r="1736" spans="1:15" ht="20.25" customHeight="1">
      <c r="A1736" s="55"/>
      <c r="B1736" s="55"/>
      <c r="C1736" s="155" t="s">
        <v>1128</v>
      </c>
      <c r="D1736" s="156" t="s">
        <v>1171</v>
      </c>
      <c r="E1736" s="156" t="s">
        <v>783</v>
      </c>
      <c r="F1736" s="156">
        <v>2018</v>
      </c>
      <c r="G1736" s="156" t="s">
        <v>271</v>
      </c>
      <c r="H1736" s="158">
        <v>43283</v>
      </c>
      <c r="I1736" s="158">
        <v>43290</v>
      </c>
      <c r="J1736" s="157" t="s">
        <v>1274</v>
      </c>
      <c r="K1736" s="156"/>
      <c r="L1736" s="159">
        <v>1254.4544000000001</v>
      </c>
      <c r="M1736" s="160"/>
      <c r="N1736" s="78"/>
      <c r="O1736" s="3"/>
    </row>
    <row r="1737" spans="1:15" ht="24" customHeight="1">
      <c r="A1737" s="55"/>
      <c r="B1737" s="55"/>
      <c r="C1737" s="155" t="s">
        <v>1276</v>
      </c>
      <c r="D1737" s="156" t="s">
        <v>1171</v>
      </c>
      <c r="E1737" s="156" t="s">
        <v>783</v>
      </c>
      <c r="F1737" s="156">
        <v>2018</v>
      </c>
      <c r="G1737" s="156" t="s">
        <v>271</v>
      </c>
      <c r="H1737" s="158">
        <v>43283</v>
      </c>
      <c r="I1737" s="158">
        <v>43290</v>
      </c>
      <c r="J1737" s="157" t="s">
        <v>1274</v>
      </c>
      <c r="K1737" s="156"/>
      <c r="L1737" s="159">
        <v>1254.4544000000001</v>
      </c>
      <c r="M1737" s="160"/>
      <c r="N1737" s="78"/>
      <c r="O1737" s="3"/>
    </row>
    <row r="1738" spans="1:15" ht="20.25" customHeight="1">
      <c r="A1738" s="72"/>
      <c r="B1738" s="72"/>
      <c r="C1738" s="155" t="s">
        <v>1121</v>
      </c>
      <c r="D1738" s="156" t="s">
        <v>1171</v>
      </c>
      <c r="E1738" s="156" t="s">
        <v>783</v>
      </c>
      <c r="F1738" s="156">
        <v>2018</v>
      </c>
      <c r="G1738" s="156" t="s">
        <v>271</v>
      </c>
      <c r="H1738" s="158">
        <v>43283</v>
      </c>
      <c r="I1738" s="158">
        <v>43290</v>
      </c>
      <c r="J1738" s="157" t="s">
        <v>1274</v>
      </c>
      <c r="K1738" s="156"/>
      <c r="L1738" s="159">
        <v>1254.4544000000001</v>
      </c>
      <c r="M1738" s="160"/>
      <c r="N1738" s="78"/>
      <c r="O1738" s="3"/>
    </row>
    <row r="1739" spans="1:15" ht="25.5" customHeight="1">
      <c r="A1739" s="72"/>
      <c r="B1739" s="72"/>
      <c r="C1739" s="155" t="s">
        <v>1277</v>
      </c>
      <c r="D1739" s="156" t="s">
        <v>1171</v>
      </c>
      <c r="E1739" s="156" t="s">
        <v>783</v>
      </c>
      <c r="F1739" s="156">
        <v>2018</v>
      </c>
      <c r="G1739" s="156" t="s">
        <v>271</v>
      </c>
      <c r="H1739" s="158">
        <v>43283</v>
      </c>
      <c r="I1739" s="158">
        <v>43290</v>
      </c>
      <c r="J1739" s="157" t="s">
        <v>1274</v>
      </c>
      <c r="K1739" s="156"/>
      <c r="L1739" s="159">
        <v>1254.4444000000001</v>
      </c>
      <c r="M1739" s="160"/>
      <c r="N1739" s="78"/>
      <c r="O1739" s="3"/>
    </row>
    <row r="1740" spans="1:15" ht="18" customHeight="1">
      <c r="A1740" s="55"/>
      <c r="B1740" s="55"/>
      <c r="C1740" s="155" t="s">
        <v>1278</v>
      </c>
      <c r="D1740" s="156" t="s">
        <v>1171</v>
      </c>
      <c r="E1740" s="156" t="s">
        <v>783</v>
      </c>
      <c r="F1740" s="156">
        <v>2018</v>
      </c>
      <c r="G1740" s="156" t="s">
        <v>271</v>
      </c>
      <c r="H1740" s="158">
        <v>43283</v>
      </c>
      <c r="I1740" s="158">
        <v>43290</v>
      </c>
      <c r="J1740" s="157" t="s">
        <v>1274</v>
      </c>
      <c r="K1740" s="156"/>
      <c r="L1740" s="159">
        <v>1254.4444000000001</v>
      </c>
      <c r="M1740" s="160"/>
      <c r="N1740" s="78"/>
      <c r="O1740" s="3"/>
    </row>
    <row r="1741" spans="1:15" ht="28.5" customHeight="1">
      <c r="A1741" s="55"/>
      <c r="B1741" s="55"/>
      <c r="C1741" s="155" t="s">
        <v>1279</v>
      </c>
      <c r="D1741" s="156" t="s">
        <v>14</v>
      </c>
      <c r="E1741" s="156" t="s">
        <v>783</v>
      </c>
      <c r="F1741" s="156">
        <v>2018</v>
      </c>
      <c r="G1741" s="156" t="s">
        <v>271</v>
      </c>
      <c r="H1741" s="158">
        <v>43283</v>
      </c>
      <c r="I1741" s="158">
        <v>43290</v>
      </c>
      <c r="J1741" s="157" t="s">
        <v>1274</v>
      </c>
      <c r="K1741" s="156"/>
      <c r="L1741" s="159">
        <v>1254.4444000000001</v>
      </c>
      <c r="M1741" s="160"/>
      <c r="N1741" s="78"/>
      <c r="O1741" s="3"/>
    </row>
    <row r="1742" spans="1:15" ht="18" customHeight="1">
      <c r="A1742" s="55"/>
      <c r="B1742" s="55"/>
      <c r="C1742" s="155" t="s">
        <v>1280</v>
      </c>
      <c r="D1742" s="156" t="s">
        <v>14</v>
      </c>
      <c r="E1742" s="156" t="s">
        <v>783</v>
      </c>
      <c r="F1742" s="156">
        <v>2018</v>
      </c>
      <c r="G1742" s="156" t="s">
        <v>271</v>
      </c>
      <c r="H1742" s="158">
        <v>43283</v>
      </c>
      <c r="I1742" s="158">
        <v>43290</v>
      </c>
      <c r="J1742" s="157" t="s">
        <v>1274</v>
      </c>
      <c r="K1742" s="156"/>
      <c r="L1742" s="159">
        <v>1254.44</v>
      </c>
      <c r="M1742" s="160"/>
      <c r="N1742" s="78"/>
      <c r="O1742" s="3"/>
    </row>
    <row r="1743" spans="1:15" ht="18" customHeight="1">
      <c r="A1743" s="55"/>
      <c r="B1743" s="55"/>
      <c r="C1743" s="155" t="s">
        <v>1213</v>
      </c>
      <c r="D1743" s="156" t="s">
        <v>1171</v>
      </c>
      <c r="E1743" s="156" t="s">
        <v>1211</v>
      </c>
      <c r="F1743" s="156">
        <v>2018</v>
      </c>
      <c r="G1743" s="156" t="s">
        <v>271</v>
      </c>
      <c r="H1743" s="158">
        <v>43283</v>
      </c>
      <c r="I1743" s="158">
        <v>43290</v>
      </c>
      <c r="J1743" s="156" t="s">
        <v>1281</v>
      </c>
      <c r="K1743" s="156" t="s">
        <v>1214</v>
      </c>
      <c r="L1743" s="159">
        <v>612</v>
      </c>
      <c r="M1743" s="160"/>
      <c r="N1743" s="78"/>
      <c r="O1743" s="3"/>
    </row>
    <row r="1744" spans="1:15" ht="18" customHeight="1">
      <c r="A1744" s="55"/>
      <c r="B1744" s="55"/>
      <c r="C1744" s="155" t="s">
        <v>269</v>
      </c>
      <c r="D1744" s="156" t="s">
        <v>1171</v>
      </c>
      <c r="E1744" s="156" t="s">
        <v>476</v>
      </c>
      <c r="F1744" s="156">
        <v>2018</v>
      </c>
      <c r="G1744" s="156" t="s">
        <v>271</v>
      </c>
      <c r="H1744" s="158">
        <v>43283</v>
      </c>
      <c r="I1744" s="158">
        <v>43290</v>
      </c>
      <c r="J1744" s="157" t="s">
        <v>1282</v>
      </c>
      <c r="K1744" s="156" t="s">
        <v>88</v>
      </c>
      <c r="L1744" s="159">
        <v>2650</v>
      </c>
      <c r="M1744" s="160"/>
      <c r="N1744" s="78"/>
      <c r="O1744" s="3"/>
    </row>
    <row r="1745" spans="1:15" ht="18" customHeight="1">
      <c r="A1745" s="55"/>
      <c r="B1745" s="55"/>
      <c r="C1745" s="155" t="s">
        <v>1203</v>
      </c>
      <c r="D1745" s="156" t="s">
        <v>1171</v>
      </c>
      <c r="E1745" s="156" t="s">
        <v>22</v>
      </c>
      <c r="F1745" s="156">
        <v>2018</v>
      </c>
      <c r="G1745" s="156" t="s">
        <v>271</v>
      </c>
      <c r="H1745" s="158">
        <v>43283</v>
      </c>
      <c r="I1745" s="158">
        <v>43290</v>
      </c>
      <c r="J1745" s="156" t="s">
        <v>1283</v>
      </c>
      <c r="K1745" s="156" t="s">
        <v>1204</v>
      </c>
      <c r="L1745" s="159">
        <v>2500</v>
      </c>
      <c r="M1745" s="160"/>
      <c r="N1745" s="78"/>
      <c r="O1745" s="3"/>
    </row>
    <row r="1746" spans="1:15" ht="18" customHeight="1">
      <c r="A1746" s="55"/>
      <c r="B1746" s="55"/>
      <c r="C1746" s="155" t="s">
        <v>1273</v>
      </c>
      <c r="D1746" s="156" t="s">
        <v>1171</v>
      </c>
      <c r="E1746" s="156" t="s">
        <v>783</v>
      </c>
      <c r="F1746" s="156">
        <v>2018</v>
      </c>
      <c r="G1746" s="156" t="s">
        <v>271</v>
      </c>
      <c r="H1746" s="158">
        <v>43283</v>
      </c>
      <c r="I1746" s="158">
        <v>43290</v>
      </c>
      <c r="J1746" s="157" t="s">
        <v>1284</v>
      </c>
      <c r="K1746" s="156"/>
      <c r="L1746" s="159">
        <v>1533.3444</v>
      </c>
      <c r="M1746" s="160"/>
      <c r="N1746" s="78"/>
      <c r="O1746" s="3"/>
    </row>
    <row r="1747" spans="1:15" ht="18" customHeight="1">
      <c r="A1747" s="55"/>
      <c r="B1747" s="55"/>
      <c r="C1747" s="155" t="s">
        <v>1275</v>
      </c>
      <c r="D1747" s="156" t="s">
        <v>14</v>
      </c>
      <c r="E1747" s="156" t="s">
        <v>783</v>
      </c>
      <c r="F1747" s="156">
        <v>2018</v>
      </c>
      <c r="G1747" s="156" t="s">
        <v>271</v>
      </c>
      <c r="H1747" s="158">
        <v>43283</v>
      </c>
      <c r="I1747" s="158">
        <v>43290</v>
      </c>
      <c r="J1747" s="157" t="s">
        <v>1284</v>
      </c>
      <c r="K1747" s="156"/>
      <c r="L1747" s="159">
        <v>1533.3444</v>
      </c>
      <c r="M1747" s="160"/>
      <c r="N1747" s="78"/>
      <c r="O1747" s="3"/>
    </row>
    <row r="1748" spans="1:15" ht="18" customHeight="1">
      <c r="A1748" s="55"/>
      <c r="B1748" s="55"/>
      <c r="C1748" s="155" t="s">
        <v>1128</v>
      </c>
      <c r="D1748" s="156" t="s">
        <v>1171</v>
      </c>
      <c r="E1748" s="156" t="s">
        <v>783</v>
      </c>
      <c r="F1748" s="156">
        <v>2018</v>
      </c>
      <c r="G1748" s="156" t="s">
        <v>271</v>
      </c>
      <c r="H1748" s="158">
        <v>43283</v>
      </c>
      <c r="I1748" s="158">
        <v>43290</v>
      </c>
      <c r="J1748" s="157" t="s">
        <v>1284</v>
      </c>
      <c r="K1748" s="156"/>
      <c r="L1748" s="159">
        <v>1533.3444</v>
      </c>
      <c r="M1748" s="160"/>
      <c r="N1748" s="78"/>
      <c r="O1748" s="3"/>
    </row>
    <row r="1749" spans="1:15" ht="18" customHeight="1">
      <c r="A1749" s="55"/>
      <c r="B1749" s="55"/>
      <c r="C1749" s="155" t="s">
        <v>1276</v>
      </c>
      <c r="D1749" s="156" t="s">
        <v>1171</v>
      </c>
      <c r="E1749" s="156" t="s">
        <v>783</v>
      </c>
      <c r="F1749" s="156">
        <v>2018</v>
      </c>
      <c r="G1749" s="156" t="s">
        <v>271</v>
      </c>
      <c r="H1749" s="158">
        <v>43283</v>
      </c>
      <c r="I1749" s="158">
        <v>43290</v>
      </c>
      <c r="J1749" s="157" t="s">
        <v>1284</v>
      </c>
      <c r="K1749" s="156"/>
      <c r="L1749" s="159">
        <v>1533.3344</v>
      </c>
      <c r="M1749" s="160"/>
      <c r="N1749" s="78"/>
      <c r="O1749" s="3"/>
    </row>
    <row r="1750" spans="1:15" ht="18" customHeight="1">
      <c r="A1750" s="55"/>
      <c r="B1750" s="55"/>
      <c r="C1750" s="155" t="s">
        <v>1121</v>
      </c>
      <c r="D1750" s="156" t="s">
        <v>1171</v>
      </c>
      <c r="E1750" s="156" t="s">
        <v>783</v>
      </c>
      <c r="F1750" s="156">
        <v>2018</v>
      </c>
      <c r="G1750" s="156" t="s">
        <v>271</v>
      </c>
      <c r="H1750" s="158">
        <v>43283</v>
      </c>
      <c r="I1750" s="158">
        <v>43290</v>
      </c>
      <c r="J1750" s="157" t="s">
        <v>1284</v>
      </c>
      <c r="K1750" s="156"/>
      <c r="L1750" s="159">
        <v>1533.3344</v>
      </c>
      <c r="M1750" s="160"/>
      <c r="N1750" s="78"/>
      <c r="O1750" s="3"/>
    </row>
    <row r="1751" spans="1:15" ht="18" customHeight="1">
      <c r="A1751" s="55"/>
      <c r="B1751" s="55"/>
      <c r="C1751" s="155" t="s">
        <v>1277</v>
      </c>
      <c r="D1751" s="156" t="s">
        <v>1171</v>
      </c>
      <c r="E1751" s="156" t="s">
        <v>783</v>
      </c>
      <c r="F1751" s="156">
        <v>2018</v>
      </c>
      <c r="G1751" s="156" t="s">
        <v>271</v>
      </c>
      <c r="H1751" s="158">
        <v>43283</v>
      </c>
      <c r="I1751" s="158">
        <v>43290</v>
      </c>
      <c r="J1751" s="157" t="s">
        <v>1284</v>
      </c>
      <c r="K1751" s="156"/>
      <c r="L1751" s="159">
        <v>1533.3344</v>
      </c>
      <c r="M1751" s="160"/>
      <c r="N1751" s="78"/>
      <c r="O1751" s="3"/>
    </row>
    <row r="1752" spans="1:15" ht="18" customHeight="1">
      <c r="A1752" s="55"/>
      <c r="B1752" s="55"/>
      <c r="C1752" s="155" t="s">
        <v>1278</v>
      </c>
      <c r="D1752" s="156" t="s">
        <v>1171</v>
      </c>
      <c r="E1752" s="156" t="s">
        <v>783</v>
      </c>
      <c r="F1752" s="156">
        <v>2018</v>
      </c>
      <c r="G1752" s="156" t="s">
        <v>271</v>
      </c>
      <c r="H1752" s="158">
        <v>43283</v>
      </c>
      <c r="I1752" s="158">
        <v>43290</v>
      </c>
      <c r="J1752" s="157" t="s">
        <v>1284</v>
      </c>
      <c r="K1752" s="156"/>
      <c r="L1752" s="159">
        <v>1533.3344</v>
      </c>
      <c r="M1752" s="160"/>
      <c r="N1752" s="78"/>
      <c r="O1752" s="3"/>
    </row>
    <row r="1753" spans="1:15" ht="18" customHeight="1">
      <c r="A1753" s="55"/>
      <c r="B1753" s="55"/>
      <c r="C1753" s="155" t="s">
        <v>1279</v>
      </c>
      <c r="D1753" s="156" t="s">
        <v>14</v>
      </c>
      <c r="E1753" s="156" t="s">
        <v>783</v>
      </c>
      <c r="F1753" s="156">
        <v>2018</v>
      </c>
      <c r="G1753" s="156" t="s">
        <v>271</v>
      </c>
      <c r="H1753" s="158">
        <v>43283</v>
      </c>
      <c r="I1753" s="158">
        <v>43290</v>
      </c>
      <c r="J1753" s="157" t="s">
        <v>1284</v>
      </c>
      <c r="K1753" s="156"/>
      <c r="L1753" s="159">
        <v>1533.3344</v>
      </c>
      <c r="M1753" s="160"/>
      <c r="N1753" s="78"/>
      <c r="O1753" s="3"/>
    </row>
    <row r="1754" spans="1:15" ht="20.25" customHeight="1">
      <c r="A1754" s="4"/>
      <c r="B1754" s="4"/>
      <c r="C1754" s="155" t="s">
        <v>1280</v>
      </c>
      <c r="D1754" s="156" t="s">
        <v>14</v>
      </c>
      <c r="E1754" s="156" t="s">
        <v>783</v>
      </c>
      <c r="F1754" s="156">
        <v>2018</v>
      </c>
      <c r="G1754" s="156" t="s">
        <v>271</v>
      </c>
      <c r="H1754" s="158">
        <v>43283</v>
      </c>
      <c r="I1754" s="158">
        <v>43290</v>
      </c>
      <c r="J1754" s="157" t="s">
        <v>1284</v>
      </c>
      <c r="K1754" s="156"/>
      <c r="L1754" s="159">
        <v>1533.3344</v>
      </c>
      <c r="M1754" s="160"/>
      <c r="N1754" s="78"/>
      <c r="O1754" s="3"/>
    </row>
    <row r="1755" spans="1:15" ht="20.25" customHeight="1">
      <c r="A1755" s="4"/>
      <c r="B1755" s="4"/>
      <c r="C1755" s="155" t="s">
        <v>437</v>
      </c>
      <c r="D1755" s="156" t="s">
        <v>14</v>
      </c>
      <c r="E1755" s="156" t="s">
        <v>476</v>
      </c>
      <c r="F1755" s="156">
        <v>2018</v>
      </c>
      <c r="G1755" s="156" t="s">
        <v>271</v>
      </c>
      <c r="H1755" s="158">
        <v>43286</v>
      </c>
      <c r="I1755" s="158">
        <v>43290</v>
      </c>
      <c r="J1755" s="156" t="s">
        <v>1285</v>
      </c>
      <c r="K1755" s="157" t="s">
        <v>914</v>
      </c>
      <c r="L1755" s="159">
        <v>10467.42</v>
      </c>
      <c r="M1755" s="160"/>
      <c r="N1755" s="78"/>
      <c r="O1755" s="3"/>
    </row>
    <row r="1756" spans="1:15" ht="20.25" customHeight="1">
      <c r="A1756" s="4"/>
      <c r="B1756" s="4"/>
      <c r="C1756" s="155" t="s">
        <v>1210</v>
      </c>
      <c r="D1756" s="156" t="s">
        <v>1171</v>
      </c>
      <c r="E1756" s="156" t="s">
        <v>1211</v>
      </c>
      <c r="F1756" s="156">
        <v>2018</v>
      </c>
      <c r="G1756" s="156" t="s">
        <v>271</v>
      </c>
      <c r="H1756" s="158">
        <v>43286</v>
      </c>
      <c r="I1756" s="158">
        <v>43291</v>
      </c>
      <c r="J1756" s="156" t="s">
        <v>1286</v>
      </c>
      <c r="K1756" s="156" t="s">
        <v>508</v>
      </c>
      <c r="L1756" s="159">
        <v>1883.2339999999999</v>
      </c>
      <c r="M1756" s="160"/>
      <c r="N1756" s="78"/>
      <c r="O1756" s="3"/>
    </row>
    <row r="1757" spans="1:15" ht="20.25" customHeight="1">
      <c r="A1757" s="4"/>
      <c r="B1757" s="4"/>
      <c r="C1757" s="155" t="s">
        <v>1213</v>
      </c>
      <c r="D1757" s="156" t="s">
        <v>1171</v>
      </c>
      <c r="E1757" s="156" t="s">
        <v>1211</v>
      </c>
      <c r="F1757" s="156">
        <v>2018</v>
      </c>
      <c r="G1757" s="156" t="s">
        <v>271</v>
      </c>
      <c r="H1757" s="158">
        <v>43286</v>
      </c>
      <c r="I1757" s="158">
        <v>43291</v>
      </c>
      <c r="J1757" s="156" t="s">
        <v>1286</v>
      </c>
      <c r="K1757" s="156" t="s">
        <v>1214</v>
      </c>
      <c r="L1757" s="159">
        <v>1883.2339999999999</v>
      </c>
      <c r="M1757" s="160"/>
      <c r="N1757" s="78"/>
      <c r="O1757" s="3"/>
    </row>
    <row r="1758" spans="1:15" ht="20.25" customHeight="1">
      <c r="A1758" s="4"/>
      <c r="B1758" s="4"/>
      <c r="C1758" s="155" t="s">
        <v>1287</v>
      </c>
      <c r="D1758" s="156" t="s">
        <v>1171</v>
      </c>
      <c r="E1758" s="156" t="s">
        <v>86</v>
      </c>
      <c r="F1758" s="156">
        <v>2018</v>
      </c>
      <c r="G1758" s="156" t="s">
        <v>271</v>
      </c>
      <c r="H1758" s="158">
        <v>43290</v>
      </c>
      <c r="I1758" s="158">
        <v>43291</v>
      </c>
      <c r="J1758" s="156" t="s">
        <v>1288</v>
      </c>
      <c r="K1758" s="156" t="s">
        <v>683</v>
      </c>
      <c r="L1758" s="159">
        <v>2000</v>
      </c>
      <c r="M1758" s="160"/>
      <c r="N1758" s="78"/>
      <c r="O1758" s="3"/>
    </row>
    <row r="1759" spans="1:15" ht="20.25" customHeight="1">
      <c r="A1759" s="4"/>
      <c r="B1759" s="4"/>
      <c r="C1759" s="155" t="s">
        <v>1289</v>
      </c>
      <c r="D1759" s="156" t="s">
        <v>1171</v>
      </c>
      <c r="E1759" s="156" t="s">
        <v>783</v>
      </c>
      <c r="F1759" s="156">
        <v>2018</v>
      </c>
      <c r="G1759" s="156" t="s">
        <v>271</v>
      </c>
      <c r="H1759" s="158">
        <v>43290</v>
      </c>
      <c r="I1759" s="158">
        <v>43293</v>
      </c>
      <c r="J1759" s="157" t="s">
        <v>1290</v>
      </c>
      <c r="K1759" s="156"/>
      <c r="L1759" s="159">
        <v>931.04</v>
      </c>
      <c r="M1759" s="160"/>
      <c r="N1759" s="78"/>
      <c r="O1759" s="3"/>
    </row>
    <row r="1760" spans="1:15" ht="20.25" customHeight="1">
      <c r="A1760" s="4"/>
      <c r="B1760" s="4"/>
      <c r="C1760" s="155" t="s">
        <v>1291</v>
      </c>
      <c r="D1760" s="156" t="s">
        <v>1171</v>
      </c>
      <c r="E1760" s="156" t="s">
        <v>783</v>
      </c>
      <c r="F1760" s="156">
        <v>2018</v>
      </c>
      <c r="G1760" s="156" t="s">
        <v>271</v>
      </c>
      <c r="H1760" s="158">
        <v>43290</v>
      </c>
      <c r="I1760" s="158">
        <v>43293</v>
      </c>
      <c r="J1760" s="157" t="s">
        <v>1290</v>
      </c>
      <c r="K1760" s="156"/>
      <c r="L1760" s="159">
        <v>931.04399999999998</v>
      </c>
      <c r="M1760" s="160"/>
      <c r="N1760" s="78"/>
      <c r="O1760" s="3"/>
    </row>
    <row r="1761" spans="1:15" ht="20.25" customHeight="1">
      <c r="A1761" s="4"/>
      <c r="B1761" s="4"/>
      <c r="C1761" s="155" t="s">
        <v>1292</v>
      </c>
      <c r="D1761" s="156" t="s">
        <v>14</v>
      </c>
      <c r="E1761" s="156" t="s">
        <v>783</v>
      </c>
      <c r="F1761" s="156">
        <v>2018</v>
      </c>
      <c r="G1761" s="156" t="s">
        <v>271</v>
      </c>
      <c r="H1761" s="158">
        <v>43290</v>
      </c>
      <c r="I1761" s="158">
        <v>43293</v>
      </c>
      <c r="J1761" s="157" t="s">
        <v>1290</v>
      </c>
      <c r="K1761" s="156"/>
      <c r="L1761" s="159">
        <v>931.04399999999998</v>
      </c>
      <c r="M1761" s="160"/>
      <c r="N1761" s="78"/>
      <c r="O1761" s="3"/>
    </row>
    <row r="1762" spans="1:15" ht="20.25" customHeight="1">
      <c r="A1762" s="4"/>
      <c r="B1762" s="4"/>
      <c r="C1762" s="155" t="s">
        <v>1293</v>
      </c>
      <c r="D1762" s="156" t="s">
        <v>1171</v>
      </c>
      <c r="E1762" s="156" t="s">
        <v>783</v>
      </c>
      <c r="F1762" s="156">
        <v>2018</v>
      </c>
      <c r="G1762" s="156" t="s">
        <v>271</v>
      </c>
      <c r="H1762" s="158">
        <v>43290</v>
      </c>
      <c r="I1762" s="158">
        <v>43293</v>
      </c>
      <c r="J1762" s="157" t="s">
        <v>1290</v>
      </c>
      <c r="K1762" s="156"/>
      <c r="L1762" s="159">
        <v>931.04399999999998</v>
      </c>
      <c r="M1762" s="160"/>
      <c r="N1762" s="78"/>
      <c r="O1762" s="3"/>
    </row>
    <row r="1763" spans="1:15" ht="20.25" customHeight="1">
      <c r="A1763" s="4"/>
      <c r="B1763" s="4"/>
      <c r="C1763" s="155" t="s">
        <v>1294</v>
      </c>
      <c r="D1763" s="156" t="s">
        <v>14</v>
      </c>
      <c r="E1763" s="156" t="s">
        <v>783</v>
      </c>
      <c r="F1763" s="156">
        <v>2018</v>
      </c>
      <c r="G1763" s="156" t="s">
        <v>271</v>
      </c>
      <c r="H1763" s="158">
        <v>43290</v>
      </c>
      <c r="I1763" s="158">
        <v>43293</v>
      </c>
      <c r="J1763" s="157" t="s">
        <v>1290</v>
      </c>
      <c r="K1763" s="156"/>
      <c r="L1763" s="159">
        <v>931.04399999999998</v>
      </c>
      <c r="M1763" s="160"/>
      <c r="N1763" s="78"/>
      <c r="O1763" s="3"/>
    </row>
    <row r="1764" spans="1:15" ht="20.25" customHeight="1">
      <c r="A1764" s="4"/>
      <c r="B1764" s="4"/>
      <c r="C1764" s="155" t="s">
        <v>1295</v>
      </c>
      <c r="D1764" s="156" t="s">
        <v>1171</v>
      </c>
      <c r="E1764" s="156" t="s">
        <v>783</v>
      </c>
      <c r="F1764" s="156">
        <v>2018</v>
      </c>
      <c r="G1764" s="156" t="s">
        <v>271</v>
      </c>
      <c r="H1764" s="158">
        <v>43290</v>
      </c>
      <c r="I1764" s="158">
        <v>43293</v>
      </c>
      <c r="J1764" s="157" t="s">
        <v>1290</v>
      </c>
      <c r="K1764" s="156"/>
      <c r="L1764" s="159">
        <v>931.04399999999998</v>
      </c>
      <c r="M1764" s="160"/>
      <c r="N1764" s="78"/>
      <c r="O1764" s="3"/>
    </row>
    <row r="1765" spans="1:15" ht="20.25" customHeight="1">
      <c r="A1765" s="4"/>
      <c r="B1765" s="4"/>
      <c r="C1765" s="155" t="s">
        <v>1296</v>
      </c>
      <c r="D1765" s="156" t="s">
        <v>1171</v>
      </c>
      <c r="E1765" s="156" t="s">
        <v>783</v>
      </c>
      <c r="F1765" s="156">
        <v>2018</v>
      </c>
      <c r="G1765" s="156" t="s">
        <v>271</v>
      </c>
      <c r="H1765" s="158">
        <v>43290</v>
      </c>
      <c r="I1765" s="158">
        <v>43293</v>
      </c>
      <c r="J1765" s="157" t="s">
        <v>1290</v>
      </c>
      <c r="K1765" s="156"/>
      <c r="L1765" s="159">
        <v>931.04399999999998</v>
      </c>
      <c r="M1765" s="160"/>
      <c r="N1765" s="78"/>
      <c r="O1765" s="3"/>
    </row>
    <row r="1766" spans="1:15" ht="20.25" customHeight="1">
      <c r="A1766" s="4"/>
      <c r="B1766" s="4"/>
      <c r="C1766" s="155" t="s">
        <v>1297</v>
      </c>
      <c r="D1766" s="156" t="s">
        <v>14</v>
      </c>
      <c r="E1766" s="156" t="s">
        <v>783</v>
      </c>
      <c r="F1766" s="156">
        <v>2018</v>
      </c>
      <c r="G1766" s="156" t="s">
        <v>271</v>
      </c>
      <c r="H1766" s="158">
        <v>43290</v>
      </c>
      <c r="I1766" s="158">
        <v>43293</v>
      </c>
      <c r="J1766" s="157" t="s">
        <v>1290</v>
      </c>
      <c r="K1766" s="156"/>
      <c r="L1766" s="159">
        <v>931.04399999999998</v>
      </c>
      <c r="M1766" s="160"/>
      <c r="N1766" s="78"/>
      <c r="O1766" s="3"/>
    </row>
    <row r="1767" spans="1:15" ht="20.25" customHeight="1">
      <c r="A1767" s="4"/>
      <c r="B1767" s="4"/>
      <c r="C1767" s="155" t="s">
        <v>1298</v>
      </c>
      <c r="D1767" s="156" t="s">
        <v>1171</v>
      </c>
      <c r="E1767" s="156" t="s">
        <v>783</v>
      </c>
      <c r="F1767" s="156">
        <v>2018</v>
      </c>
      <c r="G1767" s="156" t="s">
        <v>271</v>
      </c>
      <c r="H1767" s="158">
        <v>43290</v>
      </c>
      <c r="I1767" s="158">
        <v>43293</v>
      </c>
      <c r="J1767" s="157" t="s">
        <v>1290</v>
      </c>
      <c r="K1767" s="156"/>
      <c r="L1767" s="159">
        <v>931.04399999999998</v>
      </c>
      <c r="M1767" s="160"/>
      <c r="N1767" s="78"/>
      <c r="O1767" s="3"/>
    </row>
    <row r="1768" spans="1:15" ht="20.25" customHeight="1">
      <c r="A1768" s="4"/>
      <c r="B1768" s="4"/>
      <c r="C1768" s="155" t="s">
        <v>1299</v>
      </c>
      <c r="D1768" s="156" t="s">
        <v>1171</v>
      </c>
      <c r="E1768" s="156" t="s">
        <v>783</v>
      </c>
      <c r="F1768" s="156">
        <v>2018</v>
      </c>
      <c r="G1768" s="156" t="s">
        <v>271</v>
      </c>
      <c r="H1768" s="158">
        <v>43290</v>
      </c>
      <c r="I1768" s="158">
        <v>43293</v>
      </c>
      <c r="J1768" s="157" t="s">
        <v>1290</v>
      </c>
      <c r="K1768" s="156"/>
      <c r="L1768" s="159">
        <v>931.04399999999998</v>
      </c>
      <c r="M1768" s="160"/>
      <c r="N1768" s="78"/>
      <c r="O1768" s="3"/>
    </row>
    <row r="1769" spans="1:15" ht="20.25" customHeight="1">
      <c r="A1769" s="4"/>
      <c r="B1769" s="4"/>
      <c r="C1769" s="155" t="s">
        <v>1300</v>
      </c>
      <c r="D1769" s="156" t="s">
        <v>1171</v>
      </c>
      <c r="E1769" s="156" t="s">
        <v>783</v>
      </c>
      <c r="F1769" s="156">
        <v>2018</v>
      </c>
      <c r="G1769" s="156" t="s">
        <v>271</v>
      </c>
      <c r="H1769" s="158">
        <v>43290</v>
      </c>
      <c r="I1769" s="158">
        <v>43293</v>
      </c>
      <c r="J1769" s="157" t="s">
        <v>1290</v>
      </c>
      <c r="K1769" s="156"/>
      <c r="L1769" s="159">
        <v>931.04399999999998</v>
      </c>
      <c r="M1769" s="160"/>
      <c r="N1769" s="78"/>
      <c r="O1769" s="3"/>
    </row>
    <row r="1770" spans="1:15" ht="20.25" customHeight="1">
      <c r="A1770" s="4"/>
      <c r="B1770" s="4"/>
      <c r="C1770" s="155" t="s">
        <v>1301</v>
      </c>
      <c r="D1770" s="156" t="s">
        <v>1171</v>
      </c>
      <c r="E1770" s="156" t="s">
        <v>783</v>
      </c>
      <c r="F1770" s="156">
        <v>2018</v>
      </c>
      <c r="G1770" s="156" t="s">
        <v>271</v>
      </c>
      <c r="H1770" s="158">
        <v>43290</v>
      </c>
      <c r="I1770" s="158">
        <v>43293</v>
      </c>
      <c r="J1770" s="157" t="s">
        <v>1290</v>
      </c>
      <c r="K1770" s="156"/>
      <c r="L1770" s="159">
        <v>931.04399999999998</v>
      </c>
      <c r="M1770" s="160"/>
      <c r="N1770" s="78"/>
      <c r="O1770" s="3"/>
    </row>
    <row r="1771" spans="1:15" ht="20.25" customHeight="1">
      <c r="A1771" s="4"/>
      <c r="B1771" s="4"/>
      <c r="C1771" s="155" t="s">
        <v>1302</v>
      </c>
      <c r="D1771" s="156" t="s">
        <v>1171</v>
      </c>
      <c r="E1771" s="156" t="s">
        <v>783</v>
      </c>
      <c r="F1771" s="156">
        <v>2018</v>
      </c>
      <c r="G1771" s="156" t="s">
        <v>271</v>
      </c>
      <c r="H1771" s="158">
        <v>43290</v>
      </c>
      <c r="I1771" s="158">
        <v>43293</v>
      </c>
      <c r="J1771" s="157" t="s">
        <v>1290</v>
      </c>
      <c r="K1771" s="156"/>
      <c r="L1771" s="159">
        <v>931.04399999999998</v>
      </c>
      <c r="M1771" s="160"/>
      <c r="N1771" s="78"/>
      <c r="O1771" s="3"/>
    </row>
    <row r="1772" spans="1:15" ht="20.25" customHeight="1">
      <c r="A1772" s="4"/>
      <c r="B1772" s="4"/>
      <c r="C1772" s="155" t="s">
        <v>1303</v>
      </c>
      <c r="D1772" s="156" t="s">
        <v>1171</v>
      </c>
      <c r="E1772" s="156" t="s">
        <v>783</v>
      </c>
      <c r="F1772" s="156">
        <v>2018</v>
      </c>
      <c r="G1772" s="156" t="s">
        <v>271</v>
      </c>
      <c r="H1772" s="158">
        <v>43290</v>
      </c>
      <c r="I1772" s="158">
        <v>43293</v>
      </c>
      <c r="J1772" s="157" t="s">
        <v>1290</v>
      </c>
      <c r="K1772" s="156"/>
      <c r="L1772" s="159">
        <v>931.03</v>
      </c>
      <c r="M1772" s="160"/>
      <c r="N1772" s="78"/>
      <c r="O1772" s="3"/>
    </row>
    <row r="1773" spans="1:15" ht="20.25" customHeight="1">
      <c r="A1773" s="4"/>
      <c r="B1773" s="4"/>
      <c r="C1773" s="155" t="s">
        <v>1304</v>
      </c>
      <c r="D1773" s="156" t="s">
        <v>1171</v>
      </c>
      <c r="E1773" s="156" t="s">
        <v>783</v>
      </c>
      <c r="F1773" s="156">
        <v>2018</v>
      </c>
      <c r="G1773" s="156" t="s">
        <v>271</v>
      </c>
      <c r="H1773" s="158">
        <v>43290</v>
      </c>
      <c r="I1773" s="158">
        <v>43293</v>
      </c>
      <c r="J1773" s="157" t="s">
        <v>1290</v>
      </c>
      <c r="K1773" s="156"/>
      <c r="L1773" s="159">
        <v>931.03</v>
      </c>
      <c r="M1773" s="160"/>
      <c r="N1773" s="78"/>
      <c r="O1773" s="3"/>
    </row>
    <row r="1774" spans="1:15" ht="20.25" customHeight="1">
      <c r="A1774" s="4"/>
      <c r="B1774" s="4"/>
      <c r="C1774" s="155" t="s">
        <v>1305</v>
      </c>
      <c r="D1774" s="156" t="s">
        <v>1171</v>
      </c>
      <c r="E1774" s="156" t="s">
        <v>783</v>
      </c>
      <c r="F1774" s="156">
        <v>2018</v>
      </c>
      <c r="G1774" s="156" t="s">
        <v>271</v>
      </c>
      <c r="H1774" s="158">
        <v>43290</v>
      </c>
      <c r="I1774" s="158">
        <v>43293</v>
      </c>
      <c r="J1774" s="157" t="s">
        <v>1290</v>
      </c>
      <c r="K1774" s="156"/>
      <c r="L1774" s="159">
        <v>931.03</v>
      </c>
      <c r="M1774" s="160"/>
      <c r="N1774" s="78"/>
      <c r="O1774" s="3"/>
    </row>
    <row r="1775" spans="1:15" ht="20.25" customHeight="1">
      <c r="A1775" s="4"/>
      <c r="B1775" s="4"/>
      <c r="C1775" s="155" t="s">
        <v>1306</v>
      </c>
      <c r="D1775" s="156" t="s">
        <v>1171</v>
      </c>
      <c r="E1775" s="156" t="s">
        <v>783</v>
      </c>
      <c r="F1775" s="156">
        <v>2018</v>
      </c>
      <c r="G1775" s="156" t="s">
        <v>271</v>
      </c>
      <c r="H1775" s="158">
        <v>43290</v>
      </c>
      <c r="I1775" s="158">
        <v>43293</v>
      </c>
      <c r="J1775" s="157" t="s">
        <v>1290</v>
      </c>
      <c r="K1775" s="156"/>
      <c r="L1775" s="159">
        <v>931.03</v>
      </c>
      <c r="M1775" s="160"/>
      <c r="N1775" s="78"/>
      <c r="O1775" s="3"/>
    </row>
    <row r="1776" spans="1:15" ht="20.25" customHeight="1">
      <c r="A1776" s="4"/>
      <c r="B1776" s="4"/>
      <c r="C1776" s="155" t="s">
        <v>1307</v>
      </c>
      <c r="D1776" s="156" t="s">
        <v>1171</v>
      </c>
      <c r="E1776" s="156" t="s">
        <v>783</v>
      </c>
      <c r="F1776" s="156">
        <v>2018</v>
      </c>
      <c r="G1776" s="156" t="s">
        <v>271</v>
      </c>
      <c r="H1776" s="158">
        <v>43290</v>
      </c>
      <c r="I1776" s="158">
        <v>43293</v>
      </c>
      <c r="J1776" s="157" t="s">
        <v>1290</v>
      </c>
      <c r="K1776" s="156"/>
      <c r="L1776" s="159">
        <v>931.03</v>
      </c>
      <c r="M1776" s="160"/>
      <c r="N1776" s="78"/>
      <c r="O1776" s="3"/>
    </row>
    <row r="1777" spans="1:15" ht="20.25" customHeight="1">
      <c r="A1777" s="4"/>
      <c r="B1777" s="4"/>
      <c r="C1777" s="155" t="s">
        <v>1308</v>
      </c>
      <c r="D1777" s="156" t="s">
        <v>1171</v>
      </c>
      <c r="E1777" s="156" t="s">
        <v>783</v>
      </c>
      <c r="F1777" s="156">
        <v>2018</v>
      </c>
      <c r="G1777" s="156" t="s">
        <v>271</v>
      </c>
      <c r="H1777" s="158">
        <v>43290</v>
      </c>
      <c r="I1777" s="158">
        <v>43293</v>
      </c>
      <c r="J1777" s="157" t="s">
        <v>1290</v>
      </c>
      <c r="K1777" s="156"/>
      <c r="L1777" s="159">
        <v>931.03</v>
      </c>
      <c r="M1777" s="160"/>
      <c r="N1777" s="78"/>
      <c r="O1777" s="3"/>
    </row>
    <row r="1778" spans="1:15" ht="20.25" customHeight="1">
      <c r="A1778" s="4"/>
      <c r="B1778" s="4"/>
      <c r="C1778" s="155" t="s">
        <v>1309</v>
      </c>
      <c r="D1778" s="156" t="s">
        <v>14</v>
      </c>
      <c r="E1778" s="156" t="s">
        <v>783</v>
      </c>
      <c r="F1778" s="156">
        <v>2018</v>
      </c>
      <c r="G1778" s="156" t="s">
        <v>271</v>
      </c>
      <c r="H1778" s="158">
        <v>43290</v>
      </c>
      <c r="I1778" s="158">
        <v>43293</v>
      </c>
      <c r="J1778" s="157" t="s">
        <v>1290</v>
      </c>
      <c r="K1778" s="156"/>
      <c r="L1778" s="159">
        <v>931.03</v>
      </c>
      <c r="M1778" s="160"/>
      <c r="N1778" s="78"/>
      <c r="O1778" s="3"/>
    </row>
    <row r="1779" spans="1:15" ht="20.25" customHeight="1">
      <c r="A1779" s="4"/>
      <c r="B1779" s="4"/>
      <c r="C1779" s="155" t="s">
        <v>1310</v>
      </c>
      <c r="D1779" s="156" t="s">
        <v>14</v>
      </c>
      <c r="E1779" s="156" t="s">
        <v>783</v>
      </c>
      <c r="F1779" s="156">
        <v>2018</v>
      </c>
      <c r="G1779" s="156" t="s">
        <v>271</v>
      </c>
      <c r="H1779" s="158">
        <v>43290</v>
      </c>
      <c r="I1779" s="158">
        <v>43293</v>
      </c>
      <c r="J1779" s="157" t="s">
        <v>1290</v>
      </c>
      <c r="K1779" s="156"/>
      <c r="L1779" s="159">
        <v>931.03</v>
      </c>
      <c r="M1779" s="160"/>
      <c r="N1779" s="78"/>
      <c r="O1779" s="3"/>
    </row>
    <row r="1780" spans="1:15" ht="20.25" customHeight="1">
      <c r="A1780" s="4"/>
      <c r="B1780" s="4"/>
      <c r="C1780" s="155" t="s">
        <v>1311</v>
      </c>
      <c r="D1780" s="156" t="s">
        <v>14</v>
      </c>
      <c r="E1780" s="156" t="s">
        <v>783</v>
      </c>
      <c r="F1780" s="156">
        <v>2018</v>
      </c>
      <c r="G1780" s="156" t="s">
        <v>271</v>
      </c>
      <c r="H1780" s="158">
        <v>43290</v>
      </c>
      <c r="I1780" s="158">
        <v>43293</v>
      </c>
      <c r="J1780" s="157" t="s">
        <v>1290</v>
      </c>
      <c r="K1780" s="156"/>
      <c r="L1780" s="159">
        <v>931.03</v>
      </c>
      <c r="M1780" s="160"/>
      <c r="N1780" s="78"/>
      <c r="O1780" s="3"/>
    </row>
    <row r="1781" spans="1:15" ht="20.25" customHeight="1">
      <c r="A1781" s="4"/>
      <c r="B1781" s="4"/>
      <c r="C1781" s="155" t="s">
        <v>1152</v>
      </c>
      <c r="D1781" s="156" t="s">
        <v>1171</v>
      </c>
      <c r="E1781" s="156" t="s">
        <v>783</v>
      </c>
      <c r="F1781" s="156">
        <v>2018</v>
      </c>
      <c r="G1781" s="156" t="s">
        <v>271</v>
      </c>
      <c r="H1781" s="158">
        <v>43290</v>
      </c>
      <c r="I1781" s="158">
        <v>43293</v>
      </c>
      <c r="J1781" s="157" t="s">
        <v>1290</v>
      </c>
      <c r="K1781" s="156"/>
      <c r="L1781" s="159">
        <v>931.03</v>
      </c>
      <c r="M1781" s="160"/>
      <c r="N1781" s="78"/>
      <c r="O1781" s="3"/>
    </row>
    <row r="1782" spans="1:15" ht="20.25" customHeight="1">
      <c r="A1782" s="4"/>
      <c r="B1782" s="4"/>
      <c r="C1782" s="155" t="s">
        <v>1312</v>
      </c>
      <c r="D1782" s="156" t="s">
        <v>14</v>
      </c>
      <c r="E1782" s="156" t="s">
        <v>783</v>
      </c>
      <c r="F1782" s="156">
        <v>2018</v>
      </c>
      <c r="G1782" s="156" t="s">
        <v>271</v>
      </c>
      <c r="H1782" s="158">
        <v>43290</v>
      </c>
      <c r="I1782" s="158">
        <v>43293</v>
      </c>
      <c r="J1782" s="157" t="s">
        <v>1290</v>
      </c>
      <c r="K1782" s="156"/>
      <c r="L1782" s="159">
        <v>931.03</v>
      </c>
      <c r="M1782" s="160"/>
      <c r="N1782" s="78"/>
      <c r="O1782" s="3"/>
    </row>
    <row r="1783" spans="1:15" ht="20.25" customHeight="1">
      <c r="A1783" s="4"/>
      <c r="B1783" s="4"/>
      <c r="C1783" s="155" t="s">
        <v>1313</v>
      </c>
      <c r="D1783" s="156" t="s">
        <v>14</v>
      </c>
      <c r="E1783" s="156" t="s">
        <v>783</v>
      </c>
      <c r="F1783" s="156">
        <v>2018</v>
      </c>
      <c r="G1783" s="156" t="s">
        <v>271</v>
      </c>
      <c r="H1783" s="158">
        <v>43290</v>
      </c>
      <c r="I1783" s="158">
        <v>43293</v>
      </c>
      <c r="J1783" s="157" t="s">
        <v>1290</v>
      </c>
      <c r="K1783" s="156"/>
      <c r="L1783" s="159">
        <v>931.03</v>
      </c>
      <c r="M1783" s="160"/>
      <c r="N1783" s="78"/>
      <c r="O1783" s="3"/>
    </row>
    <row r="1784" spans="1:15" ht="20.25" customHeight="1">
      <c r="A1784" s="4"/>
      <c r="B1784" s="4"/>
      <c r="C1784" s="155" t="s">
        <v>1314</v>
      </c>
      <c r="D1784" s="156" t="s">
        <v>1171</v>
      </c>
      <c r="E1784" s="156" t="s">
        <v>783</v>
      </c>
      <c r="F1784" s="156">
        <v>2018</v>
      </c>
      <c r="G1784" s="156" t="s">
        <v>271</v>
      </c>
      <c r="H1784" s="158">
        <v>43290</v>
      </c>
      <c r="I1784" s="158">
        <v>43293</v>
      </c>
      <c r="J1784" s="157" t="s">
        <v>1290</v>
      </c>
      <c r="K1784" s="156"/>
      <c r="L1784" s="159">
        <v>931.03</v>
      </c>
      <c r="M1784" s="160"/>
      <c r="N1784" s="78"/>
      <c r="O1784" s="3"/>
    </row>
    <row r="1785" spans="1:15" ht="20.25" customHeight="1">
      <c r="A1785" s="4"/>
      <c r="B1785" s="4"/>
      <c r="C1785" s="155" t="s">
        <v>1315</v>
      </c>
      <c r="D1785" s="156" t="s">
        <v>1171</v>
      </c>
      <c r="E1785" s="156" t="s">
        <v>783</v>
      </c>
      <c r="F1785" s="156">
        <v>2018</v>
      </c>
      <c r="G1785" s="156" t="s">
        <v>271</v>
      </c>
      <c r="H1785" s="158">
        <v>43290</v>
      </c>
      <c r="I1785" s="158">
        <v>43293</v>
      </c>
      <c r="J1785" s="157" t="s">
        <v>1290</v>
      </c>
      <c r="K1785" s="156"/>
      <c r="L1785" s="159">
        <v>931.03</v>
      </c>
      <c r="M1785" s="160"/>
      <c r="N1785" s="78"/>
      <c r="O1785" s="3"/>
    </row>
    <row r="1786" spans="1:15" ht="20.25" customHeight="1">
      <c r="A1786" s="4"/>
      <c r="B1786" s="4"/>
      <c r="C1786" s="155" t="s">
        <v>1316</v>
      </c>
      <c r="D1786" s="156" t="s">
        <v>14</v>
      </c>
      <c r="E1786" s="156" t="s">
        <v>783</v>
      </c>
      <c r="F1786" s="156">
        <v>2018</v>
      </c>
      <c r="G1786" s="156" t="s">
        <v>271</v>
      </c>
      <c r="H1786" s="158">
        <v>43290</v>
      </c>
      <c r="I1786" s="158">
        <v>43293</v>
      </c>
      <c r="J1786" s="157" t="s">
        <v>1290</v>
      </c>
      <c r="K1786" s="156"/>
      <c r="L1786" s="159">
        <v>931.03</v>
      </c>
      <c r="M1786" s="160"/>
      <c r="N1786" s="78"/>
      <c r="O1786" s="3"/>
    </row>
    <row r="1787" spans="1:15" ht="20.25" customHeight="1">
      <c r="A1787" s="4"/>
      <c r="B1787" s="4"/>
      <c r="C1787" s="155" t="s">
        <v>1317</v>
      </c>
      <c r="D1787" s="156" t="s">
        <v>14</v>
      </c>
      <c r="E1787" s="156" t="s">
        <v>783</v>
      </c>
      <c r="F1787" s="156">
        <v>2018</v>
      </c>
      <c r="G1787" s="156" t="s">
        <v>271</v>
      </c>
      <c r="H1787" s="158">
        <v>43290</v>
      </c>
      <c r="I1787" s="158">
        <v>43293</v>
      </c>
      <c r="J1787" s="157" t="s">
        <v>1290</v>
      </c>
      <c r="K1787" s="156"/>
      <c r="L1787" s="159">
        <v>931.03</v>
      </c>
      <c r="M1787" s="160"/>
      <c r="N1787" s="78"/>
      <c r="O1787" s="3"/>
    </row>
    <row r="1788" spans="1:15" ht="20.25" customHeight="1">
      <c r="A1788" s="4"/>
      <c r="B1788" s="4"/>
      <c r="C1788" s="155" t="s">
        <v>1318</v>
      </c>
      <c r="D1788" s="156" t="s">
        <v>14</v>
      </c>
      <c r="E1788" s="156" t="s">
        <v>783</v>
      </c>
      <c r="F1788" s="156">
        <v>2018</v>
      </c>
      <c r="G1788" s="156" t="s">
        <v>271</v>
      </c>
      <c r="H1788" s="158">
        <v>43290</v>
      </c>
      <c r="I1788" s="158">
        <v>43293</v>
      </c>
      <c r="J1788" s="157" t="s">
        <v>1319</v>
      </c>
      <c r="K1788" s="156"/>
      <c r="L1788" s="159">
        <v>2000</v>
      </c>
      <c r="M1788" s="160"/>
      <c r="N1788" s="78"/>
      <c r="O1788" s="3"/>
    </row>
    <row r="1789" spans="1:15" ht="20.25" customHeight="1">
      <c r="A1789" s="4"/>
      <c r="B1789" s="4"/>
      <c r="C1789" s="155" t="s">
        <v>1320</v>
      </c>
      <c r="D1789" s="156" t="s">
        <v>14</v>
      </c>
      <c r="E1789" s="156" t="s">
        <v>783</v>
      </c>
      <c r="F1789" s="156">
        <v>2018</v>
      </c>
      <c r="G1789" s="156" t="s">
        <v>271</v>
      </c>
      <c r="H1789" s="158">
        <v>43290</v>
      </c>
      <c r="I1789" s="158">
        <v>43293</v>
      </c>
      <c r="J1789" s="157" t="s">
        <v>1319</v>
      </c>
      <c r="K1789" s="156"/>
      <c r="L1789" s="159">
        <v>2000</v>
      </c>
      <c r="M1789" s="160"/>
      <c r="N1789" s="78"/>
      <c r="O1789" s="3"/>
    </row>
    <row r="1790" spans="1:15" ht="20.25" customHeight="1">
      <c r="A1790" s="4"/>
      <c r="B1790" s="4"/>
      <c r="C1790" s="155" t="s">
        <v>1321</v>
      </c>
      <c r="D1790" s="156" t="s">
        <v>1171</v>
      </c>
      <c r="E1790" s="156" t="s">
        <v>218</v>
      </c>
      <c r="F1790" s="156">
        <v>2018</v>
      </c>
      <c r="G1790" s="156" t="s">
        <v>271</v>
      </c>
      <c r="H1790" s="158">
        <v>43290</v>
      </c>
      <c r="I1790" s="158">
        <v>43293</v>
      </c>
      <c r="J1790" s="156" t="s">
        <v>1322</v>
      </c>
      <c r="K1790" s="156"/>
      <c r="L1790" s="159">
        <v>1160</v>
      </c>
      <c r="M1790" s="160"/>
      <c r="N1790" s="78"/>
      <c r="O1790" s="3"/>
    </row>
    <row r="1791" spans="1:15" ht="20.25" customHeight="1">
      <c r="A1791" s="4"/>
      <c r="B1791" s="4"/>
      <c r="C1791" s="155" t="s">
        <v>1323</v>
      </c>
      <c r="D1791" s="156" t="s">
        <v>1171</v>
      </c>
      <c r="E1791" s="156" t="s">
        <v>218</v>
      </c>
      <c r="F1791" s="156">
        <v>2018</v>
      </c>
      <c r="G1791" s="156" t="s">
        <v>271</v>
      </c>
      <c r="H1791" s="158">
        <v>43290</v>
      </c>
      <c r="I1791" s="158">
        <v>43293</v>
      </c>
      <c r="J1791" s="156" t="s">
        <v>1322</v>
      </c>
      <c r="K1791" s="156"/>
      <c r="L1791" s="159">
        <v>222</v>
      </c>
      <c r="M1791" s="160"/>
      <c r="N1791" s="78"/>
      <c r="O1791" s="3"/>
    </row>
    <row r="1792" spans="1:15" ht="20.25" customHeight="1">
      <c r="A1792" s="4"/>
      <c r="B1792" s="4"/>
      <c r="C1792" s="155" t="s">
        <v>1324</v>
      </c>
      <c r="D1792" s="156" t="s">
        <v>1171</v>
      </c>
      <c r="E1792" s="156" t="s">
        <v>218</v>
      </c>
      <c r="F1792" s="156">
        <v>2018</v>
      </c>
      <c r="G1792" s="156" t="s">
        <v>271</v>
      </c>
      <c r="H1792" s="158">
        <v>43290</v>
      </c>
      <c r="I1792" s="158">
        <v>43293</v>
      </c>
      <c r="J1792" s="156" t="s">
        <v>1322</v>
      </c>
      <c r="K1792" s="156"/>
      <c r="L1792" s="159">
        <v>1205</v>
      </c>
      <c r="M1792" s="160"/>
      <c r="N1792" s="78"/>
      <c r="O1792" s="3"/>
    </row>
    <row r="1793" spans="1:15" ht="20.25" customHeight="1">
      <c r="A1793" s="4"/>
      <c r="B1793" s="4"/>
      <c r="C1793" s="155" t="s">
        <v>1325</v>
      </c>
      <c r="D1793" s="156" t="s">
        <v>1171</v>
      </c>
      <c r="E1793" s="156" t="s">
        <v>218</v>
      </c>
      <c r="F1793" s="156">
        <v>2018</v>
      </c>
      <c r="G1793" s="156" t="s">
        <v>271</v>
      </c>
      <c r="H1793" s="158">
        <v>43290</v>
      </c>
      <c r="I1793" s="158">
        <v>43293</v>
      </c>
      <c r="J1793" s="156" t="s">
        <v>1322</v>
      </c>
      <c r="K1793" s="156"/>
      <c r="L1793" s="159">
        <v>5000</v>
      </c>
      <c r="M1793" s="160"/>
      <c r="N1793" s="78"/>
      <c r="O1793" s="3"/>
    </row>
    <row r="1794" spans="1:15" ht="20.25" customHeight="1">
      <c r="A1794" s="4"/>
      <c r="B1794" s="4"/>
      <c r="C1794" s="155" t="s">
        <v>1326</v>
      </c>
      <c r="D1794" s="156" t="s">
        <v>1171</v>
      </c>
      <c r="E1794" s="156" t="s">
        <v>218</v>
      </c>
      <c r="F1794" s="156">
        <v>2018</v>
      </c>
      <c r="G1794" s="156" t="s">
        <v>271</v>
      </c>
      <c r="H1794" s="158">
        <v>43290</v>
      </c>
      <c r="I1794" s="158">
        <v>43293</v>
      </c>
      <c r="J1794" s="156" t="s">
        <v>1322</v>
      </c>
      <c r="K1794" s="156"/>
      <c r="L1794" s="159">
        <v>5000</v>
      </c>
      <c r="M1794" s="160"/>
      <c r="N1794" s="78"/>
      <c r="O1794" s="3"/>
    </row>
    <row r="1795" spans="1:15" ht="20.25" customHeight="1">
      <c r="A1795" s="4"/>
      <c r="B1795" s="4"/>
      <c r="C1795" s="155" t="s">
        <v>1327</v>
      </c>
      <c r="D1795" s="156" t="s">
        <v>1171</v>
      </c>
      <c r="E1795" s="156" t="s">
        <v>218</v>
      </c>
      <c r="F1795" s="156">
        <v>2018</v>
      </c>
      <c r="G1795" s="156" t="s">
        <v>271</v>
      </c>
      <c r="H1795" s="158">
        <v>43290</v>
      </c>
      <c r="I1795" s="158">
        <v>43293</v>
      </c>
      <c r="J1795" s="156" t="s">
        <v>1322</v>
      </c>
      <c r="K1795" s="156"/>
      <c r="L1795" s="159">
        <v>500</v>
      </c>
      <c r="M1795" s="160"/>
      <c r="N1795" s="78"/>
      <c r="O1795" s="3"/>
    </row>
    <row r="1796" spans="1:15" ht="20.25" customHeight="1">
      <c r="A1796" s="4"/>
      <c r="B1796" s="4"/>
      <c r="C1796" s="155" t="s">
        <v>687</v>
      </c>
      <c r="D1796" s="156" t="s">
        <v>1171</v>
      </c>
      <c r="E1796" s="156" t="s">
        <v>218</v>
      </c>
      <c r="F1796" s="156">
        <v>2018</v>
      </c>
      <c r="G1796" s="156" t="s">
        <v>271</v>
      </c>
      <c r="H1796" s="158">
        <v>43290</v>
      </c>
      <c r="I1796" s="158">
        <v>43293</v>
      </c>
      <c r="J1796" s="156" t="s">
        <v>1322</v>
      </c>
      <c r="K1796" s="156"/>
      <c r="L1796" s="159">
        <v>500</v>
      </c>
      <c r="M1796" s="160"/>
      <c r="N1796" s="78"/>
      <c r="O1796" s="3"/>
    </row>
    <row r="1797" spans="1:15" ht="20.25" customHeight="1">
      <c r="A1797" s="4"/>
      <c r="B1797" s="4"/>
      <c r="C1797" s="155" t="s">
        <v>1328</v>
      </c>
      <c r="D1797" s="156" t="s">
        <v>1171</v>
      </c>
      <c r="E1797" s="156" t="s">
        <v>218</v>
      </c>
      <c r="F1797" s="156">
        <v>2018</v>
      </c>
      <c r="G1797" s="156" t="s">
        <v>271</v>
      </c>
      <c r="H1797" s="158">
        <v>43290</v>
      </c>
      <c r="I1797" s="158">
        <v>43293</v>
      </c>
      <c r="J1797" s="156" t="s">
        <v>1322</v>
      </c>
      <c r="K1797" s="156"/>
      <c r="L1797" s="159">
        <v>504</v>
      </c>
      <c r="M1797" s="160"/>
      <c r="N1797" s="78"/>
      <c r="O1797" s="3"/>
    </row>
    <row r="1798" spans="1:15" ht="20.25" customHeight="1">
      <c r="A1798" s="4"/>
      <c r="B1798" s="4"/>
      <c r="C1798" s="155" t="s">
        <v>1329</v>
      </c>
      <c r="D1798" s="156" t="s">
        <v>1171</v>
      </c>
      <c r="E1798" s="156" t="s">
        <v>218</v>
      </c>
      <c r="F1798" s="156">
        <v>2018</v>
      </c>
      <c r="G1798" s="156" t="s">
        <v>271</v>
      </c>
      <c r="H1798" s="158">
        <v>43290</v>
      </c>
      <c r="I1798" s="158">
        <v>43293</v>
      </c>
      <c r="J1798" s="156" t="s">
        <v>1322</v>
      </c>
      <c r="K1798" s="156"/>
      <c r="L1798" s="159">
        <v>306</v>
      </c>
      <c r="M1798" s="160"/>
      <c r="N1798" s="78"/>
      <c r="O1798" s="3"/>
    </row>
    <row r="1799" spans="1:15" ht="20.25" customHeight="1">
      <c r="A1799" s="4"/>
      <c r="B1799" s="4"/>
      <c r="C1799" s="155" t="s">
        <v>1330</v>
      </c>
      <c r="D1799" s="156" t="s">
        <v>14</v>
      </c>
      <c r="E1799" s="156" t="s">
        <v>218</v>
      </c>
      <c r="F1799" s="156">
        <v>2018</v>
      </c>
      <c r="G1799" s="156" t="s">
        <v>271</v>
      </c>
      <c r="H1799" s="158">
        <v>43290</v>
      </c>
      <c r="I1799" s="158">
        <v>43293</v>
      </c>
      <c r="J1799" s="156" t="s">
        <v>1322</v>
      </c>
      <c r="K1799" s="156"/>
      <c r="L1799" s="159">
        <v>360</v>
      </c>
      <c r="M1799" s="160"/>
      <c r="N1799" s="78"/>
      <c r="O1799" s="3"/>
    </row>
    <row r="1800" spans="1:15" ht="20.25" customHeight="1">
      <c r="A1800" s="4"/>
      <c r="B1800" s="4"/>
      <c r="C1800" s="155" t="s">
        <v>1175</v>
      </c>
      <c r="D1800" s="156" t="s">
        <v>1171</v>
      </c>
      <c r="E1800" s="156" t="s">
        <v>218</v>
      </c>
      <c r="F1800" s="156">
        <v>2018</v>
      </c>
      <c r="G1800" s="156" t="s">
        <v>271</v>
      </c>
      <c r="H1800" s="158">
        <v>43290</v>
      </c>
      <c r="I1800" s="158">
        <v>43293</v>
      </c>
      <c r="J1800" s="156" t="s">
        <v>1322</v>
      </c>
      <c r="K1800" s="156"/>
      <c r="L1800" s="159">
        <v>110</v>
      </c>
      <c r="M1800" s="160"/>
      <c r="N1800" s="78"/>
      <c r="O1800" s="3"/>
    </row>
    <row r="1801" spans="1:15" ht="20.25" customHeight="1">
      <c r="A1801" s="4"/>
      <c r="B1801" s="4"/>
      <c r="C1801" s="155" t="s">
        <v>1331</v>
      </c>
      <c r="D1801" s="156" t="s">
        <v>14</v>
      </c>
      <c r="E1801" s="156" t="s">
        <v>218</v>
      </c>
      <c r="F1801" s="156">
        <v>2018</v>
      </c>
      <c r="G1801" s="156" t="s">
        <v>271</v>
      </c>
      <c r="H1801" s="158">
        <v>43290</v>
      </c>
      <c r="I1801" s="158">
        <v>43293</v>
      </c>
      <c r="J1801" s="156" t="s">
        <v>1322</v>
      </c>
      <c r="K1801" s="156"/>
      <c r="L1801" s="159">
        <v>5000</v>
      </c>
      <c r="M1801" s="160"/>
      <c r="N1801" s="78"/>
      <c r="O1801" s="3"/>
    </row>
    <row r="1802" spans="1:15" ht="20.25" customHeight="1">
      <c r="A1802" s="4"/>
      <c r="B1802" s="4"/>
      <c r="C1802" s="155" t="s">
        <v>1252</v>
      </c>
      <c r="D1802" s="156" t="s">
        <v>14</v>
      </c>
      <c r="E1802" s="156" t="s">
        <v>86</v>
      </c>
      <c r="F1802" s="156">
        <v>2018</v>
      </c>
      <c r="G1802" s="156" t="s">
        <v>271</v>
      </c>
      <c r="H1802" s="158">
        <v>43283</v>
      </c>
      <c r="I1802" s="158">
        <v>43293</v>
      </c>
      <c r="J1802" s="156" t="s">
        <v>1155</v>
      </c>
      <c r="K1802" s="156" t="s">
        <v>1253</v>
      </c>
      <c r="L1802" s="159">
        <v>2000</v>
      </c>
      <c r="M1802" s="160"/>
      <c r="N1802" s="78"/>
      <c r="O1802" s="3"/>
    </row>
    <row r="1803" spans="1:15" ht="20.25" customHeight="1">
      <c r="A1803" s="4"/>
      <c r="B1803" s="4"/>
      <c r="C1803" s="155" t="s">
        <v>1219</v>
      </c>
      <c r="D1803" s="156" t="s">
        <v>14</v>
      </c>
      <c r="E1803" s="156" t="s">
        <v>22</v>
      </c>
      <c r="F1803" s="156">
        <v>2018</v>
      </c>
      <c r="G1803" s="156" t="s">
        <v>271</v>
      </c>
      <c r="H1803" s="158">
        <v>43283</v>
      </c>
      <c r="I1803" s="158">
        <v>43293</v>
      </c>
      <c r="J1803" s="156" t="s">
        <v>813</v>
      </c>
      <c r="K1803" s="156" t="s">
        <v>508</v>
      </c>
      <c r="L1803" s="159">
        <v>2500</v>
      </c>
      <c r="M1803" s="160"/>
      <c r="N1803" s="78"/>
      <c r="O1803" s="3"/>
    </row>
    <row r="1804" spans="1:15" ht="20.25" customHeight="1">
      <c r="A1804" s="4"/>
      <c r="B1804" s="4"/>
      <c r="C1804" s="155" t="s">
        <v>1220</v>
      </c>
      <c r="D1804" s="156" t="s">
        <v>14</v>
      </c>
      <c r="E1804" s="156" t="s">
        <v>57</v>
      </c>
      <c r="F1804" s="156">
        <v>2018</v>
      </c>
      <c r="G1804" s="156" t="s">
        <v>271</v>
      </c>
      <c r="H1804" s="158">
        <v>43283</v>
      </c>
      <c r="I1804" s="158">
        <v>43293</v>
      </c>
      <c r="J1804" s="156" t="s">
        <v>818</v>
      </c>
      <c r="K1804" s="156" t="s">
        <v>1221</v>
      </c>
      <c r="L1804" s="159">
        <v>2000</v>
      </c>
      <c r="M1804" s="160"/>
      <c r="N1804" s="78"/>
      <c r="O1804" s="3"/>
    </row>
    <row r="1805" spans="1:15" ht="20.25" customHeight="1">
      <c r="A1805" s="4"/>
      <c r="B1805" s="4"/>
      <c r="C1805" s="155" t="s">
        <v>1216</v>
      </c>
      <c r="D1805" s="156" t="s">
        <v>1171</v>
      </c>
      <c r="E1805" s="156" t="s">
        <v>57</v>
      </c>
      <c r="F1805" s="156">
        <v>2018</v>
      </c>
      <c r="G1805" s="156" t="s">
        <v>271</v>
      </c>
      <c r="H1805" s="158">
        <v>43283</v>
      </c>
      <c r="I1805" s="158">
        <v>43293</v>
      </c>
      <c r="J1805" s="156" t="s">
        <v>818</v>
      </c>
      <c r="K1805" s="156" t="s">
        <v>1218</v>
      </c>
      <c r="L1805" s="159">
        <v>2000</v>
      </c>
      <c r="M1805" s="160"/>
      <c r="N1805" s="78"/>
      <c r="O1805" s="3"/>
    </row>
    <row r="1806" spans="1:15" ht="20.25" customHeight="1">
      <c r="A1806" s="4"/>
      <c r="B1806" s="4"/>
      <c r="C1806" s="155" t="s">
        <v>1222</v>
      </c>
      <c r="D1806" s="156" t="s">
        <v>1171</v>
      </c>
      <c r="E1806" s="156" t="s">
        <v>57</v>
      </c>
      <c r="F1806" s="156">
        <v>2018</v>
      </c>
      <c r="G1806" s="156" t="s">
        <v>271</v>
      </c>
      <c r="H1806" s="158">
        <v>43283</v>
      </c>
      <c r="I1806" s="158">
        <v>43293</v>
      </c>
      <c r="J1806" s="156" t="s">
        <v>818</v>
      </c>
      <c r="K1806" s="156" t="s">
        <v>1214</v>
      </c>
      <c r="L1806" s="159">
        <v>2000</v>
      </c>
      <c r="M1806" s="160"/>
      <c r="N1806" s="78"/>
      <c r="O1806" s="3"/>
    </row>
    <row r="1807" spans="1:15" ht="20.25" customHeight="1">
      <c r="A1807" s="4"/>
      <c r="B1807" s="4"/>
      <c r="C1807" s="155" t="s">
        <v>1223</v>
      </c>
      <c r="D1807" s="156" t="s">
        <v>1171</v>
      </c>
      <c r="E1807" s="156" t="s">
        <v>57</v>
      </c>
      <c r="F1807" s="156">
        <v>2018</v>
      </c>
      <c r="G1807" s="156" t="s">
        <v>271</v>
      </c>
      <c r="H1807" s="158">
        <v>43283</v>
      </c>
      <c r="I1807" s="158">
        <v>43293</v>
      </c>
      <c r="J1807" s="156" t="s">
        <v>818</v>
      </c>
      <c r="K1807" s="156" t="s">
        <v>1221</v>
      </c>
      <c r="L1807" s="159">
        <v>2000</v>
      </c>
      <c r="M1807" s="160"/>
      <c r="N1807" s="78"/>
      <c r="O1807" s="3"/>
    </row>
    <row r="1808" spans="1:15" ht="20.25" customHeight="1">
      <c r="A1808" s="4"/>
      <c r="B1808" s="4"/>
      <c r="C1808" s="155" t="s">
        <v>1261</v>
      </c>
      <c r="D1808" s="156" t="s">
        <v>14</v>
      </c>
      <c r="E1808" s="156" t="s">
        <v>86</v>
      </c>
      <c r="F1808" s="156">
        <v>2018</v>
      </c>
      <c r="G1808" s="156" t="s">
        <v>271</v>
      </c>
      <c r="H1808" s="158">
        <v>43283</v>
      </c>
      <c r="I1808" s="158">
        <v>43293</v>
      </c>
      <c r="J1808" s="156" t="s">
        <v>1155</v>
      </c>
      <c r="K1808" s="156" t="s">
        <v>24</v>
      </c>
      <c r="L1808" s="159">
        <v>2000</v>
      </c>
      <c r="M1808" s="160"/>
      <c r="N1808" s="78"/>
      <c r="O1808" s="3"/>
    </row>
    <row r="1809" spans="1:15" ht="20.25" customHeight="1">
      <c r="A1809" s="4"/>
      <c r="B1809" s="4"/>
      <c r="C1809" s="155" t="s">
        <v>1250</v>
      </c>
      <c r="D1809" s="156" t="s">
        <v>14</v>
      </c>
      <c r="E1809" s="156" t="s">
        <v>86</v>
      </c>
      <c r="F1809" s="156">
        <v>2018</v>
      </c>
      <c r="G1809" s="156" t="s">
        <v>271</v>
      </c>
      <c r="H1809" s="158">
        <v>43283</v>
      </c>
      <c r="I1809" s="158">
        <v>43293</v>
      </c>
      <c r="J1809" s="156" t="s">
        <v>1155</v>
      </c>
      <c r="K1809" s="156" t="s">
        <v>1251</v>
      </c>
      <c r="L1809" s="159">
        <v>2000</v>
      </c>
      <c r="M1809" s="160"/>
      <c r="N1809" s="78"/>
      <c r="O1809" s="3"/>
    </row>
    <row r="1810" spans="1:15" ht="20.25" customHeight="1">
      <c r="A1810" s="4"/>
      <c r="B1810" s="4"/>
      <c r="C1810" s="155" t="s">
        <v>1324</v>
      </c>
      <c r="D1810" s="156" t="s">
        <v>1171</v>
      </c>
      <c r="E1810" s="156" t="s">
        <v>218</v>
      </c>
      <c r="F1810" s="156">
        <v>2018</v>
      </c>
      <c r="G1810" s="156" t="s">
        <v>271</v>
      </c>
      <c r="H1810" s="158">
        <v>43283</v>
      </c>
      <c r="I1810" s="158">
        <v>43294</v>
      </c>
      <c r="J1810" s="156" t="s">
        <v>1332</v>
      </c>
      <c r="K1810" s="156"/>
      <c r="L1810" s="159">
        <v>3000</v>
      </c>
      <c r="M1810" s="160"/>
      <c r="N1810" s="78"/>
      <c r="O1810" s="3"/>
    </row>
    <row r="1811" spans="1:15" ht="20.25" customHeight="1">
      <c r="A1811" s="4"/>
      <c r="B1811" s="4"/>
      <c r="C1811" s="155" t="s">
        <v>1333</v>
      </c>
      <c r="D1811" s="156" t="s">
        <v>1171</v>
      </c>
      <c r="E1811" s="156" t="s">
        <v>218</v>
      </c>
      <c r="F1811" s="156">
        <v>2018</v>
      </c>
      <c r="G1811" s="156" t="s">
        <v>271</v>
      </c>
      <c r="H1811" s="158">
        <v>43283</v>
      </c>
      <c r="I1811" s="158">
        <v>43294</v>
      </c>
      <c r="J1811" s="156" t="s">
        <v>1332</v>
      </c>
      <c r="K1811" s="156"/>
      <c r="L1811" s="159">
        <v>3000</v>
      </c>
      <c r="M1811" s="160"/>
      <c r="N1811" s="78"/>
      <c r="O1811" s="3"/>
    </row>
    <row r="1812" spans="1:15" ht="20.25" customHeight="1">
      <c r="A1812" s="4"/>
      <c r="B1812" s="4"/>
      <c r="C1812" s="155" t="s">
        <v>1331</v>
      </c>
      <c r="D1812" s="156" t="s">
        <v>14</v>
      </c>
      <c r="E1812" s="156" t="s">
        <v>218</v>
      </c>
      <c r="F1812" s="156">
        <v>2018</v>
      </c>
      <c r="G1812" s="156" t="s">
        <v>271</v>
      </c>
      <c r="H1812" s="158">
        <v>43283</v>
      </c>
      <c r="I1812" s="158">
        <v>43294</v>
      </c>
      <c r="J1812" s="156" t="s">
        <v>1332</v>
      </c>
      <c r="K1812" s="156"/>
      <c r="L1812" s="159">
        <v>3000</v>
      </c>
      <c r="M1812" s="160"/>
      <c r="N1812" s="78"/>
      <c r="O1812" s="3"/>
    </row>
    <row r="1813" spans="1:15" ht="20.25" customHeight="1">
      <c r="A1813" s="4"/>
      <c r="B1813" s="4"/>
      <c r="C1813" s="155" t="s">
        <v>1334</v>
      </c>
      <c r="D1813" s="156" t="s">
        <v>1171</v>
      </c>
      <c r="E1813" s="156" t="s">
        <v>218</v>
      </c>
      <c r="F1813" s="156">
        <v>2018</v>
      </c>
      <c r="G1813" s="156" t="s">
        <v>271</v>
      </c>
      <c r="H1813" s="158">
        <v>43283</v>
      </c>
      <c r="I1813" s="158">
        <v>43294</v>
      </c>
      <c r="J1813" s="156" t="s">
        <v>1332</v>
      </c>
      <c r="K1813" s="156"/>
      <c r="L1813" s="159">
        <v>3000</v>
      </c>
      <c r="M1813" s="160"/>
      <c r="N1813" s="78"/>
      <c r="O1813" s="3"/>
    </row>
    <row r="1814" spans="1:15" ht="20.25" customHeight="1">
      <c r="A1814" s="4"/>
      <c r="B1814" s="4"/>
      <c r="C1814" s="155" t="s">
        <v>1325</v>
      </c>
      <c r="D1814" s="156" t="s">
        <v>1171</v>
      </c>
      <c r="E1814" s="156" t="s">
        <v>218</v>
      </c>
      <c r="F1814" s="156">
        <v>2018</v>
      </c>
      <c r="G1814" s="156" t="s">
        <v>271</v>
      </c>
      <c r="H1814" s="158">
        <v>43283</v>
      </c>
      <c r="I1814" s="158">
        <v>43294</v>
      </c>
      <c r="J1814" s="156" t="s">
        <v>1332</v>
      </c>
      <c r="K1814" s="156"/>
      <c r="L1814" s="159">
        <v>3000</v>
      </c>
      <c r="M1814" s="160"/>
      <c r="N1814" s="78"/>
      <c r="O1814" s="3"/>
    </row>
    <row r="1815" spans="1:15" ht="20.25" customHeight="1">
      <c r="A1815" s="4"/>
      <c r="B1815" s="4"/>
      <c r="C1815" s="155" t="s">
        <v>624</v>
      </c>
      <c r="D1815" s="156" t="s">
        <v>1171</v>
      </c>
      <c r="E1815" s="156" t="s">
        <v>218</v>
      </c>
      <c r="F1815" s="156">
        <v>2018</v>
      </c>
      <c r="G1815" s="156" t="s">
        <v>271</v>
      </c>
      <c r="H1815" s="158">
        <v>43283</v>
      </c>
      <c r="I1815" s="158">
        <v>43294</v>
      </c>
      <c r="J1815" s="156" t="s">
        <v>1332</v>
      </c>
      <c r="K1815" s="156"/>
      <c r="L1815" s="159">
        <v>3000</v>
      </c>
      <c r="M1815" s="160"/>
      <c r="N1815" s="78"/>
      <c r="O1815" s="3"/>
    </row>
    <row r="1816" spans="1:15" ht="20.25" customHeight="1">
      <c r="A1816" s="4"/>
      <c r="B1816" s="4"/>
      <c r="C1816" s="155" t="s">
        <v>1326</v>
      </c>
      <c r="D1816" s="156" t="s">
        <v>1171</v>
      </c>
      <c r="E1816" s="156" t="s">
        <v>218</v>
      </c>
      <c r="F1816" s="156">
        <v>2018</v>
      </c>
      <c r="G1816" s="156" t="s">
        <v>271</v>
      </c>
      <c r="H1816" s="158">
        <v>43283</v>
      </c>
      <c r="I1816" s="158">
        <v>43294</v>
      </c>
      <c r="J1816" s="156" t="s">
        <v>1332</v>
      </c>
      <c r="K1816" s="156"/>
      <c r="L1816" s="159">
        <v>3000</v>
      </c>
      <c r="M1816" s="160"/>
      <c r="N1816" s="78"/>
      <c r="O1816" s="3"/>
    </row>
    <row r="1817" spans="1:15" ht="20.25" customHeight="1">
      <c r="A1817" s="4"/>
      <c r="B1817" s="4"/>
      <c r="C1817" s="155" t="s">
        <v>1328</v>
      </c>
      <c r="D1817" s="156" t="s">
        <v>1171</v>
      </c>
      <c r="E1817" s="156" t="s">
        <v>218</v>
      </c>
      <c r="F1817" s="156">
        <v>2018</v>
      </c>
      <c r="G1817" s="156" t="s">
        <v>271</v>
      </c>
      <c r="H1817" s="158">
        <v>43283</v>
      </c>
      <c r="I1817" s="158">
        <v>43294</v>
      </c>
      <c r="J1817" s="156" t="s">
        <v>1332</v>
      </c>
      <c r="K1817" s="156"/>
      <c r="L1817" s="159">
        <v>3000</v>
      </c>
      <c r="M1817" s="160"/>
      <c r="N1817" s="78"/>
      <c r="O1817" s="3"/>
    </row>
    <row r="1818" spans="1:15" ht="20.25" customHeight="1">
      <c r="A1818" s="4"/>
      <c r="B1818" s="4"/>
      <c r="C1818" s="155" t="s">
        <v>1323</v>
      </c>
      <c r="D1818" s="156" t="s">
        <v>1171</v>
      </c>
      <c r="E1818" s="156" t="s">
        <v>218</v>
      </c>
      <c r="F1818" s="156">
        <v>2018</v>
      </c>
      <c r="G1818" s="156" t="s">
        <v>271</v>
      </c>
      <c r="H1818" s="158">
        <v>43283</v>
      </c>
      <c r="I1818" s="158">
        <v>43294</v>
      </c>
      <c r="J1818" s="156" t="s">
        <v>1332</v>
      </c>
      <c r="K1818" s="156"/>
      <c r="L1818" s="159">
        <v>3000</v>
      </c>
      <c r="M1818" s="160"/>
      <c r="N1818" s="78"/>
      <c r="O1818" s="3"/>
    </row>
    <row r="1819" spans="1:15" ht="20.25" customHeight="1">
      <c r="A1819" s="4"/>
      <c r="B1819" s="4"/>
      <c r="C1819" s="155" t="s">
        <v>1335</v>
      </c>
      <c r="D1819" s="156" t="s">
        <v>1171</v>
      </c>
      <c r="E1819" s="156" t="s">
        <v>218</v>
      </c>
      <c r="F1819" s="156">
        <v>2018</v>
      </c>
      <c r="G1819" s="156" t="s">
        <v>271</v>
      </c>
      <c r="H1819" s="158">
        <v>43283</v>
      </c>
      <c r="I1819" s="158">
        <v>43294</v>
      </c>
      <c r="J1819" s="156" t="s">
        <v>1332</v>
      </c>
      <c r="K1819" s="156"/>
      <c r="L1819" s="159">
        <v>1000</v>
      </c>
      <c r="M1819" s="160"/>
      <c r="N1819" s="78"/>
      <c r="O1819" s="3"/>
    </row>
    <row r="1820" spans="1:15" ht="20.25" customHeight="1">
      <c r="A1820" s="4"/>
      <c r="B1820" s="4"/>
      <c r="C1820" s="155" t="s">
        <v>1336</v>
      </c>
      <c r="D1820" s="156" t="s">
        <v>1171</v>
      </c>
      <c r="E1820" s="156" t="s">
        <v>218</v>
      </c>
      <c r="F1820" s="156">
        <v>2018</v>
      </c>
      <c r="G1820" s="156" t="s">
        <v>271</v>
      </c>
      <c r="H1820" s="158">
        <v>43283</v>
      </c>
      <c r="I1820" s="158">
        <v>43294</v>
      </c>
      <c r="J1820" s="156" t="s">
        <v>1332</v>
      </c>
      <c r="K1820" s="156"/>
      <c r="L1820" s="159">
        <v>1000</v>
      </c>
      <c r="M1820" s="160"/>
      <c r="N1820" s="78"/>
      <c r="O1820" s="3"/>
    </row>
    <row r="1821" spans="1:15" ht="20.25" customHeight="1">
      <c r="A1821" s="4"/>
      <c r="B1821" s="4"/>
      <c r="C1821" s="155" t="s">
        <v>1329</v>
      </c>
      <c r="D1821" s="156" t="s">
        <v>1171</v>
      </c>
      <c r="E1821" s="156" t="s">
        <v>218</v>
      </c>
      <c r="F1821" s="156">
        <v>2018</v>
      </c>
      <c r="G1821" s="156" t="s">
        <v>271</v>
      </c>
      <c r="H1821" s="158">
        <v>43283</v>
      </c>
      <c r="I1821" s="158">
        <v>43294</v>
      </c>
      <c r="J1821" s="156" t="s">
        <v>1332</v>
      </c>
      <c r="K1821" s="156"/>
      <c r="L1821" s="159">
        <v>3000</v>
      </c>
      <c r="M1821" s="160"/>
      <c r="N1821" s="78"/>
      <c r="O1821" s="3"/>
    </row>
    <row r="1822" spans="1:15" ht="20.25" customHeight="1">
      <c r="A1822" s="4"/>
      <c r="B1822" s="4"/>
      <c r="C1822" s="155" t="s">
        <v>1321</v>
      </c>
      <c r="D1822" s="156" t="s">
        <v>1171</v>
      </c>
      <c r="E1822" s="156" t="s">
        <v>218</v>
      </c>
      <c r="F1822" s="156">
        <v>2018</v>
      </c>
      <c r="G1822" s="156" t="s">
        <v>271</v>
      </c>
      <c r="H1822" s="158">
        <v>43283</v>
      </c>
      <c r="I1822" s="158">
        <v>43294</v>
      </c>
      <c r="J1822" s="156" t="s">
        <v>1332</v>
      </c>
      <c r="K1822" s="156"/>
      <c r="L1822" s="159">
        <v>3000</v>
      </c>
      <c r="M1822" s="160"/>
      <c r="N1822" s="78"/>
      <c r="O1822" s="3"/>
    </row>
    <row r="1823" spans="1:15" ht="20.25" customHeight="1">
      <c r="A1823" s="4"/>
      <c r="B1823" s="4"/>
      <c r="C1823" s="155" t="s">
        <v>687</v>
      </c>
      <c r="D1823" s="156" t="s">
        <v>1171</v>
      </c>
      <c r="E1823" s="156" t="s">
        <v>218</v>
      </c>
      <c r="F1823" s="156">
        <v>2018</v>
      </c>
      <c r="G1823" s="156" t="s">
        <v>271</v>
      </c>
      <c r="H1823" s="158">
        <v>43283</v>
      </c>
      <c r="I1823" s="158">
        <v>43294</v>
      </c>
      <c r="J1823" s="156" t="s">
        <v>1332</v>
      </c>
      <c r="K1823" s="156"/>
      <c r="L1823" s="159">
        <v>3000</v>
      </c>
      <c r="M1823" s="160"/>
      <c r="N1823" s="78"/>
      <c r="O1823" s="3"/>
    </row>
    <row r="1824" spans="1:15" ht="20.25" customHeight="1">
      <c r="A1824" s="4"/>
      <c r="B1824" s="4"/>
      <c r="C1824" s="155" t="s">
        <v>1327</v>
      </c>
      <c r="D1824" s="156" t="s">
        <v>1171</v>
      </c>
      <c r="E1824" s="156" t="s">
        <v>218</v>
      </c>
      <c r="F1824" s="156">
        <v>2018</v>
      </c>
      <c r="G1824" s="156" t="s">
        <v>271</v>
      </c>
      <c r="H1824" s="158">
        <v>43283</v>
      </c>
      <c r="I1824" s="158">
        <v>43294</v>
      </c>
      <c r="J1824" s="156" t="s">
        <v>1332</v>
      </c>
      <c r="K1824" s="156"/>
      <c r="L1824" s="159">
        <v>3000</v>
      </c>
      <c r="M1824" s="160"/>
      <c r="N1824" s="78"/>
      <c r="O1824" s="3"/>
    </row>
    <row r="1825" spans="1:15" ht="20.25" customHeight="1">
      <c r="A1825" s="4"/>
      <c r="B1825" s="4"/>
      <c r="C1825" s="155" t="s">
        <v>1175</v>
      </c>
      <c r="D1825" s="156" t="s">
        <v>1171</v>
      </c>
      <c r="E1825" s="156" t="s">
        <v>218</v>
      </c>
      <c r="F1825" s="156">
        <v>2018</v>
      </c>
      <c r="G1825" s="156" t="s">
        <v>271</v>
      </c>
      <c r="H1825" s="158">
        <v>43283</v>
      </c>
      <c r="I1825" s="158">
        <v>43294</v>
      </c>
      <c r="J1825" s="156" t="s">
        <v>1332</v>
      </c>
      <c r="K1825" s="156"/>
      <c r="L1825" s="159">
        <v>3000</v>
      </c>
      <c r="M1825" s="160"/>
      <c r="N1825" s="78"/>
      <c r="O1825" s="3"/>
    </row>
    <row r="1826" spans="1:15" ht="20.25" customHeight="1">
      <c r="A1826" s="4"/>
      <c r="B1826" s="4"/>
      <c r="C1826" s="155" t="s">
        <v>1330</v>
      </c>
      <c r="D1826" s="156" t="s">
        <v>14</v>
      </c>
      <c r="E1826" s="156" t="s">
        <v>218</v>
      </c>
      <c r="F1826" s="156">
        <v>2018</v>
      </c>
      <c r="G1826" s="156" t="s">
        <v>271</v>
      </c>
      <c r="H1826" s="158">
        <v>43283</v>
      </c>
      <c r="I1826" s="158">
        <v>43294</v>
      </c>
      <c r="J1826" s="156" t="s">
        <v>1332</v>
      </c>
      <c r="K1826" s="156"/>
      <c r="L1826" s="159">
        <v>3000</v>
      </c>
      <c r="M1826" s="160"/>
      <c r="N1826" s="78"/>
      <c r="O1826" s="3"/>
    </row>
    <row r="1827" spans="1:15" ht="20.25" customHeight="1">
      <c r="A1827" s="4"/>
      <c r="B1827" s="4"/>
      <c r="C1827" s="155" t="s">
        <v>1110</v>
      </c>
      <c r="D1827" s="156" t="s">
        <v>14</v>
      </c>
      <c r="E1827" s="156" t="s">
        <v>443</v>
      </c>
      <c r="F1827" s="156">
        <v>2018</v>
      </c>
      <c r="G1827" s="156" t="s">
        <v>271</v>
      </c>
      <c r="H1827" s="158">
        <v>43290</v>
      </c>
      <c r="I1827" s="158">
        <v>43291</v>
      </c>
      <c r="J1827" s="156" t="s">
        <v>1337</v>
      </c>
      <c r="K1827" s="156"/>
      <c r="L1827" s="159">
        <v>2000</v>
      </c>
      <c r="M1827" s="160"/>
      <c r="N1827" s="78"/>
      <c r="O1827" s="3"/>
    </row>
    <row r="1828" spans="1:15" ht="20.25" customHeight="1">
      <c r="A1828" s="4"/>
      <c r="B1828" s="4"/>
      <c r="C1828" s="155" t="s">
        <v>1201</v>
      </c>
      <c r="D1828" s="156" t="s">
        <v>14</v>
      </c>
      <c r="E1828" s="156" t="s">
        <v>443</v>
      </c>
      <c r="F1828" s="156">
        <v>2018</v>
      </c>
      <c r="G1828" s="156" t="s">
        <v>271</v>
      </c>
      <c r="H1828" s="158">
        <v>43290</v>
      </c>
      <c r="I1828" s="158">
        <v>43291</v>
      </c>
      <c r="J1828" s="156" t="s">
        <v>1337</v>
      </c>
      <c r="K1828" s="156"/>
      <c r="L1828" s="159">
        <v>2000</v>
      </c>
      <c r="M1828" s="160"/>
      <c r="N1828" s="78"/>
      <c r="O1828" s="3"/>
    </row>
    <row r="1829" spans="1:15" ht="20.25" customHeight="1">
      <c r="A1829" s="4"/>
      <c r="B1829" s="4"/>
      <c r="C1829" s="155" t="s">
        <v>1338</v>
      </c>
      <c r="D1829" s="156" t="s">
        <v>14</v>
      </c>
      <c r="E1829" s="156" t="s">
        <v>443</v>
      </c>
      <c r="F1829" s="156">
        <v>2018</v>
      </c>
      <c r="G1829" s="156" t="s">
        <v>271</v>
      </c>
      <c r="H1829" s="158">
        <v>43290</v>
      </c>
      <c r="I1829" s="158">
        <v>43291</v>
      </c>
      <c r="J1829" s="156" t="s">
        <v>1339</v>
      </c>
      <c r="K1829" s="156"/>
      <c r="L1829" s="159">
        <v>2000</v>
      </c>
      <c r="M1829" s="160"/>
      <c r="N1829" s="78"/>
      <c r="O1829" s="3"/>
    </row>
    <row r="1830" spans="1:15" ht="20.25" customHeight="1">
      <c r="A1830" s="4"/>
      <c r="B1830" s="4"/>
      <c r="C1830" s="155" t="s">
        <v>1257</v>
      </c>
      <c r="D1830" s="156" t="s">
        <v>1171</v>
      </c>
      <c r="E1830" s="156" t="s">
        <v>443</v>
      </c>
      <c r="F1830" s="156">
        <v>2018</v>
      </c>
      <c r="G1830" s="156" t="s">
        <v>271</v>
      </c>
      <c r="H1830" s="158">
        <v>43283</v>
      </c>
      <c r="I1830" s="158">
        <v>43293</v>
      </c>
      <c r="J1830" s="156" t="s">
        <v>939</v>
      </c>
      <c r="K1830" s="156"/>
      <c r="L1830" s="159">
        <v>2000</v>
      </c>
      <c r="M1830" s="160"/>
      <c r="N1830" s="78"/>
      <c r="O1830" s="3"/>
    </row>
    <row r="1831" spans="1:15" ht="20.25" customHeight="1">
      <c r="A1831" s="4"/>
      <c r="B1831" s="4"/>
      <c r="C1831" s="155" t="s">
        <v>1235</v>
      </c>
      <c r="D1831" s="156" t="s">
        <v>1171</v>
      </c>
      <c r="E1831" s="156" t="s">
        <v>443</v>
      </c>
      <c r="F1831" s="156">
        <v>2018</v>
      </c>
      <c r="G1831" s="156" t="s">
        <v>271</v>
      </c>
      <c r="H1831" s="158">
        <v>43283</v>
      </c>
      <c r="I1831" s="158">
        <v>43290</v>
      </c>
      <c r="J1831" s="156" t="s">
        <v>965</v>
      </c>
      <c r="K1831" s="156"/>
      <c r="L1831" s="159">
        <v>2000</v>
      </c>
      <c r="M1831" s="160"/>
      <c r="N1831" s="78"/>
      <c r="O1831" s="3"/>
    </row>
    <row r="1832" spans="1:15" ht="20.25" customHeight="1">
      <c r="A1832" s="4"/>
      <c r="B1832" s="4"/>
      <c r="C1832" s="155" t="s">
        <v>1255</v>
      </c>
      <c r="D1832" s="156" t="s">
        <v>1171</v>
      </c>
      <c r="E1832" s="156" t="s">
        <v>443</v>
      </c>
      <c r="F1832" s="156">
        <v>2018</v>
      </c>
      <c r="G1832" s="156" t="s">
        <v>271</v>
      </c>
      <c r="H1832" s="158">
        <v>43283</v>
      </c>
      <c r="I1832" s="158">
        <v>43290</v>
      </c>
      <c r="J1832" s="156" t="s">
        <v>939</v>
      </c>
      <c r="K1832" s="156"/>
      <c r="L1832" s="159">
        <v>2000</v>
      </c>
      <c r="M1832" s="160"/>
      <c r="N1832" s="78"/>
      <c r="O1832" s="3"/>
    </row>
    <row r="1833" spans="1:15" ht="20.25" customHeight="1">
      <c r="A1833" s="4"/>
      <c r="B1833" s="4"/>
      <c r="C1833" s="155" t="s">
        <v>1265</v>
      </c>
      <c r="D1833" s="156" t="s">
        <v>1171</v>
      </c>
      <c r="E1833" s="156" t="s">
        <v>443</v>
      </c>
      <c r="F1833" s="156">
        <v>2018</v>
      </c>
      <c r="G1833" s="156" t="s">
        <v>271</v>
      </c>
      <c r="H1833" s="158">
        <v>43283</v>
      </c>
      <c r="I1833" s="158">
        <v>43290</v>
      </c>
      <c r="J1833" s="156" t="s">
        <v>940</v>
      </c>
      <c r="K1833" s="156"/>
      <c r="L1833" s="159">
        <v>2000</v>
      </c>
      <c r="M1833" s="160"/>
      <c r="N1833" s="78"/>
      <c r="O1833" s="3"/>
    </row>
    <row r="1834" spans="1:15" ht="20.25" customHeight="1">
      <c r="A1834" s="4"/>
      <c r="B1834" s="4"/>
      <c r="C1834" s="85" t="s">
        <v>1340</v>
      </c>
      <c r="D1834" s="86" t="s">
        <v>45</v>
      </c>
      <c r="E1834" s="86" t="s">
        <v>46</v>
      </c>
      <c r="F1834" s="86">
        <v>2018</v>
      </c>
      <c r="G1834" s="122" t="s">
        <v>271</v>
      </c>
      <c r="H1834" s="87"/>
      <c r="I1834" s="87"/>
      <c r="J1834" s="86" t="s">
        <v>1341</v>
      </c>
      <c r="K1834" s="86"/>
      <c r="L1834" s="88">
        <v>0</v>
      </c>
      <c r="M1834" s="125">
        <f>SUM(L1734:L1833)</f>
        <v>175453.0208</v>
      </c>
      <c r="N1834" s="5"/>
      <c r="O1834" s="3"/>
    </row>
    <row r="1835" spans="1:15" ht="20.25" customHeight="1">
      <c r="A1835" s="4"/>
      <c r="B1835" s="4"/>
      <c r="C1835" s="114" t="s">
        <v>419</v>
      </c>
      <c r="D1835" s="80" t="s">
        <v>1171</v>
      </c>
      <c r="E1835" s="80" t="s">
        <v>476</v>
      </c>
      <c r="F1835" s="80">
        <v>2018</v>
      </c>
      <c r="G1835" s="80" t="s">
        <v>323</v>
      </c>
      <c r="H1835" s="81">
        <v>43293</v>
      </c>
      <c r="I1835" s="81">
        <v>43343</v>
      </c>
      <c r="J1835" s="116" t="s">
        <v>1342</v>
      </c>
      <c r="K1835" s="80"/>
      <c r="L1835" s="82">
        <v>10000</v>
      </c>
      <c r="M1835" s="146"/>
      <c r="N1835" s="5"/>
      <c r="O1835" s="3"/>
    </row>
    <row r="1836" spans="1:15" ht="20.25" customHeight="1">
      <c r="A1836" s="4"/>
      <c r="B1836" s="4"/>
      <c r="C1836" s="114" t="s">
        <v>269</v>
      </c>
      <c r="D1836" s="80" t="s">
        <v>1171</v>
      </c>
      <c r="E1836" s="80" t="s">
        <v>476</v>
      </c>
      <c r="F1836" s="80">
        <v>2018</v>
      </c>
      <c r="G1836" s="80" t="s">
        <v>323</v>
      </c>
      <c r="H1836" s="81">
        <v>43293</v>
      </c>
      <c r="I1836" s="158">
        <v>43313</v>
      </c>
      <c r="J1836" s="157" t="s">
        <v>1343</v>
      </c>
      <c r="K1836" s="80"/>
      <c r="L1836" s="82">
        <v>7900</v>
      </c>
      <c r="M1836" s="146"/>
      <c r="N1836" s="5"/>
      <c r="O1836" s="3"/>
    </row>
    <row r="1837" spans="1:15" ht="20.25" customHeight="1">
      <c r="A1837" s="4"/>
      <c r="B1837" s="4"/>
      <c r="C1837" s="114" t="s">
        <v>197</v>
      </c>
      <c r="D1837" s="80" t="s">
        <v>14</v>
      </c>
      <c r="E1837" s="80" t="s">
        <v>476</v>
      </c>
      <c r="F1837" s="80">
        <v>2018</v>
      </c>
      <c r="G1837" s="80" t="s">
        <v>323</v>
      </c>
      <c r="H1837" s="81">
        <v>43293</v>
      </c>
      <c r="I1837" s="81">
        <v>43343</v>
      </c>
      <c r="J1837" s="116" t="s">
        <v>1342</v>
      </c>
      <c r="K1837" s="80"/>
      <c r="L1837" s="82">
        <v>12494</v>
      </c>
      <c r="M1837" s="146"/>
      <c r="N1837" s="5"/>
      <c r="O1837" s="3"/>
    </row>
    <row r="1838" spans="1:15" ht="20.25" customHeight="1">
      <c r="A1838" s="4"/>
      <c r="B1838" s="4"/>
      <c r="C1838" s="114" t="s">
        <v>665</v>
      </c>
      <c r="D1838" s="80" t="s">
        <v>1171</v>
      </c>
      <c r="E1838" s="80" t="s">
        <v>476</v>
      </c>
      <c r="F1838" s="80">
        <v>2018</v>
      </c>
      <c r="G1838" s="80" t="s">
        <v>323</v>
      </c>
      <c r="H1838" s="81">
        <v>43293</v>
      </c>
      <c r="I1838" s="81">
        <v>43343</v>
      </c>
      <c r="J1838" s="116" t="s">
        <v>1342</v>
      </c>
      <c r="K1838" s="80"/>
      <c r="L1838" s="82">
        <v>15662</v>
      </c>
      <c r="M1838" s="146"/>
      <c r="N1838" s="5"/>
      <c r="O1838" s="3"/>
    </row>
    <row r="1839" spans="1:15" ht="20.25" customHeight="1">
      <c r="A1839" s="4"/>
      <c r="B1839" s="4"/>
      <c r="C1839" s="114" t="s">
        <v>1230</v>
      </c>
      <c r="D1839" s="80" t="s">
        <v>14</v>
      </c>
      <c r="E1839" s="80" t="s">
        <v>476</v>
      </c>
      <c r="F1839" s="80">
        <v>2018</v>
      </c>
      <c r="G1839" s="80" t="s">
        <v>323</v>
      </c>
      <c r="H1839" s="81">
        <v>43293</v>
      </c>
      <c r="I1839" s="81">
        <v>43343</v>
      </c>
      <c r="J1839" s="116" t="s">
        <v>1342</v>
      </c>
      <c r="K1839" s="80"/>
      <c r="L1839" s="82">
        <v>15662</v>
      </c>
      <c r="M1839" s="146"/>
      <c r="N1839" s="5"/>
      <c r="O1839" s="3"/>
    </row>
    <row r="1840" spans="1:15" ht="20.25" customHeight="1">
      <c r="A1840" s="4"/>
      <c r="B1840" s="4"/>
      <c r="C1840" s="114" t="s">
        <v>786</v>
      </c>
      <c r="D1840" s="80" t="s">
        <v>1171</v>
      </c>
      <c r="E1840" s="80" t="s">
        <v>571</v>
      </c>
      <c r="F1840" s="80">
        <v>2018</v>
      </c>
      <c r="G1840" s="80" t="s">
        <v>323</v>
      </c>
      <c r="H1840" s="81">
        <v>43313</v>
      </c>
      <c r="I1840" s="81">
        <v>43314</v>
      </c>
      <c r="J1840" s="80" t="s">
        <v>1344</v>
      </c>
      <c r="K1840" s="80"/>
      <c r="L1840" s="82">
        <v>250</v>
      </c>
      <c r="M1840" s="146"/>
      <c r="N1840" s="5"/>
      <c r="O1840" s="3"/>
    </row>
    <row r="1841" spans="1:15" ht="20.25" customHeight="1">
      <c r="A1841" s="4"/>
      <c r="B1841" s="4"/>
      <c r="C1841" s="114" t="s">
        <v>1324</v>
      </c>
      <c r="D1841" s="80" t="s">
        <v>1171</v>
      </c>
      <c r="E1841" s="80" t="s">
        <v>218</v>
      </c>
      <c r="F1841" s="80">
        <v>2018</v>
      </c>
      <c r="G1841" s="80" t="s">
        <v>323</v>
      </c>
      <c r="H1841" s="81">
        <v>43313</v>
      </c>
      <c r="I1841" s="81">
        <v>43314</v>
      </c>
      <c r="J1841" s="80" t="s">
        <v>1345</v>
      </c>
      <c r="K1841" s="80"/>
      <c r="L1841" s="82">
        <v>3000</v>
      </c>
      <c r="M1841" s="146"/>
      <c r="N1841" s="5"/>
      <c r="O1841" s="3"/>
    </row>
    <row r="1842" spans="1:15" ht="20.25" customHeight="1">
      <c r="A1842" s="4"/>
      <c r="B1842" s="4"/>
      <c r="C1842" s="114" t="s">
        <v>1333</v>
      </c>
      <c r="D1842" s="80" t="s">
        <v>1171</v>
      </c>
      <c r="E1842" s="80" t="s">
        <v>218</v>
      </c>
      <c r="F1842" s="80">
        <v>2018</v>
      </c>
      <c r="G1842" s="80" t="s">
        <v>323</v>
      </c>
      <c r="H1842" s="81">
        <v>43313</v>
      </c>
      <c r="I1842" s="81">
        <v>43314</v>
      </c>
      <c r="J1842" s="80" t="s">
        <v>1345</v>
      </c>
      <c r="K1842" s="80"/>
      <c r="L1842" s="82">
        <v>3000</v>
      </c>
      <c r="M1842" s="146"/>
      <c r="N1842" s="5"/>
      <c r="O1842" s="3"/>
    </row>
    <row r="1843" spans="1:15" ht="20.25" customHeight="1">
      <c r="A1843" s="4"/>
      <c r="B1843" s="4"/>
      <c r="C1843" s="114" t="s">
        <v>1334</v>
      </c>
      <c r="D1843" s="80" t="s">
        <v>1171</v>
      </c>
      <c r="E1843" s="80" t="s">
        <v>218</v>
      </c>
      <c r="F1843" s="80">
        <v>2018</v>
      </c>
      <c r="G1843" s="80" t="s">
        <v>323</v>
      </c>
      <c r="H1843" s="81">
        <v>43313</v>
      </c>
      <c r="I1843" s="81">
        <v>43314</v>
      </c>
      <c r="J1843" s="80" t="s">
        <v>1345</v>
      </c>
      <c r="K1843" s="80"/>
      <c r="L1843" s="82">
        <v>3000</v>
      </c>
      <c r="M1843" s="146"/>
      <c r="N1843" s="5"/>
      <c r="O1843" s="3"/>
    </row>
    <row r="1844" spans="1:15" ht="20.25" customHeight="1">
      <c r="A1844" s="4"/>
      <c r="B1844" s="4"/>
      <c r="C1844" s="114" t="s">
        <v>624</v>
      </c>
      <c r="D1844" s="80" t="s">
        <v>1171</v>
      </c>
      <c r="E1844" s="80" t="s">
        <v>218</v>
      </c>
      <c r="F1844" s="80">
        <v>2018</v>
      </c>
      <c r="G1844" s="80" t="s">
        <v>323</v>
      </c>
      <c r="H1844" s="81">
        <v>43313</v>
      </c>
      <c r="I1844" s="81">
        <v>43314</v>
      </c>
      <c r="J1844" s="80" t="s">
        <v>1345</v>
      </c>
      <c r="K1844" s="80"/>
      <c r="L1844" s="82">
        <v>3000</v>
      </c>
      <c r="M1844" s="146"/>
      <c r="N1844" s="5"/>
      <c r="O1844" s="3"/>
    </row>
    <row r="1845" spans="1:15" ht="20.25" customHeight="1">
      <c r="A1845" s="4"/>
      <c r="B1845" s="4"/>
      <c r="C1845" s="114" t="s">
        <v>1328</v>
      </c>
      <c r="D1845" s="80" t="s">
        <v>1171</v>
      </c>
      <c r="E1845" s="80" t="s">
        <v>218</v>
      </c>
      <c r="F1845" s="80">
        <v>2018</v>
      </c>
      <c r="G1845" s="80" t="s">
        <v>323</v>
      </c>
      <c r="H1845" s="81">
        <v>43313</v>
      </c>
      <c r="I1845" s="81">
        <v>43314</v>
      </c>
      <c r="J1845" s="80" t="s">
        <v>1345</v>
      </c>
      <c r="K1845" s="80"/>
      <c r="L1845" s="82">
        <v>3000</v>
      </c>
      <c r="M1845" s="146"/>
      <c r="N1845" s="5"/>
      <c r="O1845" s="3"/>
    </row>
    <row r="1846" spans="1:15" ht="20.25" customHeight="1">
      <c r="A1846" s="4"/>
      <c r="B1846" s="4"/>
      <c r="C1846" s="114" t="s">
        <v>1323</v>
      </c>
      <c r="D1846" s="80" t="s">
        <v>1171</v>
      </c>
      <c r="E1846" s="80" t="s">
        <v>218</v>
      </c>
      <c r="F1846" s="80">
        <v>2018</v>
      </c>
      <c r="G1846" s="80" t="s">
        <v>323</v>
      </c>
      <c r="H1846" s="81">
        <v>43313</v>
      </c>
      <c r="I1846" s="81">
        <v>43314</v>
      </c>
      <c r="J1846" s="80" t="s">
        <v>1345</v>
      </c>
      <c r="K1846" s="80"/>
      <c r="L1846" s="82">
        <v>3000</v>
      </c>
      <c r="M1846" s="146"/>
      <c r="N1846" s="5"/>
      <c r="O1846" s="3"/>
    </row>
    <row r="1847" spans="1:15" ht="20.25" customHeight="1">
      <c r="A1847" s="4"/>
      <c r="B1847" s="4"/>
      <c r="C1847" s="114" t="s">
        <v>1336</v>
      </c>
      <c r="D1847" s="80" t="s">
        <v>1171</v>
      </c>
      <c r="E1847" s="80" t="s">
        <v>218</v>
      </c>
      <c r="F1847" s="80">
        <v>2018</v>
      </c>
      <c r="G1847" s="80" t="s">
        <v>323</v>
      </c>
      <c r="H1847" s="81">
        <v>43313</v>
      </c>
      <c r="I1847" s="81">
        <v>43314</v>
      </c>
      <c r="J1847" s="80" t="s">
        <v>1345</v>
      </c>
      <c r="K1847" s="80"/>
      <c r="L1847" s="82">
        <v>1000</v>
      </c>
      <c r="M1847" s="146"/>
      <c r="N1847" s="5"/>
      <c r="O1847" s="3"/>
    </row>
    <row r="1848" spans="1:15" ht="20.25" customHeight="1">
      <c r="A1848" s="4"/>
      <c r="B1848" s="4"/>
      <c r="C1848" s="114" t="s">
        <v>1329</v>
      </c>
      <c r="D1848" s="80" t="s">
        <v>1171</v>
      </c>
      <c r="E1848" s="80" t="s">
        <v>218</v>
      </c>
      <c r="F1848" s="80">
        <v>2018</v>
      </c>
      <c r="G1848" s="80" t="s">
        <v>323</v>
      </c>
      <c r="H1848" s="81">
        <v>43313</v>
      </c>
      <c r="I1848" s="81">
        <v>43314</v>
      </c>
      <c r="J1848" s="80" t="s">
        <v>1345</v>
      </c>
      <c r="K1848" s="80"/>
      <c r="L1848" s="82">
        <v>3000</v>
      </c>
      <c r="M1848" s="146"/>
      <c r="N1848" s="5"/>
      <c r="O1848" s="3"/>
    </row>
    <row r="1849" spans="1:15" ht="20.25" customHeight="1">
      <c r="A1849" s="4"/>
      <c r="B1849" s="4"/>
      <c r="C1849" s="114" t="s">
        <v>687</v>
      </c>
      <c r="D1849" s="80" t="s">
        <v>1171</v>
      </c>
      <c r="E1849" s="80" t="s">
        <v>218</v>
      </c>
      <c r="F1849" s="80">
        <v>2018</v>
      </c>
      <c r="G1849" s="80" t="s">
        <v>323</v>
      </c>
      <c r="H1849" s="81">
        <v>43313</v>
      </c>
      <c r="I1849" s="81">
        <v>43314</v>
      </c>
      <c r="J1849" s="80" t="s">
        <v>1345</v>
      </c>
      <c r="K1849" s="80"/>
      <c r="L1849" s="82">
        <v>3000</v>
      </c>
      <c r="M1849" s="146"/>
      <c r="N1849" s="5"/>
      <c r="O1849" s="3"/>
    </row>
    <row r="1850" spans="1:15" ht="20.25" customHeight="1">
      <c r="A1850" s="4"/>
      <c r="B1850" s="4"/>
      <c r="C1850" s="114" t="s">
        <v>1327</v>
      </c>
      <c r="D1850" s="80" t="s">
        <v>1171</v>
      </c>
      <c r="E1850" s="80" t="s">
        <v>218</v>
      </c>
      <c r="F1850" s="80">
        <v>2018</v>
      </c>
      <c r="G1850" s="80" t="s">
        <v>323</v>
      </c>
      <c r="H1850" s="81">
        <v>43313</v>
      </c>
      <c r="I1850" s="81">
        <v>43314</v>
      </c>
      <c r="J1850" s="80" t="s">
        <v>1345</v>
      </c>
      <c r="K1850" s="80"/>
      <c r="L1850" s="82">
        <v>3000</v>
      </c>
      <c r="M1850" s="146"/>
      <c r="N1850" s="5"/>
      <c r="O1850" s="3"/>
    </row>
    <row r="1851" spans="1:15" ht="20.25" customHeight="1">
      <c r="A1851" s="4"/>
      <c r="B1851" s="4"/>
      <c r="C1851" s="114" t="s">
        <v>1175</v>
      </c>
      <c r="D1851" s="80" t="s">
        <v>1171</v>
      </c>
      <c r="E1851" s="80" t="s">
        <v>218</v>
      </c>
      <c r="F1851" s="80">
        <v>2018</v>
      </c>
      <c r="G1851" s="80" t="s">
        <v>323</v>
      </c>
      <c r="H1851" s="81">
        <v>43313</v>
      </c>
      <c r="I1851" s="81">
        <v>43314</v>
      </c>
      <c r="J1851" s="80" t="s">
        <v>1345</v>
      </c>
      <c r="K1851" s="80"/>
      <c r="L1851" s="82">
        <v>3000</v>
      </c>
      <c r="M1851" s="146"/>
      <c r="N1851" s="5"/>
      <c r="O1851" s="3"/>
    </row>
    <row r="1852" spans="1:15" ht="20.25" customHeight="1">
      <c r="A1852" s="4"/>
      <c r="B1852" s="4"/>
      <c r="C1852" s="114" t="s">
        <v>1330</v>
      </c>
      <c r="D1852" s="80" t="s">
        <v>14</v>
      </c>
      <c r="E1852" s="80" t="s">
        <v>218</v>
      </c>
      <c r="F1852" s="80">
        <v>2018</v>
      </c>
      <c r="G1852" s="80" t="s">
        <v>323</v>
      </c>
      <c r="H1852" s="81">
        <v>43313</v>
      </c>
      <c r="I1852" s="81">
        <v>43314</v>
      </c>
      <c r="J1852" s="80" t="s">
        <v>1345</v>
      </c>
      <c r="K1852" s="80"/>
      <c r="L1852" s="82">
        <v>3000</v>
      </c>
      <c r="M1852" s="146"/>
      <c r="N1852" s="5"/>
      <c r="O1852" s="3"/>
    </row>
    <row r="1853" spans="1:15" ht="20.25" customHeight="1">
      <c r="A1853" s="4"/>
      <c r="B1853" s="4"/>
      <c r="C1853" s="114" t="s">
        <v>1331</v>
      </c>
      <c r="D1853" s="80" t="s">
        <v>14</v>
      </c>
      <c r="E1853" s="80" t="s">
        <v>218</v>
      </c>
      <c r="F1853" s="80">
        <v>2018</v>
      </c>
      <c r="G1853" s="80" t="s">
        <v>323</v>
      </c>
      <c r="H1853" s="81">
        <v>43313</v>
      </c>
      <c r="I1853" s="81">
        <v>43314</v>
      </c>
      <c r="J1853" s="80" t="s">
        <v>1345</v>
      </c>
      <c r="K1853" s="80"/>
      <c r="L1853" s="82">
        <v>3000</v>
      </c>
      <c r="M1853" s="146"/>
      <c r="N1853" s="5"/>
      <c r="O1853" s="3"/>
    </row>
    <row r="1854" spans="1:15" ht="20.25" customHeight="1">
      <c r="A1854" s="4"/>
      <c r="B1854" s="4"/>
      <c r="C1854" s="114" t="s">
        <v>1325</v>
      </c>
      <c r="D1854" s="80" t="s">
        <v>1171</v>
      </c>
      <c r="E1854" s="80" t="s">
        <v>218</v>
      </c>
      <c r="F1854" s="80">
        <v>2018</v>
      </c>
      <c r="G1854" s="80" t="s">
        <v>323</v>
      </c>
      <c r="H1854" s="81">
        <v>43313</v>
      </c>
      <c r="I1854" s="81">
        <v>43314</v>
      </c>
      <c r="J1854" s="80" t="s">
        <v>1345</v>
      </c>
      <c r="K1854" s="80"/>
      <c r="L1854" s="82">
        <v>3000</v>
      </c>
      <c r="M1854" s="146"/>
      <c r="N1854" s="5"/>
      <c r="O1854" s="3"/>
    </row>
    <row r="1855" spans="1:15" ht="20.25" customHeight="1">
      <c r="A1855" s="4"/>
      <c r="B1855" s="4"/>
      <c r="C1855" s="114" t="s">
        <v>1326</v>
      </c>
      <c r="D1855" s="80" t="s">
        <v>1171</v>
      </c>
      <c r="E1855" s="80" t="s">
        <v>218</v>
      </c>
      <c r="F1855" s="80">
        <v>2018</v>
      </c>
      <c r="G1855" s="80" t="s">
        <v>323</v>
      </c>
      <c r="H1855" s="81">
        <v>43313</v>
      </c>
      <c r="I1855" s="81">
        <v>43314</v>
      </c>
      <c r="J1855" s="80" t="s">
        <v>1345</v>
      </c>
      <c r="K1855" s="80"/>
      <c r="L1855" s="82">
        <v>3000</v>
      </c>
      <c r="M1855" s="146"/>
      <c r="N1855" s="5"/>
      <c r="O1855" s="3"/>
    </row>
    <row r="1856" spans="1:15" ht="20.25" customHeight="1">
      <c r="A1856" s="4"/>
      <c r="B1856" s="4"/>
      <c r="C1856" s="114" t="s">
        <v>1321</v>
      </c>
      <c r="D1856" s="80" t="s">
        <v>1171</v>
      </c>
      <c r="E1856" s="80" t="s">
        <v>218</v>
      </c>
      <c r="F1856" s="80">
        <v>2018</v>
      </c>
      <c r="G1856" s="80" t="s">
        <v>323</v>
      </c>
      <c r="H1856" s="81">
        <v>43313</v>
      </c>
      <c r="I1856" s="81">
        <v>43314</v>
      </c>
      <c r="J1856" s="80" t="s">
        <v>1345</v>
      </c>
      <c r="K1856" s="80"/>
      <c r="L1856" s="82">
        <v>3000</v>
      </c>
      <c r="M1856" s="146"/>
      <c r="N1856" s="5"/>
      <c r="O1856" s="3"/>
    </row>
    <row r="1857" spans="1:15" ht="20.25" customHeight="1">
      <c r="A1857" s="4"/>
      <c r="B1857" s="4"/>
      <c r="C1857" s="114" t="s">
        <v>1106</v>
      </c>
      <c r="D1857" s="80" t="s">
        <v>14</v>
      </c>
      <c r="E1857" s="80" t="s">
        <v>78</v>
      </c>
      <c r="F1857" s="80">
        <v>2018</v>
      </c>
      <c r="G1857" s="80" t="s">
        <v>323</v>
      </c>
      <c r="H1857" s="81">
        <v>43293</v>
      </c>
      <c r="I1857" s="81">
        <v>43321</v>
      </c>
      <c r="J1857" s="80" t="s">
        <v>1089</v>
      </c>
      <c r="K1857" s="80" t="s">
        <v>541</v>
      </c>
      <c r="L1857" s="82">
        <v>5018.0200000000004</v>
      </c>
      <c r="M1857" s="146"/>
      <c r="N1857" s="5"/>
      <c r="O1857" s="3"/>
    </row>
    <row r="1858" spans="1:15" ht="20.25" customHeight="1">
      <c r="A1858" s="4"/>
      <c r="B1858" s="4"/>
      <c r="C1858" s="114" t="s">
        <v>1106</v>
      </c>
      <c r="D1858" s="80" t="s">
        <v>14</v>
      </c>
      <c r="E1858" s="80" t="s">
        <v>78</v>
      </c>
      <c r="F1858" s="80">
        <v>2018</v>
      </c>
      <c r="G1858" s="80" t="s">
        <v>323</v>
      </c>
      <c r="H1858" s="81">
        <v>43293</v>
      </c>
      <c r="I1858" s="81">
        <v>43321</v>
      </c>
      <c r="J1858" s="80" t="s">
        <v>1346</v>
      </c>
      <c r="K1858" s="80" t="s">
        <v>541</v>
      </c>
      <c r="L1858" s="82">
        <v>4981.9799999999996</v>
      </c>
      <c r="M1858" s="146"/>
      <c r="N1858" s="5"/>
      <c r="O1858" s="3"/>
    </row>
    <row r="1859" spans="1:15" ht="20.25" customHeight="1">
      <c r="A1859" s="4"/>
      <c r="B1859" s="4"/>
      <c r="C1859" s="114" t="s">
        <v>1347</v>
      </c>
      <c r="D1859" s="80" t="s">
        <v>14</v>
      </c>
      <c r="E1859" s="80" t="s">
        <v>86</v>
      </c>
      <c r="F1859" s="80">
        <v>2018</v>
      </c>
      <c r="G1859" s="80" t="s">
        <v>323</v>
      </c>
      <c r="H1859" s="81">
        <v>43322</v>
      </c>
      <c r="I1859" s="81">
        <v>43325</v>
      </c>
      <c r="J1859" s="80" t="s">
        <v>1348</v>
      </c>
      <c r="K1859" s="80" t="s">
        <v>955</v>
      </c>
      <c r="L1859" s="82">
        <v>2000</v>
      </c>
      <c r="M1859" s="146"/>
      <c r="N1859" s="5"/>
      <c r="O1859" s="3"/>
    </row>
    <row r="1860" spans="1:15" ht="20.25" customHeight="1">
      <c r="A1860" s="4"/>
      <c r="B1860" s="4"/>
      <c r="C1860" s="114" t="s">
        <v>1261</v>
      </c>
      <c r="D1860" s="80" t="s">
        <v>14</v>
      </c>
      <c r="E1860" s="80" t="s">
        <v>86</v>
      </c>
      <c r="F1860" s="80">
        <v>2018</v>
      </c>
      <c r="G1860" s="80" t="s">
        <v>323</v>
      </c>
      <c r="H1860" s="81">
        <v>43313</v>
      </c>
      <c r="I1860" s="81">
        <v>43326</v>
      </c>
      <c r="J1860" s="80" t="s">
        <v>1164</v>
      </c>
      <c r="K1860" s="80" t="s">
        <v>24</v>
      </c>
      <c r="L1860" s="82">
        <v>2000</v>
      </c>
      <c r="M1860" s="146"/>
      <c r="N1860" s="5"/>
      <c r="O1860" s="3"/>
    </row>
    <row r="1861" spans="1:15" ht="20.25" customHeight="1">
      <c r="A1861" s="4"/>
      <c r="B1861" s="4"/>
      <c r="C1861" s="114" t="s">
        <v>1250</v>
      </c>
      <c r="D1861" s="80" t="s">
        <v>14</v>
      </c>
      <c r="E1861" s="80" t="s">
        <v>86</v>
      </c>
      <c r="F1861" s="80">
        <v>2018</v>
      </c>
      <c r="G1861" s="80" t="s">
        <v>323</v>
      </c>
      <c r="H1861" s="81">
        <v>43313</v>
      </c>
      <c r="I1861" s="81">
        <v>43326</v>
      </c>
      <c r="J1861" s="80" t="s">
        <v>1164</v>
      </c>
      <c r="K1861" s="80" t="s">
        <v>1251</v>
      </c>
      <c r="L1861" s="82">
        <v>2000</v>
      </c>
      <c r="M1861" s="146"/>
      <c r="N1861" s="5"/>
      <c r="O1861" s="3"/>
    </row>
    <row r="1862" spans="1:15" ht="20.25" customHeight="1">
      <c r="A1862" s="4"/>
      <c r="B1862" s="4"/>
      <c r="C1862" s="114" t="s">
        <v>1252</v>
      </c>
      <c r="D1862" s="80" t="s">
        <v>14</v>
      </c>
      <c r="E1862" s="80" t="s">
        <v>86</v>
      </c>
      <c r="F1862" s="80">
        <v>2018</v>
      </c>
      <c r="G1862" s="80" t="s">
        <v>323</v>
      </c>
      <c r="H1862" s="81">
        <v>43313</v>
      </c>
      <c r="I1862" s="81">
        <v>43326</v>
      </c>
      <c r="J1862" s="80" t="s">
        <v>1164</v>
      </c>
      <c r="K1862" s="80" t="s">
        <v>1253</v>
      </c>
      <c r="L1862" s="82">
        <v>2000</v>
      </c>
      <c r="M1862" s="146"/>
      <c r="N1862" s="5"/>
      <c r="O1862" s="3"/>
    </row>
    <row r="1863" spans="1:15" ht="20.25" customHeight="1">
      <c r="A1863" s="4"/>
      <c r="B1863" s="4"/>
      <c r="C1863" s="114" t="s">
        <v>437</v>
      </c>
      <c r="D1863" s="80" t="s">
        <v>14</v>
      </c>
      <c r="E1863" s="80" t="s">
        <v>476</v>
      </c>
      <c r="F1863" s="80">
        <v>2018</v>
      </c>
      <c r="G1863" s="80" t="s">
        <v>323</v>
      </c>
      <c r="H1863" s="81">
        <v>43325</v>
      </c>
      <c r="I1863" s="81">
        <v>43328</v>
      </c>
      <c r="J1863" s="80" t="s">
        <v>1349</v>
      </c>
      <c r="K1863" s="80" t="s">
        <v>574</v>
      </c>
      <c r="L1863" s="82">
        <v>6163.77</v>
      </c>
      <c r="M1863" s="146"/>
      <c r="N1863" s="5"/>
      <c r="O1863" s="3"/>
    </row>
    <row r="1864" spans="1:15" ht="20.25" customHeight="1">
      <c r="A1864" s="4"/>
      <c r="B1864" s="4"/>
      <c r="C1864" s="114" t="s">
        <v>661</v>
      </c>
      <c r="D1864" s="80" t="s">
        <v>1171</v>
      </c>
      <c r="E1864" s="80" t="s">
        <v>476</v>
      </c>
      <c r="F1864" s="80">
        <v>2018</v>
      </c>
      <c r="G1864" s="80" t="s">
        <v>323</v>
      </c>
      <c r="H1864" s="81">
        <v>43326</v>
      </c>
      <c r="I1864" s="81">
        <v>43328</v>
      </c>
      <c r="J1864" s="80" t="s">
        <v>1349</v>
      </c>
      <c r="K1864" s="80" t="s">
        <v>1049</v>
      </c>
      <c r="L1864" s="82">
        <v>6662.7</v>
      </c>
      <c r="M1864" s="146"/>
      <c r="N1864" s="5"/>
      <c r="O1864" s="3"/>
    </row>
    <row r="1865" spans="1:15" ht="20.25" customHeight="1">
      <c r="A1865" s="4"/>
      <c r="B1865" s="4"/>
      <c r="C1865" s="114" t="s">
        <v>743</v>
      </c>
      <c r="D1865" s="80" t="s">
        <v>1171</v>
      </c>
      <c r="E1865" s="80" t="s">
        <v>476</v>
      </c>
      <c r="F1865" s="80">
        <v>2018</v>
      </c>
      <c r="G1865" s="80" t="s">
        <v>323</v>
      </c>
      <c r="H1865" s="81" t="s">
        <v>1350</v>
      </c>
      <c r="I1865" s="81" t="s">
        <v>1350</v>
      </c>
      <c r="J1865" s="80" t="s">
        <v>164</v>
      </c>
      <c r="K1865" s="80" t="s">
        <v>745</v>
      </c>
      <c r="L1865" s="82">
        <v>3385.2</v>
      </c>
      <c r="M1865" s="146"/>
      <c r="N1865" s="5"/>
      <c r="O1865" s="3"/>
    </row>
    <row r="1866" spans="1:15" ht="20.25" customHeight="1">
      <c r="A1866" s="4"/>
      <c r="B1866" s="4"/>
      <c r="C1866" s="114" t="s">
        <v>1338</v>
      </c>
      <c r="D1866" s="80" t="s">
        <v>1171</v>
      </c>
      <c r="E1866" s="80" t="s">
        <v>443</v>
      </c>
      <c r="F1866" s="80">
        <v>2018</v>
      </c>
      <c r="G1866" s="80" t="s">
        <v>323</v>
      </c>
      <c r="H1866" s="81">
        <v>43313</v>
      </c>
      <c r="I1866" s="81">
        <v>43318</v>
      </c>
      <c r="J1866" s="80" t="s">
        <v>911</v>
      </c>
      <c r="K1866" s="80" t="s">
        <v>31</v>
      </c>
      <c r="L1866" s="82">
        <v>2000</v>
      </c>
      <c r="M1866" s="146"/>
      <c r="N1866" s="5"/>
      <c r="O1866" s="3"/>
    </row>
    <row r="1867" spans="1:15" ht="20.25" customHeight="1">
      <c r="A1867" s="4"/>
      <c r="B1867" s="4"/>
      <c r="C1867" s="114" t="s">
        <v>1255</v>
      </c>
      <c r="D1867" s="80" t="s">
        <v>1171</v>
      </c>
      <c r="E1867" s="80" t="s">
        <v>443</v>
      </c>
      <c r="F1867" s="80">
        <v>2018</v>
      </c>
      <c r="G1867" s="80" t="s">
        <v>323</v>
      </c>
      <c r="H1867" s="81">
        <v>43313</v>
      </c>
      <c r="I1867" s="81">
        <v>43322</v>
      </c>
      <c r="J1867" s="80" t="s">
        <v>965</v>
      </c>
      <c r="K1867" s="80" t="s">
        <v>1256</v>
      </c>
      <c r="L1867" s="82">
        <v>2000</v>
      </c>
      <c r="M1867" s="146"/>
      <c r="N1867" s="5"/>
      <c r="O1867" s="3"/>
    </row>
    <row r="1868" spans="1:15" ht="20.25" customHeight="1">
      <c r="A1868" s="4"/>
      <c r="B1868" s="4"/>
      <c r="C1868" s="114" t="s">
        <v>1257</v>
      </c>
      <c r="D1868" s="80" t="s">
        <v>1171</v>
      </c>
      <c r="E1868" s="80" t="s">
        <v>443</v>
      </c>
      <c r="F1868" s="80">
        <v>2018</v>
      </c>
      <c r="G1868" s="80" t="s">
        <v>323</v>
      </c>
      <c r="H1868" s="81">
        <v>43313</v>
      </c>
      <c r="I1868" s="81">
        <v>43326</v>
      </c>
      <c r="J1868" s="80" t="s">
        <v>965</v>
      </c>
      <c r="K1868" s="80" t="s">
        <v>1218</v>
      </c>
      <c r="L1868" s="82">
        <v>2000</v>
      </c>
      <c r="M1868" s="146"/>
      <c r="N1868" s="5"/>
      <c r="O1868" s="3"/>
    </row>
    <row r="1869" spans="1:15" ht="20.25" customHeight="1">
      <c r="A1869" s="4"/>
      <c r="B1869" s="4"/>
      <c r="C1869" s="114" t="s">
        <v>1351</v>
      </c>
      <c r="D1869" s="80" t="s">
        <v>14</v>
      </c>
      <c r="E1869" s="80" t="s">
        <v>443</v>
      </c>
      <c r="F1869" s="80">
        <v>2018</v>
      </c>
      <c r="G1869" s="80" t="s">
        <v>323</v>
      </c>
      <c r="H1869" s="81">
        <v>43313</v>
      </c>
      <c r="I1869" s="81">
        <v>43326</v>
      </c>
      <c r="J1869" s="80" t="s">
        <v>909</v>
      </c>
      <c r="K1869" s="80" t="s">
        <v>1221</v>
      </c>
      <c r="L1869" s="82">
        <v>2000</v>
      </c>
      <c r="M1869" s="146"/>
      <c r="N1869" s="5"/>
      <c r="O1869" s="3"/>
    </row>
    <row r="1870" spans="1:15" ht="20.25" customHeight="1">
      <c r="A1870" s="4"/>
      <c r="B1870" s="4"/>
      <c r="C1870" s="114" t="s">
        <v>1352</v>
      </c>
      <c r="D1870" s="80" t="s">
        <v>1171</v>
      </c>
      <c r="E1870" s="80" t="s">
        <v>443</v>
      </c>
      <c r="F1870" s="80">
        <v>2018</v>
      </c>
      <c r="G1870" s="80" t="s">
        <v>323</v>
      </c>
      <c r="H1870" s="81">
        <v>43322</v>
      </c>
      <c r="I1870" s="81">
        <v>43328</v>
      </c>
      <c r="J1870" s="80" t="s">
        <v>870</v>
      </c>
      <c r="K1870" s="80" t="s">
        <v>1353</v>
      </c>
      <c r="L1870" s="82">
        <v>2000</v>
      </c>
      <c r="M1870" s="146"/>
      <c r="N1870" s="5"/>
      <c r="O1870" s="3"/>
    </row>
    <row r="1871" spans="1:15" ht="20.25" customHeight="1">
      <c r="A1871" s="4"/>
      <c r="B1871" s="4"/>
      <c r="C1871" s="85" t="s">
        <v>1354</v>
      </c>
      <c r="D1871" s="86" t="s">
        <v>45</v>
      </c>
      <c r="E1871" s="86" t="s">
        <v>46</v>
      </c>
      <c r="F1871" s="86">
        <v>2018</v>
      </c>
      <c r="G1871" s="122" t="s">
        <v>323</v>
      </c>
      <c r="H1871" s="87"/>
      <c r="I1871" s="87"/>
      <c r="J1871" s="86" t="s">
        <v>1355</v>
      </c>
      <c r="K1871" s="86"/>
      <c r="L1871" s="88">
        <v>0</v>
      </c>
      <c r="M1871" s="125">
        <f>SUM(L1835:L1870)</f>
        <v>152179.67000000001</v>
      </c>
      <c r="N1871" s="5"/>
      <c r="O1871" s="3"/>
    </row>
    <row r="1872" spans="1:15" ht="20.25" customHeight="1">
      <c r="A1872" s="4"/>
      <c r="B1872" s="4"/>
      <c r="C1872" s="114" t="s">
        <v>1356</v>
      </c>
      <c r="D1872" s="80" t="s">
        <v>1171</v>
      </c>
      <c r="E1872" s="80" t="s">
        <v>476</v>
      </c>
      <c r="F1872" s="80">
        <v>2018</v>
      </c>
      <c r="G1872" s="80" t="s">
        <v>362</v>
      </c>
      <c r="H1872" s="81" t="s">
        <v>1350</v>
      </c>
      <c r="I1872" s="81">
        <v>43335</v>
      </c>
      <c r="J1872" s="80" t="s">
        <v>164</v>
      </c>
      <c r="K1872" s="80" t="s">
        <v>693</v>
      </c>
      <c r="L1872" s="82">
        <v>2579.1999999999998</v>
      </c>
      <c r="M1872" s="146"/>
      <c r="N1872" s="5"/>
      <c r="O1872" s="3"/>
    </row>
    <row r="1873" spans="1:15" ht="20.25" customHeight="1">
      <c r="A1873" s="4"/>
      <c r="B1873" s="4"/>
      <c r="C1873" s="114" t="s">
        <v>661</v>
      </c>
      <c r="D1873" s="80" t="s">
        <v>1171</v>
      </c>
      <c r="E1873" s="80" t="s">
        <v>476</v>
      </c>
      <c r="F1873" s="80">
        <v>2018</v>
      </c>
      <c r="G1873" s="80" t="s">
        <v>362</v>
      </c>
      <c r="H1873" s="81" t="s">
        <v>1350</v>
      </c>
      <c r="I1873" s="81">
        <v>43335</v>
      </c>
      <c r="J1873" s="80" t="s">
        <v>164</v>
      </c>
      <c r="K1873" s="80" t="s">
        <v>1049</v>
      </c>
      <c r="L1873" s="82">
        <v>2579.1999999999998</v>
      </c>
      <c r="M1873" s="146"/>
      <c r="N1873" s="5"/>
      <c r="O1873" s="3"/>
    </row>
    <row r="1874" spans="1:15" ht="20.25" customHeight="1">
      <c r="A1874" s="4"/>
      <c r="B1874" s="4"/>
      <c r="C1874" s="114" t="s">
        <v>1230</v>
      </c>
      <c r="D1874" s="80" t="s">
        <v>14</v>
      </c>
      <c r="E1874" s="80" t="s">
        <v>476</v>
      </c>
      <c r="F1874" s="80">
        <v>2018</v>
      </c>
      <c r="G1874" s="80" t="s">
        <v>362</v>
      </c>
      <c r="H1874" s="81">
        <v>43339</v>
      </c>
      <c r="I1874" s="81">
        <v>43346</v>
      </c>
      <c r="J1874" s="80" t="s">
        <v>164</v>
      </c>
      <c r="K1874" s="80" t="s">
        <v>199</v>
      </c>
      <c r="L1874" s="82">
        <v>3385.2</v>
      </c>
      <c r="M1874" s="146"/>
      <c r="N1874" s="5"/>
      <c r="O1874" s="3"/>
    </row>
    <row r="1875" spans="1:15" ht="20.25" customHeight="1">
      <c r="A1875" s="4"/>
      <c r="B1875" s="4"/>
      <c r="C1875" s="114" t="s">
        <v>1357</v>
      </c>
      <c r="D1875" s="80" t="s">
        <v>1171</v>
      </c>
      <c r="E1875" s="80" t="s">
        <v>218</v>
      </c>
      <c r="F1875" s="80">
        <v>2018</v>
      </c>
      <c r="G1875" s="80" t="s">
        <v>362</v>
      </c>
      <c r="H1875" s="81">
        <v>43347</v>
      </c>
      <c r="I1875" s="81">
        <v>43349</v>
      </c>
      <c r="J1875" s="80" t="s">
        <v>1358</v>
      </c>
      <c r="K1875" s="80"/>
      <c r="L1875" s="82">
        <v>5000</v>
      </c>
      <c r="M1875" s="146"/>
      <c r="N1875" s="5"/>
      <c r="O1875" s="3"/>
    </row>
    <row r="1876" spans="1:15" ht="20.25" customHeight="1">
      <c r="A1876" s="4"/>
      <c r="B1876" s="4"/>
      <c r="C1876" s="114" t="s">
        <v>1033</v>
      </c>
      <c r="D1876" s="80" t="s">
        <v>1171</v>
      </c>
      <c r="E1876" s="80" t="s">
        <v>218</v>
      </c>
      <c r="F1876" s="80">
        <v>2018</v>
      </c>
      <c r="G1876" s="80" t="s">
        <v>362</v>
      </c>
      <c r="H1876" s="81">
        <v>43348</v>
      </c>
      <c r="I1876" s="81">
        <v>43349</v>
      </c>
      <c r="J1876" s="80" t="s">
        <v>1358</v>
      </c>
      <c r="K1876" s="80"/>
      <c r="L1876" s="82">
        <v>735</v>
      </c>
      <c r="M1876" s="146"/>
      <c r="N1876" s="5"/>
      <c r="O1876" s="3"/>
    </row>
    <row r="1877" spans="1:15" ht="20.25" customHeight="1">
      <c r="A1877" s="4"/>
      <c r="B1877" s="4"/>
      <c r="C1877" s="114" t="s">
        <v>1192</v>
      </c>
      <c r="D1877" s="80" t="s">
        <v>1171</v>
      </c>
      <c r="E1877" s="80" t="s">
        <v>218</v>
      </c>
      <c r="F1877" s="80">
        <v>2018</v>
      </c>
      <c r="G1877" s="80" t="s">
        <v>362</v>
      </c>
      <c r="H1877" s="81">
        <v>43348</v>
      </c>
      <c r="I1877" s="81">
        <v>43349</v>
      </c>
      <c r="J1877" s="80" t="s">
        <v>1358</v>
      </c>
      <c r="K1877" s="80"/>
      <c r="L1877" s="82">
        <v>735</v>
      </c>
      <c r="M1877" s="146"/>
      <c r="N1877" s="5"/>
      <c r="O1877" s="3"/>
    </row>
    <row r="1878" spans="1:15" ht="20.25" customHeight="1">
      <c r="A1878" s="4"/>
      <c r="B1878" s="4"/>
      <c r="C1878" s="114" t="s">
        <v>1008</v>
      </c>
      <c r="D1878" s="80" t="s">
        <v>14</v>
      </c>
      <c r="E1878" s="80" t="s">
        <v>218</v>
      </c>
      <c r="F1878" s="80">
        <v>2018</v>
      </c>
      <c r="G1878" s="80" t="s">
        <v>362</v>
      </c>
      <c r="H1878" s="81">
        <v>43348</v>
      </c>
      <c r="I1878" s="81">
        <v>43349</v>
      </c>
      <c r="J1878" s="80" t="s">
        <v>1358</v>
      </c>
      <c r="K1878" s="80"/>
      <c r="L1878" s="82">
        <v>724</v>
      </c>
      <c r="M1878" s="146"/>
      <c r="N1878" s="5"/>
      <c r="O1878" s="3"/>
    </row>
    <row r="1879" spans="1:15" ht="20.25" customHeight="1">
      <c r="A1879" s="4"/>
      <c r="B1879" s="4"/>
      <c r="C1879" s="114" t="s">
        <v>1359</v>
      </c>
      <c r="D1879" s="80" t="s">
        <v>1171</v>
      </c>
      <c r="E1879" s="80" t="s">
        <v>218</v>
      </c>
      <c r="F1879" s="80">
        <v>2018</v>
      </c>
      <c r="G1879" s="80" t="s">
        <v>362</v>
      </c>
      <c r="H1879" s="81">
        <v>43348</v>
      </c>
      <c r="I1879" s="81">
        <v>43349</v>
      </c>
      <c r="J1879" s="80" t="s">
        <v>1358</v>
      </c>
      <c r="K1879" s="80"/>
      <c r="L1879" s="82">
        <v>819</v>
      </c>
      <c r="M1879" s="146"/>
      <c r="N1879" s="5"/>
      <c r="O1879" s="3"/>
    </row>
    <row r="1880" spans="1:15" ht="20.25" customHeight="1">
      <c r="A1880" s="4"/>
      <c r="B1880" s="4"/>
      <c r="C1880" s="114" t="s">
        <v>1347</v>
      </c>
      <c r="D1880" s="80" t="s">
        <v>14</v>
      </c>
      <c r="E1880" s="80" t="s">
        <v>218</v>
      </c>
      <c r="F1880" s="80">
        <v>2018</v>
      </c>
      <c r="G1880" s="80" t="s">
        <v>362</v>
      </c>
      <c r="H1880" s="81">
        <v>43347</v>
      </c>
      <c r="I1880" s="81">
        <v>43350</v>
      </c>
      <c r="J1880" s="80" t="s">
        <v>1360</v>
      </c>
      <c r="K1880" s="80" t="s">
        <v>955</v>
      </c>
      <c r="L1880" s="82">
        <v>2000</v>
      </c>
      <c r="M1880" s="146"/>
      <c r="N1880" s="5"/>
      <c r="O1880" s="3"/>
    </row>
    <row r="1881" spans="1:15" ht="20.25" customHeight="1">
      <c r="A1881" s="4"/>
      <c r="B1881" s="4"/>
      <c r="C1881" s="114" t="s">
        <v>1361</v>
      </c>
      <c r="D1881" s="80" t="s">
        <v>1171</v>
      </c>
      <c r="E1881" s="80" t="s">
        <v>22</v>
      </c>
      <c r="F1881" s="80">
        <v>2018</v>
      </c>
      <c r="G1881" s="80" t="s">
        <v>362</v>
      </c>
      <c r="H1881" s="81" t="s">
        <v>1362</v>
      </c>
      <c r="I1881" s="81">
        <v>43350</v>
      </c>
      <c r="J1881" s="80" t="s">
        <v>1363</v>
      </c>
      <c r="K1881" s="80" t="s">
        <v>887</v>
      </c>
      <c r="L1881" s="82">
        <v>2500</v>
      </c>
      <c r="M1881" s="146"/>
      <c r="N1881" s="5"/>
      <c r="O1881" s="3"/>
    </row>
    <row r="1882" spans="1:15" ht="20.25" customHeight="1">
      <c r="A1882" s="4"/>
      <c r="B1882" s="4"/>
      <c r="C1882" s="114" t="s">
        <v>1364</v>
      </c>
      <c r="D1882" s="80" t="s">
        <v>1171</v>
      </c>
      <c r="E1882" s="80" t="s">
        <v>22</v>
      </c>
      <c r="F1882" s="80">
        <v>2018</v>
      </c>
      <c r="G1882" s="80" t="s">
        <v>362</v>
      </c>
      <c r="H1882" s="81" t="s">
        <v>1362</v>
      </c>
      <c r="I1882" s="81">
        <v>43350</v>
      </c>
      <c r="J1882" s="80" t="s">
        <v>1363</v>
      </c>
      <c r="K1882" s="80" t="s">
        <v>1365</v>
      </c>
      <c r="L1882" s="82">
        <v>2500</v>
      </c>
      <c r="M1882" s="146"/>
      <c r="N1882" s="5"/>
      <c r="O1882" s="3"/>
    </row>
    <row r="1883" spans="1:15" ht="20.25" customHeight="1">
      <c r="A1883" s="4"/>
      <c r="B1883" s="4"/>
      <c r="C1883" s="114" t="s">
        <v>1366</v>
      </c>
      <c r="D1883" s="80" t="s">
        <v>14</v>
      </c>
      <c r="E1883" s="80" t="s">
        <v>57</v>
      </c>
      <c r="F1883" s="80">
        <v>2018</v>
      </c>
      <c r="G1883" s="80" t="s">
        <v>362</v>
      </c>
      <c r="H1883" s="81" t="s">
        <v>1362</v>
      </c>
      <c r="I1883" s="81">
        <v>43350</v>
      </c>
      <c r="J1883" s="80" t="s">
        <v>1367</v>
      </c>
      <c r="K1883" s="80" t="s">
        <v>551</v>
      </c>
      <c r="L1883" s="82">
        <v>2000</v>
      </c>
      <c r="M1883" s="146"/>
      <c r="N1883" s="5"/>
      <c r="O1883" s="3"/>
    </row>
    <row r="1884" spans="1:15" ht="20.25" customHeight="1">
      <c r="A1884" s="4"/>
      <c r="B1884" s="4"/>
      <c r="C1884" s="114" t="s">
        <v>341</v>
      </c>
      <c r="D1884" s="80" t="s">
        <v>1171</v>
      </c>
      <c r="E1884" s="80" t="s">
        <v>571</v>
      </c>
      <c r="F1884" s="80">
        <v>2018</v>
      </c>
      <c r="G1884" s="80" t="s">
        <v>362</v>
      </c>
      <c r="H1884" s="81">
        <v>43355</v>
      </c>
      <c r="I1884" s="81">
        <v>43356</v>
      </c>
      <c r="J1884" s="116" t="s">
        <v>1368</v>
      </c>
      <c r="K1884" s="80" t="s">
        <v>31</v>
      </c>
      <c r="L1884" s="82">
        <v>5954</v>
      </c>
      <c r="M1884" s="146"/>
      <c r="N1884" s="5"/>
      <c r="O1884" s="3"/>
    </row>
    <row r="1885" spans="1:15" ht="20.25" customHeight="1">
      <c r="A1885" s="4"/>
      <c r="B1885" s="4"/>
      <c r="C1885" s="114" t="s">
        <v>1369</v>
      </c>
      <c r="D1885" s="80" t="s">
        <v>1171</v>
      </c>
      <c r="E1885" s="80" t="s">
        <v>571</v>
      </c>
      <c r="F1885" s="80">
        <v>2018</v>
      </c>
      <c r="G1885" s="80" t="s">
        <v>362</v>
      </c>
      <c r="H1885" s="81">
        <v>43355</v>
      </c>
      <c r="I1885" s="81">
        <v>43356</v>
      </c>
      <c r="J1885" s="116" t="s">
        <v>1368</v>
      </c>
      <c r="K1885" s="80" t="s">
        <v>938</v>
      </c>
      <c r="L1885" s="82">
        <v>5954</v>
      </c>
      <c r="M1885" s="146"/>
      <c r="N1885" s="5"/>
      <c r="O1885" s="3"/>
    </row>
    <row r="1886" spans="1:15" ht="20.25" customHeight="1">
      <c r="A1886" s="4"/>
      <c r="B1886" s="4"/>
      <c r="C1886" s="114" t="s">
        <v>1338</v>
      </c>
      <c r="D1886" s="80" t="s">
        <v>1171</v>
      </c>
      <c r="E1886" s="80" t="s">
        <v>443</v>
      </c>
      <c r="F1886" s="80">
        <v>2018</v>
      </c>
      <c r="G1886" s="80" t="s">
        <v>362</v>
      </c>
      <c r="H1886" s="81">
        <v>43347</v>
      </c>
      <c r="I1886" s="81">
        <v>43350</v>
      </c>
      <c r="J1886" s="80" t="s">
        <v>939</v>
      </c>
      <c r="K1886" s="80" t="s">
        <v>31</v>
      </c>
      <c r="L1886" s="82">
        <v>2000</v>
      </c>
      <c r="M1886" s="146"/>
      <c r="N1886" s="5"/>
      <c r="O1886" s="3"/>
    </row>
    <row r="1887" spans="1:15" ht="20.25" customHeight="1">
      <c r="A1887" s="4"/>
      <c r="B1887" s="4"/>
      <c r="C1887" s="114" t="s">
        <v>1370</v>
      </c>
      <c r="D1887" s="80" t="s">
        <v>1171</v>
      </c>
      <c r="E1887" s="80" t="s">
        <v>443</v>
      </c>
      <c r="F1887" s="80">
        <v>2018</v>
      </c>
      <c r="G1887" s="80" t="s">
        <v>362</v>
      </c>
      <c r="H1887" s="81">
        <v>43348</v>
      </c>
      <c r="I1887" s="81">
        <v>43350</v>
      </c>
      <c r="J1887" s="80" t="s">
        <v>983</v>
      </c>
      <c r="K1887" s="80" t="s">
        <v>871</v>
      </c>
      <c r="L1887" s="82">
        <v>2000</v>
      </c>
      <c r="M1887" s="146"/>
      <c r="N1887" s="5"/>
      <c r="O1887" s="3"/>
    </row>
    <row r="1888" spans="1:15" ht="20.25" customHeight="1">
      <c r="A1888" s="4"/>
      <c r="B1888" s="4"/>
      <c r="C1888" s="114" t="s">
        <v>1371</v>
      </c>
      <c r="D1888" s="80" t="s">
        <v>1372</v>
      </c>
      <c r="E1888" s="80" t="s">
        <v>443</v>
      </c>
      <c r="F1888" s="80">
        <v>2018</v>
      </c>
      <c r="G1888" s="80" t="s">
        <v>362</v>
      </c>
      <c r="H1888" s="81">
        <v>43348</v>
      </c>
      <c r="I1888" s="81">
        <v>43350</v>
      </c>
      <c r="J1888" s="80" t="s">
        <v>983</v>
      </c>
      <c r="K1888" s="80" t="s">
        <v>572</v>
      </c>
      <c r="L1888" s="82">
        <v>2000</v>
      </c>
      <c r="M1888" s="146"/>
      <c r="N1888" s="5"/>
      <c r="O1888" s="3"/>
    </row>
    <row r="1889" spans="1:15" ht="20.25" customHeight="1">
      <c r="A1889" s="4"/>
      <c r="B1889" s="4"/>
      <c r="C1889" s="114" t="s">
        <v>1296</v>
      </c>
      <c r="D1889" s="80" t="s">
        <v>1171</v>
      </c>
      <c r="E1889" s="80" t="s">
        <v>443</v>
      </c>
      <c r="F1889" s="80">
        <v>2018</v>
      </c>
      <c r="G1889" s="80" t="s">
        <v>362</v>
      </c>
      <c r="H1889" s="81">
        <v>43348</v>
      </c>
      <c r="I1889" s="81">
        <v>43350</v>
      </c>
      <c r="J1889" s="80" t="s">
        <v>983</v>
      </c>
      <c r="K1889" s="80" t="s">
        <v>1373</v>
      </c>
      <c r="L1889" s="82">
        <v>2000</v>
      </c>
      <c r="M1889" s="146"/>
      <c r="N1889" s="5"/>
      <c r="O1889" s="3"/>
    </row>
    <row r="1890" spans="1:15" ht="20.25" customHeight="1">
      <c r="A1890" s="4"/>
      <c r="B1890" s="4"/>
      <c r="C1890" s="114" t="s">
        <v>1352</v>
      </c>
      <c r="D1890" s="80" t="s">
        <v>1171</v>
      </c>
      <c r="E1890" s="80" t="s">
        <v>443</v>
      </c>
      <c r="F1890" s="80">
        <v>2018</v>
      </c>
      <c r="G1890" s="80" t="s">
        <v>362</v>
      </c>
      <c r="H1890" s="81">
        <v>43347</v>
      </c>
      <c r="I1890" s="81">
        <v>43350</v>
      </c>
      <c r="J1890" s="80" t="s">
        <v>1374</v>
      </c>
      <c r="K1890" s="80" t="s">
        <v>1353</v>
      </c>
      <c r="L1890" s="82">
        <v>2000</v>
      </c>
      <c r="M1890" s="146"/>
      <c r="N1890" s="5"/>
      <c r="O1890" s="3"/>
    </row>
    <row r="1891" spans="1:15" ht="20.25" customHeight="1">
      <c r="A1891" s="4"/>
      <c r="B1891" s="4"/>
      <c r="C1891" s="114" t="s">
        <v>1351</v>
      </c>
      <c r="D1891" s="80" t="s">
        <v>14</v>
      </c>
      <c r="E1891" s="80" t="s">
        <v>443</v>
      </c>
      <c r="F1891" s="80">
        <v>2018</v>
      </c>
      <c r="G1891" s="80" t="s">
        <v>362</v>
      </c>
      <c r="H1891" s="81">
        <v>43347</v>
      </c>
      <c r="I1891" s="81">
        <v>43350</v>
      </c>
      <c r="J1891" s="80" t="s">
        <v>940</v>
      </c>
      <c r="K1891" s="80" t="s">
        <v>1221</v>
      </c>
      <c r="L1891" s="82">
        <v>2000</v>
      </c>
      <c r="M1891" s="146"/>
      <c r="N1891" s="5"/>
      <c r="O1891" s="3"/>
    </row>
    <row r="1892" spans="1:15" ht="20.25" customHeight="1">
      <c r="A1892" s="4"/>
      <c r="B1892" s="4"/>
      <c r="C1892" s="114" t="s">
        <v>1375</v>
      </c>
      <c r="D1892" s="80" t="s">
        <v>1171</v>
      </c>
      <c r="E1892" s="80" t="s">
        <v>443</v>
      </c>
      <c r="F1892" s="80">
        <v>2018</v>
      </c>
      <c r="G1892" s="80" t="s">
        <v>362</v>
      </c>
      <c r="H1892" s="81">
        <v>43347</v>
      </c>
      <c r="I1892" s="81">
        <v>43350</v>
      </c>
      <c r="J1892" s="80" t="s">
        <v>983</v>
      </c>
      <c r="K1892" s="80" t="s">
        <v>751</v>
      </c>
      <c r="L1892" s="82">
        <v>2000</v>
      </c>
      <c r="M1892" s="146"/>
      <c r="N1892" s="5"/>
      <c r="O1892" s="3"/>
    </row>
    <row r="1893" spans="1:15" ht="20.25" customHeight="1">
      <c r="A1893" s="4"/>
      <c r="B1893" s="4"/>
      <c r="C1893" s="114" t="s">
        <v>1376</v>
      </c>
      <c r="D1893" s="80" t="s">
        <v>1171</v>
      </c>
      <c r="E1893" s="80" t="s">
        <v>443</v>
      </c>
      <c r="F1893" s="80">
        <v>2018</v>
      </c>
      <c r="G1893" s="80" t="s">
        <v>362</v>
      </c>
      <c r="H1893" s="81">
        <v>43348</v>
      </c>
      <c r="I1893" s="81">
        <v>43355</v>
      </c>
      <c r="J1893" s="80" t="s">
        <v>983</v>
      </c>
      <c r="K1893" s="80" t="s">
        <v>31</v>
      </c>
      <c r="L1893" s="82">
        <v>2000</v>
      </c>
      <c r="M1893" s="146"/>
      <c r="N1893" s="5"/>
      <c r="O1893" s="3"/>
    </row>
    <row r="1894" spans="1:15" ht="20.25" customHeight="1">
      <c r="A1894" s="4"/>
      <c r="B1894" s="4"/>
      <c r="C1894" s="114" t="s">
        <v>1377</v>
      </c>
      <c r="D1894" s="80" t="s">
        <v>14</v>
      </c>
      <c r="E1894" s="80" t="s">
        <v>443</v>
      </c>
      <c r="F1894" s="80">
        <v>2018</v>
      </c>
      <c r="G1894" s="80" t="s">
        <v>362</v>
      </c>
      <c r="H1894" s="81">
        <v>43355</v>
      </c>
      <c r="I1894" s="81">
        <v>43356</v>
      </c>
      <c r="J1894" s="80" t="s">
        <v>870</v>
      </c>
      <c r="K1894" s="80" t="s">
        <v>551</v>
      </c>
      <c r="L1894" s="82">
        <v>2000</v>
      </c>
      <c r="M1894" s="146"/>
      <c r="N1894" s="5"/>
      <c r="O1894" s="3"/>
    </row>
    <row r="1895" spans="1:15" ht="20.25" customHeight="1">
      <c r="A1895" s="4"/>
      <c r="B1895" s="4"/>
      <c r="C1895" s="114" t="s">
        <v>1378</v>
      </c>
      <c r="D1895" s="80" t="s">
        <v>14</v>
      </c>
      <c r="E1895" s="80" t="s">
        <v>443</v>
      </c>
      <c r="F1895" s="80">
        <v>2018</v>
      </c>
      <c r="G1895" s="80" t="s">
        <v>362</v>
      </c>
      <c r="H1895" s="81">
        <v>43356</v>
      </c>
      <c r="I1895" s="81">
        <v>43356</v>
      </c>
      <c r="J1895" s="80" t="s">
        <v>870</v>
      </c>
      <c r="K1895" s="80" t="s">
        <v>751</v>
      </c>
      <c r="L1895" s="82">
        <v>2000</v>
      </c>
      <c r="M1895" s="146"/>
      <c r="N1895" s="5"/>
      <c r="O1895" s="3"/>
    </row>
    <row r="1896" spans="1:15" ht="20.25" customHeight="1">
      <c r="A1896" s="4"/>
      <c r="B1896" s="4"/>
      <c r="C1896" s="114" t="s">
        <v>1379</v>
      </c>
      <c r="D1896" s="80" t="s">
        <v>14</v>
      </c>
      <c r="E1896" s="80" t="s">
        <v>443</v>
      </c>
      <c r="F1896" s="80">
        <v>2018</v>
      </c>
      <c r="G1896" s="80" t="s">
        <v>362</v>
      </c>
      <c r="H1896" s="81">
        <v>43348</v>
      </c>
      <c r="I1896" s="81">
        <v>43360</v>
      </c>
      <c r="J1896" s="80" t="s">
        <v>983</v>
      </c>
      <c r="K1896" s="80" t="s">
        <v>1380</v>
      </c>
      <c r="L1896" s="82">
        <v>2000</v>
      </c>
      <c r="M1896" s="146"/>
      <c r="N1896" s="5"/>
      <c r="O1896" s="3"/>
    </row>
    <row r="1897" spans="1:15" ht="20.25" customHeight="1">
      <c r="A1897" s="4"/>
      <c r="B1897" s="4"/>
      <c r="C1897" s="114" t="s">
        <v>1381</v>
      </c>
      <c r="D1897" s="80" t="s">
        <v>14</v>
      </c>
      <c r="E1897" s="80" t="s">
        <v>443</v>
      </c>
      <c r="F1897" s="80">
        <v>2018</v>
      </c>
      <c r="G1897" s="80" t="s">
        <v>362</v>
      </c>
      <c r="H1897" s="81">
        <v>43361</v>
      </c>
      <c r="I1897" s="81">
        <v>43367</v>
      </c>
      <c r="J1897" s="80" t="s">
        <v>870</v>
      </c>
      <c r="K1897" s="80" t="s">
        <v>572</v>
      </c>
      <c r="L1897" s="82">
        <v>511</v>
      </c>
      <c r="M1897" s="146"/>
      <c r="N1897" s="5"/>
      <c r="O1897" s="3"/>
    </row>
    <row r="1898" spans="1:15" ht="20.25" customHeight="1">
      <c r="A1898" s="4"/>
      <c r="B1898" s="4"/>
      <c r="C1898" s="114" t="s">
        <v>661</v>
      </c>
      <c r="D1898" s="80" t="s">
        <v>1171</v>
      </c>
      <c r="E1898" s="80" t="s">
        <v>476</v>
      </c>
      <c r="F1898" s="80">
        <v>2018</v>
      </c>
      <c r="G1898" s="80" t="s">
        <v>362</v>
      </c>
      <c r="H1898" s="81">
        <v>43368</v>
      </c>
      <c r="I1898" s="81">
        <v>43369</v>
      </c>
      <c r="J1898" s="80" t="s">
        <v>1382</v>
      </c>
      <c r="K1898" s="80" t="s">
        <v>1049</v>
      </c>
      <c r="L1898" s="82">
        <v>1418.26</v>
      </c>
      <c r="M1898" s="146"/>
      <c r="N1898" s="5"/>
      <c r="O1898" s="3"/>
    </row>
    <row r="1899" spans="1:15" ht="20.25" customHeight="1">
      <c r="A1899" s="4"/>
      <c r="B1899" s="4"/>
      <c r="C1899" s="85" t="s">
        <v>1383</v>
      </c>
      <c r="D1899" s="86" t="s">
        <v>45</v>
      </c>
      <c r="E1899" s="86" t="s">
        <v>46</v>
      </c>
      <c r="F1899" s="86">
        <v>2018</v>
      </c>
      <c r="G1899" s="122" t="s">
        <v>362</v>
      </c>
      <c r="H1899" s="87"/>
      <c r="I1899" s="87"/>
      <c r="J1899" s="86" t="s">
        <v>1384</v>
      </c>
      <c r="K1899" s="86"/>
      <c r="L1899" s="88">
        <v>0</v>
      </c>
      <c r="M1899" s="125">
        <f>SUM(L1872:L1898)</f>
        <v>61393.86</v>
      </c>
      <c r="N1899" s="5"/>
      <c r="O1899" s="3"/>
    </row>
    <row r="1900" spans="1:15" ht="20.25" customHeight="1">
      <c r="A1900" s="4"/>
      <c r="B1900" s="4"/>
      <c r="C1900" s="79" t="s">
        <v>197</v>
      </c>
      <c r="D1900" s="96" t="s">
        <v>14</v>
      </c>
      <c r="E1900" s="96" t="s">
        <v>476</v>
      </c>
      <c r="F1900" s="96">
        <v>2018</v>
      </c>
      <c r="G1900" s="96" t="s">
        <v>409</v>
      </c>
      <c r="H1900" s="126">
        <v>43374</v>
      </c>
      <c r="I1900" s="126">
        <v>43374</v>
      </c>
      <c r="J1900" s="128" t="s">
        <v>1385</v>
      </c>
      <c r="K1900" s="96" t="s">
        <v>152</v>
      </c>
      <c r="L1900" s="97">
        <v>10000</v>
      </c>
      <c r="M1900" s="127"/>
      <c r="N1900" s="5"/>
      <c r="O1900" s="3"/>
    </row>
    <row r="1901" spans="1:15" ht="20.25" customHeight="1">
      <c r="A1901" s="4"/>
      <c r="B1901" s="4"/>
      <c r="C1901" s="79" t="s">
        <v>1347</v>
      </c>
      <c r="D1901" s="96" t="s">
        <v>14</v>
      </c>
      <c r="E1901" s="96" t="s">
        <v>86</v>
      </c>
      <c r="F1901" s="96">
        <v>2018</v>
      </c>
      <c r="G1901" s="96" t="s">
        <v>409</v>
      </c>
      <c r="H1901" s="126">
        <v>43374</v>
      </c>
      <c r="I1901" s="126">
        <v>43377</v>
      </c>
      <c r="J1901" s="96" t="s">
        <v>1386</v>
      </c>
      <c r="K1901" s="96" t="s">
        <v>955</v>
      </c>
      <c r="L1901" s="97">
        <v>2000</v>
      </c>
      <c r="M1901" s="127"/>
      <c r="N1901" s="5"/>
      <c r="O1901" s="3"/>
    </row>
    <row r="1902" spans="1:15" ht="20.25" customHeight="1">
      <c r="A1902" s="4"/>
      <c r="B1902" s="4"/>
      <c r="C1902" s="79" t="s">
        <v>1387</v>
      </c>
      <c r="D1902" s="96" t="s">
        <v>14</v>
      </c>
      <c r="E1902" s="96" t="s">
        <v>57</v>
      </c>
      <c r="F1902" s="96">
        <v>2018</v>
      </c>
      <c r="G1902" s="96" t="s">
        <v>409</v>
      </c>
      <c r="H1902" s="126">
        <v>43374</v>
      </c>
      <c r="I1902" s="126">
        <v>43377</v>
      </c>
      <c r="J1902" s="96" t="s">
        <v>766</v>
      </c>
      <c r="K1902" s="96" t="s">
        <v>551</v>
      </c>
      <c r="L1902" s="97">
        <v>2000</v>
      </c>
      <c r="M1902" s="127"/>
      <c r="N1902" s="5"/>
      <c r="O1902" s="3"/>
    </row>
    <row r="1903" spans="1:15" ht="20.25" customHeight="1">
      <c r="A1903" s="4"/>
      <c r="B1903" s="4"/>
      <c r="C1903" s="79" t="s">
        <v>1364</v>
      </c>
      <c r="D1903" s="96" t="s">
        <v>1171</v>
      </c>
      <c r="E1903" s="96" t="s">
        <v>22</v>
      </c>
      <c r="F1903" s="96">
        <v>2018</v>
      </c>
      <c r="G1903" s="96" t="s">
        <v>409</v>
      </c>
      <c r="H1903" s="126">
        <v>43374</v>
      </c>
      <c r="I1903" s="126">
        <v>43377</v>
      </c>
      <c r="J1903" s="96" t="s">
        <v>1388</v>
      </c>
      <c r="K1903" s="96" t="s">
        <v>1365</v>
      </c>
      <c r="L1903" s="97">
        <v>2500</v>
      </c>
      <c r="M1903" s="127"/>
      <c r="N1903" s="5"/>
      <c r="O1903" s="3"/>
    </row>
    <row r="1904" spans="1:15" ht="20.25" customHeight="1">
      <c r="A1904" s="4"/>
      <c r="B1904" s="4"/>
      <c r="C1904" s="79" t="s">
        <v>1361</v>
      </c>
      <c r="D1904" s="96" t="s">
        <v>1171</v>
      </c>
      <c r="E1904" s="96" t="s">
        <v>22</v>
      </c>
      <c r="F1904" s="96">
        <v>2018</v>
      </c>
      <c r="G1904" s="96" t="s">
        <v>409</v>
      </c>
      <c r="H1904" s="126">
        <v>43374</v>
      </c>
      <c r="I1904" s="126">
        <v>43377</v>
      </c>
      <c r="J1904" s="96" t="s">
        <v>1388</v>
      </c>
      <c r="K1904" s="96" t="s">
        <v>887</v>
      </c>
      <c r="L1904" s="97">
        <v>2500</v>
      </c>
      <c r="M1904" s="127"/>
      <c r="N1904" s="5"/>
      <c r="O1904" s="3"/>
    </row>
    <row r="1905" spans="1:15" ht="20.25" customHeight="1">
      <c r="A1905" s="4"/>
      <c r="B1905" s="4"/>
      <c r="C1905" s="79" t="s">
        <v>743</v>
      </c>
      <c r="D1905" s="96" t="s">
        <v>1171</v>
      </c>
      <c r="E1905" s="96" t="s">
        <v>476</v>
      </c>
      <c r="F1905" s="96">
        <v>2018</v>
      </c>
      <c r="G1905" s="96" t="s">
        <v>409</v>
      </c>
      <c r="H1905" s="126">
        <v>43378</v>
      </c>
      <c r="I1905" s="126">
        <v>43381</v>
      </c>
      <c r="J1905" s="96" t="s">
        <v>1389</v>
      </c>
      <c r="K1905" s="96" t="s">
        <v>745</v>
      </c>
      <c r="L1905" s="97">
        <v>3000</v>
      </c>
      <c r="M1905" s="127"/>
      <c r="N1905" s="5"/>
      <c r="O1905" s="3"/>
    </row>
    <row r="1906" spans="1:15" ht="20.25" customHeight="1">
      <c r="A1906" s="4"/>
      <c r="B1906" s="4"/>
      <c r="C1906" s="79" t="s">
        <v>843</v>
      </c>
      <c r="D1906" s="96" t="s">
        <v>1171</v>
      </c>
      <c r="E1906" s="96" t="s">
        <v>476</v>
      </c>
      <c r="F1906" s="96">
        <v>2018</v>
      </c>
      <c r="G1906" s="96" t="s">
        <v>409</v>
      </c>
      <c r="H1906" s="126">
        <v>43382</v>
      </c>
      <c r="I1906" s="126">
        <v>43382</v>
      </c>
      <c r="J1906" s="96" t="s">
        <v>1390</v>
      </c>
      <c r="K1906" s="96" t="s">
        <v>31</v>
      </c>
      <c r="L1906" s="97">
        <v>2000</v>
      </c>
      <c r="M1906" s="127"/>
      <c r="N1906" s="5"/>
      <c r="O1906" s="3"/>
    </row>
    <row r="1907" spans="1:15" ht="20.25" customHeight="1">
      <c r="A1907" s="4"/>
      <c r="B1907" s="4"/>
      <c r="C1907" s="79" t="s">
        <v>269</v>
      </c>
      <c r="D1907" s="96" t="s">
        <v>1171</v>
      </c>
      <c r="E1907" s="96" t="s">
        <v>476</v>
      </c>
      <c r="F1907" s="96">
        <v>2018</v>
      </c>
      <c r="G1907" s="96" t="s">
        <v>409</v>
      </c>
      <c r="H1907" s="126">
        <v>43382</v>
      </c>
      <c r="I1907" s="126">
        <v>43382</v>
      </c>
      <c r="J1907" s="96" t="s">
        <v>1390</v>
      </c>
      <c r="K1907" s="96" t="s">
        <v>88</v>
      </c>
      <c r="L1907" s="97">
        <v>2000</v>
      </c>
      <c r="M1907" s="127"/>
      <c r="N1907" s="5"/>
      <c r="O1907" s="3"/>
    </row>
    <row r="1908" spans="1:15" ht="20.25" customHeight="1">
      <c r="A1908" s="4"/>
      <c r="B1908" s="4"/>
      <c r="C1908" s="79" t="s">
        <v>1106</v>
      </c>
      <c r="D1908" s="96" t="s">
        <v>14</v>
      </c>
      <c r="E1908" s="96" t="s">
        <v>476</v>
      </c>
      <c r="F1908" s="96">
        <v>2018</v>
      </c>
      <c r="G1908" s="96" t="s">
        <v>409</v>
      </c>
      <c r="H1908" s="126">
        <v>43382</v>
      </c>
      <c r="I1908" s="126">
        <v>43382</v>
      </c>
      <c r="J1908" s="96" t="s">
        <v>1390</v>
      </c>
      <c r="K1908" s="96"/>
      <c r="L1908" s="97">
        <v>2000</v>
      </c>
      <c r="M1908" s="127"/>
      <c r="N1908" s="5"/>
      <c r="O1908" s="3"/>
    </row>
    <row r="1909" spans="1:15" ht="20.25" customHeight="1">
      <c r="A1909" s="4"/>
      <c r="B1909" s="4"/>
      <c r="C1909" s="79" t="s">
        <v>1391</v>
      </c>
      <c r="D1909" s="96" t="s">
        <v>1171</v>
      </c>
      <c r="E1909" s="96" t="s">
        <v>476</v>
      </c>
      <c r="F1909" s="96">
        <v>2018</v>
      </c>
      <c r="G1909" s="96" t="s">
        <v>409</v>
      </c>
      <c r="H1909" s="126">
        <v>43382</v>
      </c>
      <c r="I1909" s="126">
        <v>43382</v>
      </c>
      <c r="J1909" s="96" t="s">
        <v>1390</v>
      </c>
      <c r="K1909" s="96" t="s">
        <v>111</v>
      </c>
      <c r="L1909" s="97">
        <v>2000</v>
      </c>
      <c r="M1909" s="127"/>
      <c r="N1909" s="5"/>
      <c r="O1909" s="3"/>
    </row>
    <row r="1910" spans="1:15" ht="20.25" customHeight="1">
      <c r="A1910" s="4"/>
      <c r="B1910" s="4"/>
      <c r="C1910" s="79" t="s">
        <v>1392</v>
      </c>
      <c r="D1910" s="96" t="s">
        <v>1171</v>
      </c>
      <c r="E1910" s="96" t="s">
        <v>78</v>
      </c>
      <c r="F1910" s="96">
        <v>2018</v>
      </c>
      <c r="G1910" s="96" t="s">
        <v>409</v>
      </c>
      <c r="H1910" s="126">
        <v>43382</v>
      </c>
      <c r="I1910" s="126">
        <v>43382</v>
      </c>
      <c r="J1910" s="96" t="s">
        <v>1390</v>
      </c>
      <c r="K1910" s="96" t="s">
        <v>1049</v>
      </c>
      <c r="L1910" s="97">
        <v>2000</v>
      </c>
      <c r="M1910" s="127"/>
      <c r="N1910" s="5"/>
      <c r="O1910" s="3"/>
    </row>
    <row r="1911" spans="1:15" ht="20.25" customHeight="1">
      <c r="A1911" s="4"/>
      <c r="B1911" s="4"/>
      <c r="C1911" s="79" t="s">
        <v>997</v>
      </c>
      <c r="D1911" s="96" t="s">
        <v>1171</v>
      </c>
      <c r="E1911" s="96" t="s">
        <v>476</v>
      </c>
      <c r="F1911" s="96">
        <v>2018</v>
      </c>
      <c r="G1911" s="96" t="s">
        <v>409</v>
      </c>
      <c r="H1911" s="126">
        <v>43382</v>
      </c>
      <c r="I1911" s="126">
        <v>43382</v>
      </c>
      <c r="J1911" s="96" t="s">
        <v>1390</v>
      </c>
      <c r="K1911" s="96" t="s">
        <v>111</v>
      </c>
      <c r="L1911" s="97">
        <v>2000</v>
      </c>
      <c r="M1911" s="127"/>
      <c r="N1911" s="5"/>
      <c r="O1911" s="3"/>
    </row>
    <row r="1912" spans="1:15" ht="20.25" customHeight="1">
      <c r="A1912" s="4"/>
      <c r="B1912" s="4"/>
      <c r="C1912" s="79" t="s">
        <v>537</v>
      </c>
      <c r="D1912" s="96" t="s">
        <v>1171</v>
      </c>
      <c r="E1912" s="96" t="s">
        <v>1030</v>
      </c>
      <c r="F1912" s="96">
        <v>2018</v>
      </c>
      <c r="G1912" s="96" t="s">
        <v>409</v>
      </c>
      <c r="H1912" s="126">
        <v>43385</v>
      </c>
      <c r="I1912" s="126">
        <v>43389</v>
      </c>
      <c r="J1912" s="96" t="s">
        <v>1393</v>
      </c>
      <c r="K1912" s="96" t="s">
        <v>88</v>
      </c>
      <c r="L1912" s="97">
        <v>8375</v>
      </c>
      <c r="M1912" s="127"/>
      <c r="N1912" s="5"/>
      <c r="O1912" s="3"/>
    </row>
    <row r="1913" spans="1:15" ht="20.25" customHeight="1">
      <c r="A1913" s="4"/>
      <c r="B1913" s="4"/>
      <c r="C1913" s="79" t="s">
        <v>1394</v>
      </c>
      <c r="D1913" s="96" t="s">
        <v>1171</v>
      </c>
      <c r="E1913" s="96" t="s">
        <v>783</v>
      </c>
      <c r="F1913" s="96">
        <v>2018</v>
      </c>
      <c r="G1913" s="96" t="s">
        <v>409</v>
      </c>
      <c r="H1913" s="126">
        <v>43397</v>
      </c>
      <c r="I1913" s="126">
        <v>43391</v>
      </c>
      <c r="J1913" s="96" t="s">
        <v>1395</v>
      </c>
      <c r="K1913" s="96"/>
      <c r="L1913" s="97">
        <v>968.75</v>
      </c>
      <c r="M1913" s="127"/>
      <c r="N1913" s="5"/>
      <c r="O1913" s="3"/>
    </row>
    <row r="1914" spans="1:15" ht="20.25" customHeight="1">
      <c r="A1914" s="4"/>
      <c r="B1914" s="4"/>
      <c r="C1914" s="79" t="s">
        <v>1396</v>
      </c>
      <c r="D1914" s="96" t="s">
        <v>1171</v>
      </c>
      <c r="E1914" s="96" t="s">
        <v>783</v>
      </c>
      <c r="F1914" s="96">
        <v>2018</v>
      </c>
      <c r="G1914" s="96" t="s">
        <v>409</v>
      </c>
      <c r="H1914" s="126">
        <v>43397</v>
      </c>
      <c r="I1914" s="126">
        <v>43391</v>
      </c>
      <c r="J1914" s="96" t="s">
        <v>1395</v>
      </c>
      <c r="K1914" s="96"/>
      <c r="L1914" s="97">
        <v>968.75</v>
      </c>
      <c r="M1914" s="127"/>
      <c r="N1914" s="5"/>
      <c r="O1914" s="3"/>
    </row>
    <row r="1915" spans="1:15" ht="20.25" customHeight="1">
      <c r="A1915" s="4"/>
      <c r="B1915" s="4"/>
      <c r="C1915" s="79" t="s">
        <v>1397</v>
      </c>
      <c r="D1915" s="96" t="s">
        <v>1171</v>
      </c>
      <c r="E1915" s="96" t="s">
        <v>783</v>
      </c>
      <c r="F1915" s="96">
        <v>2018</v>
      </c>
      <c r="G1915" s="96" t="s">
        <v>409</v>
      </c>
      <c r="H1915" s="126">
        <v>43397</v>
      </c>
      <c r="I1915" s="126">
        <v>43391</v>
      </c>
      <c r="J1915" s="96" t="s">
        <v>1395</v>
      </c>
      <c r="K1915" s="96"/>
      <c r="L1915" s="97">
        <v>968.75</v>
      </c>
      <c r="M1915" s="127"/>
      <c r="N1915" s="5"/>
      <c r="O1915" s="3"/>
    </row>
    <row r="1916" spans="1:15" ht="20.25" customHeight="1">
      <c r="A1916" s="4"/>
      <c r="B1916" s="4"/>
      <c r="C1916" s="79" t="s">
        <v>1398</v>
      </c>
      <c r="D1916" s="96" t="s">
        <v>14</v>
      </c>
      <c r="E1916" s="96" t="s">
        <v>783</v>
      </c>
      <c r="F1916" s="96">
        <v>2018</v>
      </c>
      <c r="G1916" s="96" t="s">
        <v>409</v>
      </c>
      <c r="H1916" s="126">
        <v>43397</v>
      </c>
      <c r="I1916" s="126">
        <v>43391</v>
      </c>
      <c r="J1916" s="96" t="s">
        <v>1395</v>
      </c>
      <c r="K1916" s="96"/>
      <c r="L1916" s="97">
        <v>968.75</v>
      </c>
      <c r="M1916" s="127"/>
      <c r="N1916" s="5"/>
      <c r="O1916" s="3"/>
    </row>
    <row r="1917" spans="1:15" ht="20.25" customHeight="1">
      <c r="A1917" s="4"/>
      <c r="B1917" s="4"/>
      <c r="C1917" s="79" t="s">
        <v>1399</v>
      </c>
      <c r="D1917" s="96" t="s">
        <v>14</v>
      </c>
      <c r="E1917" s="96" t="s">
        <v>783</v>
      </c>
      <c r="F1917" s="96">
        <v>2018</v>
      </c>
      <c r="G1917" s="96" t="s">
        <v>409</v>
      </c>
      <c r="H1917" s="126">
        <v>43397</v>
      </c>
      <c r="I1917" s="126">
        <v>43391</v>
      </c>
      <c r="J1917" s="96" t="s">
        <v>1395</v>
      </c>
      <c r="K1917" s="96"/>
      <c r="L1917" s="97">
        <v>968.75</v>
      </c>
      <c r="M1917" s="127"/>
      <c r="N1917" s="5"/>
      <c r="O1917" s="3"/>
    </row>
    <row r="1918" spans="1:15" ht="20.25" customHeight="1">
      <c r="A1918" s="4"/>
      <c r="B1918" s="4"/>
      <c r="C1918" s="79" t="s">
        <v>1400</v>
      </c>
      <c r="D1918" s="96" t="s">
        <v>14</v>
      </c>
      <c r="E1918" s="96" t="s">
        <v>783</v>
      </c>
      <c r="F1918" s="96">
        <v>2018</v>
      </c>
      <c r="G1918" s="96" t="s">
        <v>409</v>
      </c>
      <c r="H1918" s="126">
        <v>43397</v>
      </c>
      <c r="I1918" s="126">
        <v>43391</v>
      </c>
      <c r="J1918" s="96" t="s">
        <v>1395</v>
      </c>
      <c r="K1918" s="96"/>
      <c r="L1918" s="97">
        <v>968.75</v>
      </c>
      <c r="M1918" s="127"/>
      <c r="N1918" s="5"/>
      <c r="O1918" s="3"/>
    </row>
    <row r="1919" spans="1:15" ht="20.25" customHeight="1">
      <c r="A1919" s="4"/>
      <c r="B1919" s="4"/>
      <c r="C1919" s="79" t="s">
        <v>1401</v>
      </c>
      <c r="D1919" s="96" t="s">
        <v>1171</v>
      </c>
      <c r="E1919" s="96" t="s">
        <v>783</v>
      </c>
      <c r="F1919" s="96">
        <v>2018</v>
      </c>
      <c r="G1919" s="96" t="s">
        <v>409</v>
      </c>
      <c r="H1919" s="126">
        <v>43397</v>
      </c>
      <c r="I1919" s="126">
        <v>43391</v>
      </c>
      <c r="J1919" s="96" t="s">
        <v>1395</v>
      </c>
      <c r="K1919" s="96"/>
      <c r="L1919" s="97">
        <v>968.75</v>
      </c>
      <c r="M1919" s="127"/>
      <c r="N1919" s="5"/>
      <c r="O1919" s="3"/>
    </row>
    <row r="1920" spans="1:15" ht="20.25" customHeight="1">
      <c r="A1920" s="4"/>
      <c r="B1920" s="4"/>
      <c r="C1920" s="79" t="s">
        <v>1402</v>
      </c>
      <c r="D1920" s="96" t="s">
        <v>1171</v>
      </c>
      <c r="E1920" s="96" t="s">
        <v>783</v>
      </c>
      <c r="F1920" s="96">
        <v>2018</v>
      </c>
      <c r="G1920" s="96" t="s">
        <v>409</v>
      </c>
      <c r="H1920" s="126">
        <v>43397</v>
      </c>
      <c r="I1920" s="126">
        <v>43391</v>
      </c>
      <c r="J1920" s="96" t="s">
        <v>1395</v>
      </c>
      <c r="K1920" s="96"/>
      <c r="L1920" s="97">
        <v>968.75</v>
      </c>
      <c r="M1920" s="127"/>
      <c r="N1920" s="5"/>
      <c r="O1920" s="3"/>
    </row>
    <row r="1921" spans="1:15" ht="20.25" customHeight="1">
      <c r="A1921" s="4"/>
      <c r="B1921" s="4"/>
      <c r="C1921" s="79" t="s">
        <v>1403</v>
      </c>
      <c r="D1921" s="96" t="s">
        <v>14</v>
      </c>
      <c r="E1921" s="96" t="s">
        <v>783</v>
      </c>
      <c r="F1921" s="96">
        <v>2018</v>
      </c>
      <c r="G1921" s="96" t="s">
        <v>409</v>
      </c>
      <c r="H1921" s="126">
        <v>43397</v>
      </c>
      <c r="I1921" s="126">
        <v>43391</v>
      </c>
      <c r="J1921" s="96" t="s">
        <v>1395</v>
      </c>
      <c r="K1921" s="96"/>
      <c r="L1921" s="97">
        <v>968.75</v>
      </c>
      <c r="M1921" s="127"/>
      <c r="N1921" s="5"/>
      <c r="O1921" s="3"/>
    </row>
    <row r="1922" spans="1:15" ht="20.25" customHeight="1">
      <c r="A1922" s="4"/>
      <c r="B1922" s="4"/>
      <c r="C1922" s="79" t="s">
        <v>1404</v>
      </c>
      <c r="D1922" s="96" t="s">
        <v>1171</v>
      </c>
      <c r="E1922" s="96" t="s">
        <v>783</v>
      </c>
      <c r="F1922" s="96">
        <v>2018</v>
      </c>
      <c r="G1922" s="96" t="s">
        <v>409</v>
      </c>
      <c r="H1922" s="126">
        <v>43397</v>
      </c>
      <c r="I1922" s="126">
        <v>43391</v>
      </c>
      <c r="J1922" s="96" t="s">
        <v>1395</v>
      </c>
      <c r="K1922" s="96"/>
      <c r="L1922" s="97">
        <v>968.75</v>
      </c>
      <c r="M1922" s="127"/>
      <c r="N1922" s="5"/>
      <c r="O1922" s="3"/>
    </row>
    <row r="1923" spans="1:15" ht="20.25" customHeight="1">
      <c r="A1923" s="4"/>
      <c r="B1923" s="4"/>
      <c r="C1923" s="79" t="s">
        <v>1405</v>
      </c>
      <c r="D1923" s="96" t="s">
        <v>14</v>
      </c>
      <c r="E1923" s="96" t="s">
        <v>783</v>
      </c>
      <c r="F1923" s="96">
        <v>2018</v>
      </c>
      <c r="G1923" s="96" t="s">
        <v>409</v>
      </c>
      <c r="H1923" s="126">
        <v>43397</v>
      </c>
      <c r="I1923" s="126">
        <v>43391</v>
      </c>
      <c r="J1923" s="96" t="s">
        <v>1395</v>
      </c>
      <c r="K1923" s="96"/>
      <c r="L1923" s="97">
        <v>968.75</v>
      </c>
      <c r="M1923" s="127"/>
      <c r="N1923" s="5"/>
      <c r="O1923" s="3"/>
    </row>
    <row r="1924" spans="1:15" ht="20.25" customHeight="1">
      <c r="A1924" s="4"/>
      <c r="B1924" s="4"/>
      <c r="C1924" s="79" t="s">
        <v>1406</v>
      </c>
      <c r="D1924" s="96" t="s">
        <v>1171</v>
      </c>
      <c r="E1924" s="96" t="s">
        <v>783</v>
      </c>
      <c r="F1924" s="96">
        <v>2018</v>
      </c>
      <c r="G1924" s="96" t="s">
        <v>409</v>
      </c>
      <c r="H1924" s="126">
        <v>43397</v>
      </c>
      <c r="I1924" s="126">
        <v>43391</v>
      </c>
      <c r="J1924" s="96" t="s">
        <v>1395</v>
      </c>
      <c r="K1924" s="96"/>
      <c r="L1924" s="97">
        <v>968.75</v>
      </c>
      <c r="M1924" s="127"/>
      <c r="N1924" s="5"/>
      <c r="O1924" s="3"/>
    </row>
    <row r="1925" spans="1:15" ht="20.25" customHeight="1">
      <c r="A1925" s="4"/>
      <c r="B1925" s="4"/>
      <c r="C1925" s="79" t="s">
        <v>1407</v>
      </c>
      <c r="D1925" s="96" t="s">
        <v>1171</v>
      </c>
      <c r="E1925" s="96" t="s">
        <v>783</v>
      </c>
      <c r="F1925" s="96">
        <v>2018</v>
      </c>
      <c r="G1925" s="96" t="s">
        <v>409</v>
      </c>
      <c r="H1925" s="126">
        <v>43397</v>
      </c>
      <c r="I1925" s="126">
        <v>43391</v>
      </c>
      <c r="J1925" s="96" t="s">
        <v>1395</v>
      </c>
      <c r="K1925" s="96"/>
      <c r="L1925" s="97">
        <v>968.75</v>
      </c>
      <c r="M1925" s="127"/>
      <c r="N1925" s="5"/>
      <c r="O1925" s="3"/>
    </row>
    <row r="1926" spans="1:15" ht="20.25" customHeight="1">
      <c r="A1926" s="4"/>
      <c r="B1926" s="4"/>
      <c r="C1926" s="79" t="s">
        <v>1408</v>
      </c>
      <c r="D1926" s="96" t="s">
        <v>1171</v>
      </c>
      <c r="E1926" s="96" t="s">
        <v>783</v>
      </c>
      <c r="F1926" s="96">
        <v>2018</v>
      </c>
      <c r="G1926" s="96" t="s">
        <v>409</v>
      </c>
      <c r="H1926" s="126">
        <v>43397</v>
      </c>
      <c r="I1926" s="126">
        <v>43391</v>
      </c>
      <c r="J1926" s="96" t="s">
        <v>1395</v>
      </c>
      <c r="K1926" s="96"/>
      <c r="L1926" s="97">
        <v>968.75</v>
      </c>
      <c r="M1926" s="127"/>
      <c r="N1926" s="5"/>
      <c r="O1926" s="3"/>
    </row>
    <row r="1927" spans="1:15" ht="20.25" customHeight="1">
      <c r="A1927" s="4"/>
      <c r="B1927" s="4"/>
      <c r="C1927" s="79" t="s">
        <v>1409</v>
      </c>
      <c r="D1927" s="96" t="s">
        <v>1171</v>
      </c>
      <c r="E1927" s="96" t="s">
        <v>783</v>
      </c>
      <c r="F1927" s="96">
        <v>2018</v>
      </c>
      <c r="G1927" s="96" t="s">
        <v>409</v>
      </c>
      <c r="H1927" s="126">
        <v>43397</v>
      </c>
      <c r="I1927" s="126">
        <v>43391</v>
      </c>
      <c r="J1927" s="96" t="s">
        <v>1395</v>
      </c>
      <c r="K1927" s="96"/>
      <c r="L1927" s="97">
        <v>968.75</v>
      </c>
      <c r="M1927" s="127"/>
      <c r="N1927" s="5"/>
      <c r="O1927" s="3"/>
    </row>
    <row r="1928" spans="1:15" ht="20.25" customHeight="1">
      <c r="A1928" s="4"/>
      <c r="B1928" s="4"/>
      <c r="C1928" s="79" t="s">
        <v>1410</v>
      </c>
      <c r="D1928" s="96" t="s">
        <v>1171</v>
      </c>
      <c r="E1928" s="96" t="s">
        <v>783</v>
      </c>
      <c r="F1928" s="96">
        <v>2018</v>
      </c>
      <c r="G1928" s="96" t="s">
        <v>409</v>
      </c>
      <c r="H1928" s="126">
        <v>43397</v>
      </c>
      <c r="I1928" s="126">
        <v>43391</v>
      </c>
      <c r="J1928" s="96" t="s">
        <v>1395</v>
      </c>
      <c r="K1928" s="96"/>
      <c r="L1928" s="97">
        <v>968.75</v>
      </c>
      <c r="M1928" s="127"/>
      <c r="N1928" s="5"/>
      <c r="O1928" s="3"/>
    </row>
    <row r="1929" spans="1:15" ht="20.25" customHeight="1">
      <c r="A1929" s="4"/>
      <c r="B1929" s="4"/>
      <c r="C1929" s="79" t="s">
        <v>1411</v>
      </c>
      <c r="D1929" s="96" t="s">
        <v>1171</v>
      </c>
      <c r="E1929" s="96" t="s">
        <v>783</v>
      </c>
      <c r="F1929" s="96">
        <v>2018</v>
      </c>
      <c r="G1929" s="96" t="s">
        <v>409</v>
      </c>
      <c r="H1929" s="126">
        <v>43397</v>
      </c>
      <c r="I1929" s="126">
        <v>43391</v>
      </c>
      <c r="J1929" s="96" t="s">
        <v>1395</v>
      </c>
      <c r="K1929" s="96"/>
      <c r="L1929" s="97">
        <v>968.75</v>
      </c>
      <c r="M1929" s="127"/>
      <c r="N1929" s="5"/>
      <c r="O1929" s="3"/>
    </row>
    <row r="1930" spans="1:15" ht="20.25" customHeight="1">
      <c r="A1930" s="4"/>
      <c r="B1930" s="4"/>
      <c r="C1930" s="79" t="s">
        <v>1412</v>
      </c>
      <c r="D1930" s="96" t="s">
        <v>1171</v>
      </c>
      <c r="E1930" s="96" t="s">
        <v>783</v>
      </c>
      <c r="F1930" s="96">
        <v>2018</v>
      </c>
      <c r="G1930" s="96" t="s">
        <v>409</v>
      </c>
      <c r="H1930" s="126">
        <v>43397</v>
      </c>
      <c r="I1930" s="126">
        <v>43391</v>
      </c>
      <c r="J1930" s="96" t="s">
        <v>1395</v>
      </c>
      <c r="K1930" s="96"/>
      <c r="L1930" s="97">
        <v>968.75</v>
      </c>
      <c r="M1930" s="127"/>
      <c r="N1930" s="5"/>
      <c r="O1930" s="3"/>
    </row>
    <row r="1931" spans="1:15" ht="20.25" customHeight="1">
      <c r="A1931" s="4"/>
      <c r="B1931" s="4"/>
      <c r="C1931" s="79" t="s">
        <v>1413</v>
      </c>
      <c r="D1931" s="96" t="s">
        <v>1171</v>
      </c>
      <c r="E1931" s="96" t="s">
        <v>783</v>
      </c>
      <c r="F1931" s="96">
        <v>2018</v>
      </c>
      <c r="G1931" s="96" t="s">
        <v>409</v>
      </c>
      <c r="H1931" s="126">
        <v>43397</v>
      </c>
      <c r="I1931" s="126">
        <v>43391</v>
      </c>
      <c r="J1931" s="96" t="s">
        <v>1395</v>
      </c>
      <c r="K1931" s="96"/>
      <c r="L1931" s="97">
        <v>968.75</v>
      </c>
      <c r="M1931" s="127"/>
      <c r="N1931" s="5"/>
      <c r="O1931" s="3"/>
    </row>
    <row r="1932" spans="1:15" ht="20.25" customHeight="1">
      <c r="A1932" s="4"/>
      <c r="B1932" s="4"/>
      <c r="C1932" s="79" t="s">
        <v>1414</v>
      </c>
      <c r="D1932" s="96" t="s">
        <v>1171</v>
      </c>
      <c r="E1932" s="96" t="s">
        <v>783</v>
      </c>
      <c r="F1932" s="96">
        <v>2018</v>
      </c>
      <c r="G1932" s="96" t="s">
        <v>409</v>
      </c>
      <c r="H1932" s="126">
        <v>43397</v>
      </c>
      <c r="I1932" s="126">
        <v>43391</v>
      </c>
      <c r="J1932" s="96" t="s">
        <v>1395</v>
      </c>
      <c r="K1932" s="96"/>
      <c r="L1932" s="97">
        <v>968.75</v>
      </c>
      <c r="M1932" s="127"/>
      <c r="N1932" s="5"/>
      <c r="O1932" s="3"/>
    </row>
    <row r="1933" spans="1:15" ht="20.25" customHeight="1">
      <c r="A1933" s="4"/>
      <c r="B1933" s="4"/>
      <c r="C1933" s="79" t="s">
        <v>1415</v>
      </c>
      <c r="D1933" s="96" t="s">
        <v>1171</v>
      </c>
      <c r="E1933" s="96" t="s">
        <v>783</v>
      </c>
      <c r="F1933" s="96">
        <v>2018</v>
      </c>
      <c r="G1933" s="96" t="s">
        <v>409</v>
      </c>
      <c r="H1933" s="126">
        <v>43397</v>
      </c>
      <c r="I1933" s="126">
        <v>43391</v>
      </c>
      <c r="J1933" s="96" t="s">
        <v>1395</v>
      </c>
      <c r="K1933" s="96"/>
      <c r="L1933" s="97">
        <v>968.75</v>
      </c>
      <c r="M1933" s="127"/>
      <c r="N1933" s="5"/>
      <c r="O1933" s="3"/>
    </row>
    <row r="1934" spans="1:15" ht="20.25" customHeight="1">
      <c r="A1934" s="4"/>
      <c r="B1934" s="4"/>
      <c r="C1934" s="79" t="s">
        <v>1416</v>
      </c>
      <c r="D1934" s="96" t="s">
        <v>1171</v>
      </c>
      <c r="E1934" s="96" t="s">
        <v>783</v>
      </c>
      <c r="F1934" s="96">
        <v>2018</v>
      </c>
      <c r="G1934" s="96" t="s">
        <v>409</v>
      </c>
      <c r="H1934" s="126">
        <v>43397</v>
      </c>
      <c r="I1934" s="126">
        <v>43391</v>
      </c>
      <c r="J1934" s="96" t="s">
        <v>1395</v>
      </c>
      <c r="K1934" s="96"/>
      <c r="L1934" s="97">
        <v>968.75</v>
      </c>
      <c r="M1934" s="127"/>
      <c r="N1934" s="5"/>
      <c r="O1934" s="3"/>
    </row>
    <row r="1935" spans="1:15" ht="20.25" customHeight="1">
      <c r="A1935" s="4"/>
      <c r="B1935" s="4"/>
      <c r="C1935" s="79" t="s">
        <v>1417</v>
      </c>
      <c r="D1935" s="96" t="s">
        <v>1171</v>
      </c>
      <c r="E1935" s="96" t="s">
        <v>783</v>
      </c>
      <c r="F1935" s="96">
        <v>2018</v>
      </c>
      <c r="G1935" s="96" t="s">
        <v>409</v>
      </c>
      <c r="H1935" s="126">
        <v>43397</v>
      </c>
      <c r="I1935" s="126">
        <v>43391</v>
      </c>
      <c r="J1935" s="96" t="s">
        <v>1395</v>
      </c>
      <c r="K1935" s="96"/>
      <c r="L1935" s="97">
        <v>968.75</v>
      </c>
      <c r="M1935" s="127"/>
      <c r="N1935" s="5"/>
      <c r="O1935" s="3"/>
    </row>
    <row r="1936" spans="1:15" ht="20.25" customHeight="1">
      <c r="A1936" s="4"/>
      <c r="B1936" s="4"/>
      <c r="C1936" s="79" t="s">
        <v>1418</v>
      </c>
      <c r="D1936" s="96" t="s">
        <v>1171</v>
      </c>
      <c r="E1936" s="96" t="s">
        <v>783</v>
      </c>
      <c r="F1936" s="96">
        <v>2018</v>
      </c>
      <c r="G1936" s="96" t="s">
        <v>409</v>
      </c>
      <c r="H1936" s="126">
        <v>43397</v>
      </c>
      <c r="I1936" s="126">
        <v>43391</v>
      </c>
      <c r="J1936" s="96" t="s">
        <v>1395</v>
      </c>
      <c r="K1936" s="96"/>
      <c r="L1936" s="97">
        <v>968.75</v>
      </c>
      <c r="M1936" s="127"/>
      <c r="N1936" s="5"/>
      <c r="O1936" s="3"/>
    </row>
    <row r="1937" spans="1:15" ht="20.25" customHeight="1">
      <c r="A1937" s="4"/>
      <c r="B1937" s="4"/>
      <c r="C1937" s="79" t="s">
        <v>1419</v>
      </c>
      <c r="D1937" s="96" t="s">
        <v>1171</v>
      </c>
      <c r="E1937" s="96" t="s">
        <v>783</v>
      </c>
      <c r="F1937" s="96">
        <v>2018</v>
      </c>
      <c r="G1937" s="96" t="s">
        <v>409</v>
      </c>
      <c r="H1937" s="126">
        <v>43397</v>
      </c>
      <c r="I1937" s="126">
        <v>43391</v>
      </c>
      <c r="J1937" s="96" t="s">
        <v>1395</v>
      </c>
      <c r="K1937" s="96"/>
      <c r="L1937" s="97">
        <v>968.75</v>
      </c>
      <c r="M1937" s="127"/>
      <c r="N1937" s="5"/>
      <c r="O1937" s="3"/>
    </row>
    <row r="1938" spans="1:15" ht="20.25" customHeight="1">
      <c r="A1938" s="4"/>
      <c r="B1938" s="4"/>
      <c r="C1938" s="79" t="s">
        <v>1420</v>
      </c>
      <c r="D1938" s="96" t="s">
        <v>14</v>
      </c>
      <c r="E1938" s="96" t="s">
        <v>783</v>
      </c>
      <c r="F1938" s="96">
        <v>2018</v>
      </c>
      <c r="G1938" s="96" t="s">
        <v>409</v>
      </c>
      <c r="H1938" s="126">
        <v>43397</v>
      </c>
      <c r="I1938" s="126">
        <v>43391</v>
      </c>
      <c r="J1938" s="96" t="s">
        <v>1395</v>
      </c>
      <c r="K1938" s="96"/>
      <c r="L1938" s="97">
        <v>968.75</v>
      </c>
      <c r="M1938" s="127"/>
      <c r="N1938" s="5"/>
      <c r="O1938" s="3"/>
    </row>
    <row r="1939" spans="1:15" ht="20.25" customHeight="1">
      <c r="A1939" s="4"/>
      <c r="B1939" s="4"/>
      <c r="C1939" s="79" t="s">
        <v>1421</v>
      </c>
      <c r="D1939" s="96" t="s">
        <v>14</v>
      </c>
      <c r="E1939" s="96" t="s">
        <v>783</v>
      </c>
      <c r="F1939" s="96">
        <v>2018</v>
      </c>
      <c r="G1939" s="96" t="s">
        <v>409</v>
      </c>
      <c r="H1939" s="126">
        <v>43397</v>
      </c>
      <c r="I1939" s="126">
        <v>43391</v>
      </c>
      <c r="J1939" s="96" t="s">
        <v>1395</v>
      </c>
      <c r="K1939" s="96"/>
      <c r="L1939" s="97">
        <v>968.75</v>
      </c>
      <c r="M1939" s="127"/>
      <c r="N1939" s="5"/>
      <c r="O1939" s="3"/>
    </row>
    <row r="1940" spans="1:15" ht="20.25" customHeight="1">
      <c r="A1940" s="4"/>
      <c r="B1940" s="4"/>
      <c r="C1940" s="79" t="s">
        <v>1422</v>
      </c>
      <c r="D1940" s="96" t="s">
        <v>1171</v>
      </c>
      <c r="E1940" s="96" t="s">
        <v>783</v>
      </c>
      <c r="F1940" s="96">
        <v>2018</v>
      </c>
      <c r="G1940" s="96" t="s">
        <v>409</v>
      </c>
      <c r="H1940" s="126">
        <v>43397</v>
      </c>
      <c r="I1940" s="126">
        <v>43391</v>
      </c>
      <c r="J1940" s="96" t="s">
        <v>1395</v>
      </c>
      <c r="K1940" s="96"/>
      <c r="L1940" s="97">
        <v>968.75</v>
      </c>
      <c r="M1940" s="127"/>
      <c r="N1940" s="5"/>
      <c r="O1940" s="3"/>
    </row>
    <row r="1941" spans="1:15" ht="20.25" customHeight="1">
      <c r="A1941" s="4"/>
      <c r="B1941" s="4"/>
      <c r="C1941" s="79" t="s">
        <v>1423</v>
      </c>
      <c r="D1941" s="96" t="s">
        <v>1171</v>
      </c>
      <c r="E1941" s="96" t="s">
        <v>783</v>
      </c>
      <c r="F1941" s="96">
        <v>2018</v>
      </c>
      <c r="G1941" s="96" t="s">
        <v>409</v>
      </c>
      <c r="H1941" s="126">
        <v>43397</v>
      </c>
      <c r="I1941" s="126">
        <v>43391</v>
      </c>
      <c r="J1941" s="96" t="s">
        <v>1395</v>
      </c>
      <c r="K1941" s="96"/>
      <c r="L1941" s="97">
        <v>968.75</v>
      </c>
      <c r="M1941" s="127"/>
      <c r="N1941" s="5"/>
      <c r="O1941" s="3"/>
    </row>
    <row r="1942" spans="1:15" ht="20.25" customHeight="1">
      <c r="A1942" s="4"/>
      <c r="B1942" s="4"/>
      <c r="C1942" s="79" t="s">
        <v>1424</v>
      </c>
      <c r="D1942" s="96" t="s">
        <v>1171</v>
      </c>
      <c r="E1942" s="96" t="s">
        <v>783</v>
      </c>
      <c r="F1942" s="96">
        <v>2018</v>
      </c>
      <c r="G1942" s="96" t="s">
        <v>409</v>
      </c>
      <c r="H1942" s="126">
        <v>43397</v>
      </c>
      <c r="I1942" s="126">
        <v>43391</v>
      </c>
      <c r="J1942" s="96" t="s">
        <v>1395</v>
      </c>
      <c r="K1942" s="96"/>
      <c r="L1942" s="97">
        <v>968.75</v>
      </c>
      <c r="M1942" s="127"/>
      <c r="N1942" s="5"/>
      <c r="O1942" s="3"/>
    </row>
    <row r="1943" spans="1:15" ht="20.25" customHeight="1">
      <c r="A1943" s="4"/>
      <c r="B1943" s="4"/>
      <c r="C1943" s="79" t="s">
        <v>1425</v>
      </c>
      <c r="D1943" s="96" t="s">
        <v>14</v>
      </c>
      <c r="E1943" s="96" t="s">
        <v>783</v>
      </c>
      <c r="F1943" s="96">
        <v>2018</v>
      </c>
      <c r="G1943" s="96" t="s">
        <v>409</v>
      </c>
      <c r="H1943" s="126">
        <v>43397</v>
      </c>
      <c r="I1943" s="126">
        <v>43391</v>
      </c>
      <c r="J1943" s="96" t="s">
        <v>1395</v>
      </c>
      <c r="K1943" s="96"/>
      <c r="L1943" s="97">
        <v>968.76</v>
      </c>
      <c r="M1943" s="127"/>
      <c r="N1943" s="5"/>
      <c r="O1943" s="3"/>
    </row>
    <row r="1944" spans="1:15" ht="20.25" customHeight="1">
      <c r="A1944" s="4"/>
      <c r="B1944" s="4"/>
      <c r="C1944" s="79" t="s">
        <v>1426</v>
      </c>
      <c r="D1944" s="96" t="s">
        <v>14</v>
      </c>
      <c r="E1944" s="96" t="s">
        <v>783</v>
      </c>
      <c r="F1944" s="96">
        <v>2018</v>
      </c>
      <c r="G1944" s="96" t="s">
        <v>409</v>
      </c>
      <c r="H1944" s="126">
        <v>43397</v>
      </c>
      <c r="I1944" s="126">
        <v>43391</v>
      </c>
      <c r="J1944" s="96" t="s">
        <v>1395</v>
      </c>
      <c r="K1944" s="96"/>
      <c r="L1944" s="97">
        <v>968.76</v>
      </c>
      <c r="M1944" s="127"/>
      <c r="N1944" s="5"/>
      <c r="O1944" s="3"/>
    </row>
    <row r="1945" spans="1:15" ht="20.25" customHeight="1">
      <c r="A1945" s="4"/>
      <c r="B1945" s="4"/>
      <c r="C1945" s="79" t="s">
        <v>341</v>
      </c>
      <c r="D1945" s="96" t="s">
        <v>1171</v>
      </c>
      <c r="E1945" s="96" t="s">
        <v>218</v>
      </c>
      <c r="F1945" s="96">
        <v>2018</v>
      </c>
      <c r="G1945" s="96" t="s">
        <v>409</v>
      </c>
      <c r="H1945" s="126">
        <v>43389</v>
      </c>
      <c r="I1945" s="126">
        <v>43392</v>
      </c>
      <c r="J1945" s="96" t="s">
        <v>1427</v>
      </c>
      <c r="K1945" s="96"/>
      <c r="L1945" s="97">
        <v>3000</v>
      </c>
      <c r="M1945" s="127"/>
      <c r="N1945" s="5"/>
      <c r="O1945" s="3"/>
    </row>
    <row r="1946" spans="1:15" ht="20.25" customHeight="1">
      <c r="A1946" s="4"/>
      <c r="B1946" s="4"/>
      <c r="C1946" s="79" t="s">
        <v>41</v>
      </c>
      <c r="D1946" s="96" t="s">
        <v>1171</v>
      </c>
      <c r="E1946" s="96" t="s">
        <v>218</v>
      </c>
      <c r="F1946" s="96">
        <v>2018</v>
      </c>
      <c r="G1946" s="96" t="s">
        <v>409</v>
      </c>
      <c r="H1946" s="126">
        <v>43389</v>
      </c>
      <c r="I1946" s="126">
        <v>43392</v>
      </c>
      <c r="J1946" s="96" t="s">
        <v>1427</v>
      </c>
      <c r="K1946" s="96"/>
      <c r="L1946" s="97">
        <v>3000</v>
      </c>
      <c r="M1946" s="127"/>
      <c r="N1946" s="5"/>
      <c r="O1946" s="3"/>
    </row>
    <row r="1947" spans="1:15" ht="20.25" customHeight="1">
      <c r="A1947" s="4"/>
      <c r="B1947" s="4"/>
      <c r="C1947" s="79" t="s">
        <v>1241</v>
      </c>
      <c r="D1947" s="96" t="s">
        <v>1171</v>
      </c>
      <c r="E1947" s="96" t="s">
        <v>218</v>
      </c>
      <c r="F1947" s="96">
        <v>2018</v>
      </c>
      <c r="G1947" s="96" t="s">
        <v>409</v>
      </c>
      <c r="H1947" s="126">
        <v>43389</v>
      </c>
      <c r="I1947" s="126">
        <v>43392</v>
      </c>
      <c r="J1947" s="96" t="s">
        <v>1427</v>
      </c>
      <c r="K1947" s="96"/>
      <c r="L1947" s="97">
        <v>3000</v>
      </c>
      <c r="M1947" s="127"/>
      <c r="N1947" s="5"/>
      <c r="O1947" s="3"/>
    </row>
    <row r="1948" spans="1:15" ht="20.25" customHeight="1">
      <c r="A1948" s="4"/>
      <c r="B1948" s="4"/>
      <c r="C1948" s="79" t="s">
        <v>609</v>
      </c>
      <c r="D1948" s="96" t="s">
        <v>1171</v>
      </c>
      <c r="E1948" s="96" t="s">
        <v>218</v>
      </c>
      <c r="F1948" s="96">
        <v>2018</v>
      </c>
      <c r="G1948" s="96" t="s">
        <v>409</v>
      </c>
      <c r="H1948" s="126">
        <v>43389</v>
      </c>
      <c r="I1948" s="126">
        <v>43392</v>
      </c>
      <c r="J1948" s="96" t="s">
        <v>1427</v>
      </c>
      <c r="K1948" s="96"/>
      <c r="L1948" s="97">
        <v>3000</v>
      </c>
      <c r="M1948" s="127"/>
      <c r="N1948" s="5"/>
      <c r="O1948" s="3"/>
    </row>
    <row r="1949" spans="1:15" ht="20.25" customHeight="1">
      <c r="A1949" s="4"/>
      <c r="B1949" s="4"/>
      <c r="C1949" s="79" t="s">
        <v>1428</v>
      </c>
      <c r="D1949" s="96" t="s">
        <v>1171</v>
      </c>
      <c r="E1949" s="96" t="s">
        <v>218</v>
      </c>
      <c r="F1949" s="96">
        <v>2018</v>
      </c>
      <c r="G1949" s="96" t="s">
        <v>409</v>
      </c>
      <c r="H1949" s="126">
        <v>43389</v>
      </c>
      <c r="I1949" s="126">
        <v>43397</v>
      </c>
      <c r="J1949" s="96" t="s">
        <v>1429</v>
      </c>
      <c r="K1949" s="96"/>
      <c r="L1949" s="97">
        <v>15000</v>
      </c>
      <c r="M1949" s="127"/>
      <c r="N1949" s="5"/>
      <c r="O1949" s="3"/>
    </row>
    <row r="1950" spans="1:15" ht="20.25" customHeight="1">
      <c r="A1950" s="4"/>
      <c r="B1950" s="4"/>
      <c r="C1950" s="79" t="s">
        <v>1428</v>
      </c>
      <c r="D1950" s="96" t="s">
        <v>1171</v>
      </c>
      <c r="E1950" s="96" t="s">
        <v>218</v>
      </c>
      <c r="F1950" s="96">
        <v>2018</v>
      </c>
      <c r="G1950" s="96" t="s">
        <v>409</v>
      </c>
      <c r="H1950" s="126">
        <v>43389</v>
      </c>
      <c r="I1950" s="126">
        <v>43397</v>
      </c>
      <c r="J1950" s="96" t="s">
        <v>1430</v>
      </c>
      <c r="K1950" s="96"/>
      <c r="L1950" s="97">
        <v>3000</v>
      </c>
      <c r="M1950" s="127"/>
      <c r="N1950" s="5"/>
      <c r="O1950" s="3"/>
    </row>
    <row r="1951" spans="1:15" ht="20.25" customHeight="1">
      <c r="A1951" s="4"/>
      <c r="B1951" s="4"/>
      <c r="C1951" s="79" t="s">
        <v>1431</v>
      </c>
      <c r="D1951" s="96" t="s">
        <v>1171</v>
      </c>
      <c r="E1951" s="96" t="s">
        <v>218</v>
      </c>
      <c r="F1951" s="96">
        <v>2018</v>
      </c>
      <c r="G1951" s="96" t="s">
        <v>409</v>
      </c>
      <c r="H1951" s="126">
        <v>43389</v>
      </c>
      <c r="I1951" s="126">
        <v>43397</v>
      </c>
      <c r="J1951" s="96" t="s">
        <v>1429</v>
      </c>
      <c r="K1951" s="96"/>
      <c r="L1951" s="97">
        <v>15000</v>
      </c>
      <c r="M1951" s="127"/>
      <c r="N1951" s="5"/>
      <c r="O1951" s="3"/>
    </row>
    <row r="1952" spans="1:15" ht="20.25" customHeight="1">
      <c r="A1952" s="4"/>
      <c r="B1952" s="4"/>
      <c r="C1952" s="79" t="s">
        <v>1431</v>
      </c>
      <c r="D1952" s="96" t="s">
        <v>1171</v>
      </c>
      <c r="E1952" s="96" t="s">
        <v>218</v>
      </c>
      <c r="F1952" s="96">
        <v>2018</v>
      </c>
      <c r="G1952" s="96" t="s">
        <v>409</v>
      </c>
      <c r="H1952" s="126">
        <v>43389</v>
      </c>
      <c r="I1952" s="126">
        <v>43397</v>
      </c>
      <c r="J1952" s="96" t="s">
        <v>1432</v>
      </c>
      <c r="K1952" s="96"/>
      <c r="L1952" s="97">
        <v>3000</v>
      </c>
      <c r="M1952" s="127"/>
      <c r="N1952" s="5"/>
      <c r="O1952" s="3"/>
    </row>
    <row r="1953" spans="1:15" ht="20.25" customHeight="1">
      <c r="A1953" s="4"/>
      <c r="B1953" s="4"/>
      <c r="C1953" s="79" t="s">
        <v>1433</v>
      </c>
      <c r="D1953" s="96" t="s">
        <v>1171</v>
      </c>
      <c r="E1953" s="96" t="s">
        <v>218</v>
      </c>
      <c r="F1953" s="96">
        <v>2018</v>
      </c>
      <c r="G1953" s="96" t="s">
        <v>409</v>
      </c>
      <c r="H1953" s="126">
        <v>43389</v>
      </c>
      <c r="I1953" s="126">
        <v>43397</v>
      </c>
      <c r="J1953" s="96" t="s">
        <v>1427</v>
      </c>
      <c r="K1953" s="96"/>
      <c r="L1953" s="97">
        <v>3000</v>
      </c>
      <c r="M1953" s="127"/>
      <c r="N1953" s="5"/>
      <c r="O1953" s="3"/>
    </row>
    <row r="1954" spans="1:15" ht="20.25" customHeight="1">
      <c r="A1954" s="4"/>
      <c r="B1954" s="4"/>
      <c r="C1954" s="79" t="s">
        <v>248</v>
      </c>
      <c r="D1954" s="96" t="s">
        <v>1171</v>
      </c>
      <c r="E1954" s="96" t="s">
        <v>218</v>
      </c>
      <c r="F1954" s="96">
        <v>2018</v>
      </c>
      <c r="G1954" s="96" t="s">
        <v>409</v>
      </c>
      <c r="H1954" s="126">
        <v>43389</v>
      </c>
      <c r="I1954" s="126">
        <v>43397</v>
      </c>
      <c r="J1954" s="96" t="s">
        <v>1427</v>
      </c>
      <c r="K1954" s="96"/>
      <c r="L1954" s="97">
        <v>3000</v>
      </c>
      <c r="M1954" s="127"/>
      <c r="N1954" s="5"/>
      <c r="O1954" s="3"/>
    </row>
    <row r="1955" spans="1:15" ht="20.25" customHeight="1">
      <c r="A1955" s="4"/>
      <c r="B1955" s="4"/>
      <c r="C1955" s="79" t="s">
        <v>1394</v>
      </c>
      <c r="D1955" s="96" t="s">
        <v>1171</v>
      </c>
      <c r="E1955" s="96" t="s">
        <v>783</v>
      </c>
      <c r="F1955" s="96">
        <v>2018</v>
      </c>
      <c r="G1955" s="96" t="s">
        <v>409</v>
      </c>
      <c r="H1955" s="126">
        <v>43397</v>
      </c>
      <c r="I1955" s="126">
        <v>43399</v>
      </c>
      <c r="J1955" s="96" t="s">
        <v>1434</v>
      </c>
      <c r="K1955" s="96"/>
      <c r="L1955" s="97">
        <v>76.13</v>
      </c>
      <c r="M1955" s="127"/>
      <c r="N1955" s="5"/>
      <c r="O1955" s="3"/>
    </row>
    <row r="1956" spans="1:15" ht="20.25" customHeight="1">
      <c r="A1956" s="4"/>
      <c r="B1956" s="4"/>
      <c r="C1956" s="79" t="s">
        <v>1396</v>
      </c>
      <c r="D1956" s="96" t="s">
        <v>1171</v>
      </c>
      <c r="E1956" s="96" t="s">
        <v>783</v>
      </c>
      <c r="F1956" s="96">
        <v>2018</v>
      </c>
      <c r="G1956" s="96" t="s">
        <v>409</v>
      </c>
      <c r="H1956" s="126">
        <v>43397</v>
      </c>
      <c r="I1956" s="126">
        <v>43399</v>
      </c>
      <c r="J1956" s="96" t="s">
        <v>1434</v>
      </c>
      <c r="K1956" s="96"/>
      <c r="L1956" s="97">
        <v>76.13</v>
      </c>
      <c r="M1956" s="127"/>
      <c r="N1956" s="5"/>
      <c r="O1956" s="3"/>
    </row>
    <row r="1957" spans="1:15" ht="20.25" customHeight="1">
      <c r="A1957" s="4"/>
      <c r="B1957" s="4"/>
      <c r="C1957" s="79" t="s">
        <v>1397</v>
      </c>
      <c r="D1957" s="96" t="s">
        <v>1171</v>
      </c>
      <c r="E1957" s="96" t="s">
        <v>783</v>
      </c>
      <c r="F1957" s="96">
        <v>2018</v>
      </c>
      <c r="G1957" s="96" t="s">
        <v>409</v>
      </c>
      <c r="H1957" s="126">
        <v>43397</v>
      </c>
      <c r="I1957" s="126">
        <v>43399</v>
      </c>
      <c r="J1957" s="96" t="s">
        <v>1434</v>
      </c>
      <c r="K1957" s="96"/>
      <c r="L1957" s="97">
        <v>76.13</v>
      </c>
      <c r="M1957" s="127"/>
      <c r="N1957" s="5"/>
      <c r="O1957" s="3"/>
    </row>
    <row r="1958" spans="1:15" ht="20.25" customHeight="1">
      <c r="A1958" s="4"/>
      <c r="B1958" s="4"/>
      <c r="C1958" s="79" t="s">
        <v>1398</v>
      </c>
      <c r="D1958" s="96" t="s">
        <v>14</v>
      </c>
      <c r="E1958" s="96" t="s">
        <v>783</v>
      </c>
      <c r="F1958" s="96">
        <v>2018</v>
      </c>
      <c r="G1958" s="96" t="s">
        <v>409</v>
      </c>
      <c r="H1958" s="126">
        <v>43397</v>
      </c>
      <c r="I1958" s="126">
        <v>43399</v>
      </c>
      <c r="J1958" s="96" t="s">
        <v>1434</v>
      </c>
      <c r="K1958" s="96"/>
      <c r="L1958" s="97">
        <v>76.13</v>
      </c>
      <c r="M1958" s="127"/>
      <c r="N1958" s="5"/>
      <c r="O1958" s="3"/>
    </row>
    <row r="1959" spans="1:15" ht="20.25" customHeight="1">
      <c r="A1959" s="4"/>
      <c r="B1959" s="4"/>
      <c r="C1959" s="79" t="s">
        <v>1399</v>
      </c>
      <c r="D1959" s="96" t="s">
        <v>14</v>
      </c>
      <c r="E1959" s="96" t="s">
        <v>783</v>
      </c>
      <c r="F1959" s="96">
        <v>2018</v>
      </c>
      <c r="G1959" s="96" t="s">
        <v>409</v>
      </c>
      <c r="H1959" s="126">
        <v>43397</v>
      </c>
      <c r="I1959" s="126">
        <v>43399</v>
      </c>
      <c r="J1959" s="96" t="s">
        <v>1434</v>
      </c>
      <c r="K1959" s="96"/>
      <c r="L1959" s="97">
        <v>76.13</v>
      </c>
      <c r="M1959" s="127"/>
      <c r="N1959" s="5"/>
      <c r="O1959" s="3"/>
    </row>
    <row r="1960" spans="1:15" ht="20.25" customHeight="1">
      <c r="A1960" s="4"/>
      <c r="B1960" s="4"/>
      <c r="C1960" s="79" t="s">
        <v>1400</v>
      </c>
      <c r="D1960" s="96" t="s">
        <v>14</v>
      </c>
      <c r="E1960" s="96" t="s">
        <v>783</v>
      </c>
      <c r="F1960" s="96">
        <v>2018</v>
      </c>
      <c r="G1960" s="96" t="s">
        <v>409</v>
      </c>
      <c r="H1960" s="126">
        <v>43397</v>
      </c>
      <c r="I1960" s="126">
        <v>43399</v>
      </c>
      <c r="J1960" s="96" t="s">
        <v>1434</v>
      </c>
      <c r="K1960" s="96"/>
      <c r="L1960" s="97">
        <v>76.13</v>
      </c>
      <c r="M1960" s="127"/>
      <c r="N1960" s="5"/>
      <c r="O1960" s="3"/>
    </row>
    <row r="1961" spans="1:15" ht="20.25" customHeight="1">
      <c r="A1961" s="4"/>
      <c r="B1961" s="4"/>
      <c r="C1961" s="79" t="s">
        <v>1401</v>
      </c>
      <c r="D1961" s="96" t="s">
        <v>1171</v>
      </c>
      <c r="E1961" s="96" t="s">
        <v>783</v>
      </c>
      <c r="F1961" s="96">
        <v>2018</v>
      </c>
      <c r="G1961" s="96" t="s">
        <v>409</v>
      </c>
      <c r="H1961" s="126">
        <v>43397</v>
      </c>
      <c r="I1961" s="126">
        <v>43399</v>
      </c>
      <c r="J1961" s="96" t="s">
        <v>1434</v>
      </c>
      <c r="K1961" s="96"/>
      <c r="L1961" s="97">
        <v>76.13</v>
      </c>
      <c r="M1961" s="127"/>
      <c r="N1961" s="5"/>
      <c r="O1961" s="3"/>
    </row>
    <row r="1962" spans="1:15" ht="20.25" customHeight="1">
      <c r="A1962" s="4"/>
      <c r="B1962" s="4"/>
      <c r="C1962" s="79" t="s">
        <v>1402</v>
      </c>
      <c r="D1962" s="96" t="s">
        <v>1171</v>
      </c>
      <c r="E1962" s="96" t="s">
        <v>783</v>
      </c>
      <c r="F1962" s="96">
        <v>2018</v>
      </c>
      <c r="G1962" s="96" t="s">
        <v>409</v>
      </c>
      <c r="H1962" s="126">
        <v>43397</v>
      </c>
      <c r="I1962" s="126">
        <v>43399</v>
      </c>
      <c r="J1962" s="96" t="s">
        <v>1434</v>
      </c>
      <c r="K1962" s="96"/>
      <c r="L1962" s="97">
        <v>76.13</v>
      </c>
      <c r="M1962" s="127"/>
      <c r="N1962" s="5"/>
      <c r="O1962" s="3"/>
    </row>
    <row r="1963" spans="1:15" ht="20.25" customHeight="1">
      <c r="A1963" s="4"/>
      <c r="B1963" s="4"/>
      <c r="C1963" s="79" t="s">
        <v>1403</v>
      </c>
      <c r="D1963" s="96" t="s">
        <v>14</v>
      </c>
      <c r="E1963" s="96" t="s">
        <v>783</v>
      </c>
      <c r="F1963" s="96">
        <v>2018</v>
      </c>
      <c r="G1963" s="96" t="s">
        <v>409</v>
      </c>
      <c r="H1963" s="126">
        <v>43397</v>
      </c>
      <c r="I1963" s="126">
        <v>43399</v>
      </c>
      <c r="J1963" s="96" t="s">
        <v>1434</v>
      </c>
      <c r="K1963" s="96"/>
      <c r="L1963" s="97">
        <v>76.13</v>
      </c>
      <c r="M1963" s="127"/>
      <c r="N1963" s="5"/>
      <c r="O1963" s="3"/>
    </row>
    <row r="1964" spans="1:15" ht="20.25" customHeight="1">
      <c r="A1964" s="4"/>
      <c r="B1964" s="4"/>
      <c r="C1964" s="79" t="s">
        <v>1404</v>
      </c>
      <c r="D1964" s="96" t="s">
        <v>1171</v>
      </c>
      <c r="E1964" s="96" t="s">
        <v>783</v>
      </c>
      <c r="F1964" s="96">
        <v>2018</v>
      </c>
      <c r="G1964" s="96" t="s">
        <v>409</v>
      </c>
      <c r="H1964" s="126">
        <v>43397</v>
      </c>
      <c r="I1964" s="126">
        <v>43399</v>
      </c>
      <c r="J1964" s="96" t="s">
        <v>1434</v>
      </c>
      <c r="K1964" s="96"/>
      <c r="L1964" s="97">
        <v>76.13</v>
      </c>
      <c r="M1964" s="127"/>
      <c r="N1964" s="5"/>
      <c r="O1964" s="3"/>
    </row>
    <row r="1965" spans="1:15" ht="20.25" customHeight="1">
      <c r="A1965" s="4"/>
      <c r="B1965" s="4"/>
      <c r="C1965" s="79" t="s">
        <v>1405</v>
      </c>
      <c r="D1965" s="96" t="s">
        <v>14</v>
      </c>
      <c r="E1965" s="96" t="s">
        <v>783</v>
      </c>
      <c r="F1965" s="96">
        <v>2018</v>
      </c>
      <c r="G1965" s="96" t="s">
        <v>409</v>
      </c>
      <c r="H1965" s="126">
        <v>43397</v>
      </c>
      <c r="I1965" s="126">
        <v>43399</v>
      </c>
      <c r="J1965" s="96" t="s">
        <v>1434</v>
      </c>
      <c r="K1965" s="96"/>
      <c r="L1965" s="97">
        <v>76.13</v>
      </c>
      <c r="M1965" s="127"/>
      <c r="N1965" s="5"/>
      <c r="O1965" s="3"/>
    </row>
    <row r="1966" spans="1:15" ht="20.25" customHeight="1">
      <c r="A1966" s="4"/>
      <c r="B1966" s="4"/>
      <c r="C1966" s="79" t="s">
        <v>1406</v>
      </c>
      <c r="D1966" s="96" t="s">
        <v>1171</v>
      </c>
      <c r="E1966" s="96" t="s">
        <v>783</v>
      </c>
      <c r="F1966" s="96">
        <v>2018</v>
      </c>
      <c r="G1966" s="96" t="s">
        <v>409</v>
      </c>
      <c r="H1966" s="126">
        <v>43397</v>
      </c>
      <c r="I1966" s="126">
        <v>43399</v>
      </c>
      <c r="J1966" s="96" t="s">
        <v>1434</v>
      </c>
      <c r="K1966" s="96"/>
      <c r="L1966" s="97">
        <v>76.13</v>
      </c>
      <c r="M1966" s="127"/>
      <c r="N1966" s="5"/>
      <c r="O1966" s="3"/>
    </row>
    <row r="1967" spans="1:15" ht="20.25" customHeight="1">
      <c r="A1967" s="4"/>
      <c r="B1967" s="4"/>
      <c r="C1967" s="79" t="s">
        <v>1407</v>
      </c>
      <c r="D1967" s="96" t="s">
        <v>1171</v>
      </c>
      <c r="E1967" s="96" t="s">
        <v>783</v>
      </c>
      <c r="F1967" s="96">
        <v>2018</v>
      </c>
      <c r="G1967" s="96" t="s">
        <v>409</v>
      </c>
      <c r="H1967" s="126">
        <v>43397</v>
      </c>
      <c r="I1967" s="126">
        <v>43399</v>
      </c>
      <c r="J1967" s="96" t="s">
        <v>1434</v>
      </c>
      <c r="K1967" s="96"/>
      <c r="L1967" s="97">
        <v>76.13</v>
      </c>
      <c r="M1967" s="127"/>
      <c r="N1967" s="5"/>
      <c r="O1967" s="3"/>
    </row>
    <row r="1968" spans="1:15" ht="20.25" customHeight="1">
      <c r="A1968" s="4"/>
      <c r="B1968" s="4"/>
      <c r="C1968" s="79" t="s">
        <v>1408</v>
      </c>
      <c r="D1968" s="96" t="s">
        <v>1171</v>
      </c>
      <c r="E1968" s="96" t="s">
        <v>783</v>
      </c>
      <c r="F1968" s="96">
        <v>2018</v>
      </c>
      <c r="G1968" s="96" t="s">
        <v>409</v>
      </c>
      <c r="H1968" s="126">
        <v>43397</v>
      </c>
      <c r="I1968" s="126">
        <v>43399</v>
      </c>
      <c r="J1968" s="96" t="s">
        <v>1434</v>
      </c>
      <c r="K1968" s="96"/>
      <c r="L1968" s="97">
        <v>76.13</v>
      </c>
      <c r="M1968" s="127"/>
      <c r="N1968" s="5"/>
      <c r="O1968" s="3"/>
    </row>
    <row r="1969" spans="1:15" ht="20.25" customHeight="1">
      <c r="A1969" s="4"/>
      <c r="B1969" s="4"/>
      <c r="C1969" s="79" t="s">
        <v>1409</v>
      </c>
      <c r="D1969" s="96" t="s">
        <v>1171</v>
      </c>
      <c r="E1969" s="96" t="s">
        <v>783</v>
      </c>
      <c r="F1969" s="96">
        <v>2018</v>
      </c>
      <c r="G1969" s="96" t="s">
        <v>409</v>
      </c>
      <c r="H1969" s="126">
        <v>43397</v>
      </c>
      <c r="I1969" s="126">
        <v>43399</v>
      </c>
      <c r="J1969" s="96" t="s">
        <v>1434</v>
      </c>
      <c r="K1969" s="96"/>
      <c r="L1969" s="97">
        <v>76.13</v>
      </c>
      <c r="M1969" s="127"/>
      <c r="N1969" s="5"/>
      <c r="O1969" s="3"/>
    </row>
    <row r="1970" spans="1:15" ht="20.25" customHeight="1">
      <c r="A1970" s="4"/>
      <c r="B1970" s="4"/>
      <c r="C1970" s="79" t="s">
        <v>1410</v>
      </c>
      <c r="D1970" s="96" t="s">
        <v>1171</v>
      </c>
      <c r="E1970" s="96" t="s">
        <v>783</v>
      </c>
      <c r="F1970" s="96">
        <v>2018</v>
      </c>
      <c r="G1970" s="96" t="s">
        <v>409</v>
      </c>
      <c r="H1970" s="126">
        <v>43397</v>
      </c>
      <c r="I1970" s="126">
        <v>43399</v>
      </c>
      <c r="J1970" s="96" t="s">
        <v>1434</v>
      </c>
      <c r="K1970" s="96"/>
      <c r="L1970" s="97">
        <v>76.13</v>
      </c>
      <c r="M1970" s="127"/>
      <c r="N1970" s="5"/>
      <c r="O1970" s="3"/>
    </row>
    <row r="1971" spans="1:15" ht="20.25" customHeight="1">
      <c r="A1971" s="4"/>
      <c r="B1971" s="4"/>
      <c r="C1971" s="79" t="s">
        <v>1411</v>
      </c>
      <c r="D1971" s="96" t="s">
        <v>1171</v>
      </c>
      <c r="E1971" s="96" t="s">
        <v>783</v>
      </c>
      <c r="F1971" s="96">
        <v>2018</v>
      </c>
      <c r="G1971" s="96" t="s">
        <v>409</v>
      </c>
      <c r="H1971" s="126">
        <v>43397</v>
      </c>
      <c r="I1971" s="126">
        <v>43399</v>
      </c>
      <c r="J1971" s="96" t="s">
        <v>1434</v>
      </c>
      <c r="K1971" s="96"/>
      <c r="L1971" s="97">
        <v>76.13</v>
      </c>
      <c r="M1971" s="127"/>
      <c r="N1971" s="5"/>
      <c r="O1971" s="3"/>
    </row>
    <row r="1972" spans="1:15" ht="20.25" customHeight="1">
      <c r="A1972" s="4"/>
      <c r="B1972" s="4"/>
      <c r="C1972" s="79" t="s">
        <v>1412</v>
      </c>
      <c r="D1972" s="96" t="s">
        <v>1171</v>
      </c>
      <c r="E1972" s="96" t="s">
        <v>783</v>
      </c>
      <c r="F1972" s="96">
        <v>2018</v>
      </c>
      <c r="G1972" s="96" t="s">
        <v>409</v>
      </c>
      <c r="H1972" s="126">
        <v>43397</v>
      </c>
      <c r="I1972" s="126">
        <v>43399</v>
      </c>
      <c r="J1972" s="96" t="s">
        <v>1434</v>
      </c>
      <c r="K1972" s="96"/>
      <c r="L1972" s="97">
        <v>76.13</v>
      </c>
      <c r="M1972" s="127"/>
      <c r="N1972" s="5"/>
      <c r="O1972" s="3"/>
    </row>
    <row r="1973" spans="1:15" ht="20.25" customHeight="1">
      <c r="A1973" s="4"/>
      <c r="B1973" s="4"/>
      <c r="C1973" s="79" t="s">
        <v>1413</v>
      </c>
      <c r="D1973" s="96" t="s">
        <v>1171</v>
      </c>
      <c r="E1973" s="96" t="s">
        <v>783</v>
      </c>
      <c r="F1973" s="96">
        <v>2018</v>
      </c>
      <c r="G1973" s="96" t="s">
        <v>409</v>
      </c>
      <c r="H1973" s="126">
        <v>43397</v>
      </c>
      <c r="I1973" s="126">
        <v>43399</v>
      </c>
      <c r="J1973" s="96" t="s">
        <v>1434</v>
      </c>
      <c r="K1973" s="96"/>
      <c r="L1973" s="97">
        <v>76.13</v>
      </c>
      <c r="M1973" s="127"/>
      <c r="N1973" s="5"/>
      <c r="O1973" s="3"/>
    </row>
    <row r="1974" spans="1:15" ht="20.25" customHeight="1">
      <c r="A1974" s="4"/>
      <c r="B1974" s="4"/>
      <c r="C1974" s="79" t="s">
        <v>1414</v>
      </c>
      <c r="D1974" s="96" t="s">
        <v>1171</v>
      </c>
      <c r="E1974" s="96" t="s">
        <v>783</v>
      </c>
      <c r="F1974" s="96">
        <v>2018</v>
      </c>
      <c r="G1974" s="96" t="s">
        <v>409</v>
      </c>
      <c r="H1974" s="126">
        <v>43397</v>
      </c>
      <c r="I1974" s="126">
        <v>43399</v>
      </c>
      <c r="J1974" s="96" t="s">
        <v>1434</v>
      </c>
      <c r="K1974" s="96"/>
      <c r="L1974" s="97">
        <v>76.13</v>
      </c>
      <c r="M1974" s="127"/>
      <c r="N1974" s="5"/>
      <c r="O1974" s="3"/>
    </row>
    <row r="1975" spans="1:15" ht="20.25" customHeight="1">
      <c r="A1975" s="4"/>
      <c r="B1975" s="4"/>
      <c r="C1975" s="79" t="s">
        <v>1415</v>
      </c>
      <c r="D1975" s="96" t="s">
        <v>1171</v>
      </c>
      <c r="E1975" s="96" t="s">
        <v>783</v>
      </c>
      <c r="F1975" s="96">
        <v>2018</v>
      </c>
      <c r="G1975" s="96" t="s">
        <v>409</v>
      </c>
      <c r="H1975" s="126">
        <v>43397</v>
      </c>
      <c r="I1975" s="126">
        <v>43399</v>
      </c>
      <c r="J1975" s="96" t="s">
        <v>1434</v>
      </c>
      <c r="K1975" s="96"/>
      <c r="L1975" s="97">
        <v>76.13</v>
      </c>
      <c r="M1975" s="127"/>
      <c r="N1975" s="5"/>
      <c r="O1975" s="3"/>
    </row>
    <row r="1976" spans="1:15" ht="20.25" customHeight="1">
      <c r="A1976" s="4"/>
      <c r="B1976" s="4"/>
      <c r="C1976" s="79" t="s">
        <v>1416</v>
      </c>
      <c r="D1976" s="96" t="s">
        <v>1171</v>
      </c>
      <c r="E1976" s="96" t="s">
        <v>783</v>
      </c>
      <c r="F1976" s="96">
        <v>2018</v>
      </c>
      <c r="G1976" s="96" t="s">
        <v>409</v>
      </c>
      <c r="H1976" s="126">
        <v>43397</v>
      </c>
      <c r="I1976" s="126">
        <v>43399</v>
      </c>
      <c r="J1976" s="96" t="s">
        <v>1434</v>
      </c>
      <c r="K1976" s="96"/>
      <c r="L1976" s="97">
        <v>76.13</v>
      </c>
      <c r="M1976" s="127"/>
      <c r="N1976" s="5"/>
      <c r="O1976" s="3"/>
    </row>
    <row r="1977" spans="1:15" ht="20.25" customHeight="1">
      <c r="A1977" s="4"/>
      <c r="B1977" s="4"/>
      <c r="C1977" s="79" t="s">
        <v>1417</v>
      </c>
      <c r="D1977" s="96" t="s">
        <v>1171</v>
      </c>
      <c r="E1977" s="96" t="s">
        <v>783</v>
      </c>
      <c r="F1977" s="96">
        <v>2018</v>
      </c>
      <c r="G1977" s="96" t="s">
        <v>409</v>
      </c>
      <c r="H1977" s="126">
        <v>43397</v>
      </c>
      <c r="I1977" s="126">
        <v>43399</v>
      </c>
      <c r="J1977" s="96" t="s">
        <v>1434</v>
      </c>
      <c r="K1977" s="96"/>
      <c r="L1977" s="97">
        <v>76.13</v>
      </c>
      <c r="M1977" s="127"/>
      <c r="N1977" s="5"/>
      <c r="O1977" s="3"/>
    </row>
    <row r="1978" spans="1:15" ht="20.25" customHeight="1">
      <c r="A1978" s="4"/>
      <c r="B1978" s="4"/>
      <c r="C1978" s="79" t="s">
        <v>1418</v>
      </c>
      <c r="D1978" s="96" t="s">
        <v>1171</v>
      </c>
      <c r="E1978" s="96" t="s">
        <v>783</v>
      </c>
      <c r="F1978" s="96">
        <v>2018</v>
      </c>
      <c r="G1978" s="96" t="s">
        <v>409</v>
      </c>
      <c r="H1978" s="126">
        <v>43397</v>
      </c>
      <c r="I1978" s="126">
        <v>43399</v>
      </c>
      <c r="J1978" s="96" t="s">
        <v>1434</v>
      </c>
      <c r="K1978" s="96"/>
      <c r="L1978" s="97">
        <v>76.13</v>
      </c>
      <c r="M1978" s="127"/>
      <c r="N1978" s="5"/>
      <c r="O1978" s="3"/>
    </row>
    <row r="1979" spans="1:15" ht="20.25" customHeight="1">
      <c r="A1979" s="4"/>
      <c r="B1979" s="4"/>
      <c r="C1979" s="79" t="s">
        <v>1419</v>
      </c>
      <c r="D1979" s="96" t="s">
        <v>1171</v>
      </c>
      <c r="E1979" s="96" t="s">
        <v>783</v>
      </c>
      <c r="F1979" s="96">
        <v>2018</v>
      </c>
      <c r="G1979" s="96" t="s">
        <v>409</v>
      </c>
      <c r="H1979" s="126">
        <v>43397</v>
      </c>
      <c r="I1979" s="126">
        <v>43399</v>
      </c>
      <c r="J1979" s="96" t="s">
        <v>1434</v>
      </c>
      <c r="K1979" s="96"/>
      <c r="L1979" s="97">
        <v>76.13</v>
      </c>
      <c r="M1979" s="127"/>
      <c r="N1979" s="5"/>
      <c r="O1979" s="3"/>
    </row>
    <row r="1980" spans="1:15" ht="20.25" customHeight="1">
      <c r="A1980" s="4"/>
      <c r="B1980" s="4"/>
      <c r="C1980" s="79" t="s">
        <v>1420</v>
      </c>
      <c r="D1980" s="96" t="s">
        <v>14</v>
      </c>
      <c r="E1980" s="96" t="s">
        <v>783</v>
      </c>
      <c r="F1980" s="96">
        <v>2018</v>
      </c>
      <c r="G1980" s="96" t="s">
        <v>409</v>
      </c>
      <c r="H1980" s="126">
        <v>43397</v>
      </c>
      <c r="I1980" s="126">
        <v>43399</v>
      </c>
      <c r="J1980" s="96" t="s">
        <v>1434</v>
      </c>
      <c r="K1980" s="96"/>
      <c r="L1980" s="97">
        <v>76.13</v>
      </c>
      <c r="M1980" s="127"/>
      <c r="N1980" s="5"/>
      <c r="O1980" s="3"/>
    </row>
    <row r="1981" spans="1:15" ht="20.25" customHeight="1">
      <c r="A1981" s="4"/>
      <c r="B1981" s="4"/>
      <c r="C1981" s="79" t="s">
        <v>1421</v>
      </c>
      <c r="D1981" s="96" t="s">
        <v>14</v>
      </c>
      <c r="E1981" s="96" t="s">
        <v>783</v>
      </c>
      <c r="F1981" s="96">
        <v>2018</v>
      </c>
      <c r="G1981" s="96" t="s">
        <v>409</v>
      </c>
      <c r="H1981" s="126">
        <v>43397</v>
      </c>
      <c r="I1981" s="126">
        <v>43399</v>
      </c>
      <c r="J1981" s="96" t="s">
        <v>1434</v>
      </c>
      <c r="K1981" s="96"/>
      <c r="L1981" s="97">
        <v>76.13</v>
      </c>
      <c r="M1981" s="127"/>
      <c r="N1981" s="5"/>
      <c r="O1981" s="3"/>
    </row>
    <row r="1982" spans="1:15" ht="20.25" customHeight="1">
      <c r="A1982" s="4"/>
      <c r="B1982" s="4"/>
      <c r="C1982" s="79" t="s">
        <v>1422</v>
      </c>
      <c r="D1982" s="96" t="s">
        <v>1171</v>
      </c>
      <c r="E1982" s="96" t="s">
        <v>783</v>
      </c>
      <c r="F1982" s="96">
        <v>2018</v>
      </c>
      <c r="G1982" s="96" t="s">
        <v>409</v>
      </c>
      <c r="H1982" s="126">
        <v>43397</v>
      </c>
      <c r="I1982" s="126">
        <v>43399</v>
      </c>
      <c r="J1982" s="96" t="s">
        <v>1434</v>
      </c>
      <c r="K1982" s="96"/>
      <c r="L1982" s="97">
        <v>76.13</v>
      </c>
      <c r="M1982" s="127"/>
      <c r="N1982" s="5"/>
      <c r="O1982" s="3"/>
    </row>
    <row r="1983" spans="1:15" ht="20.25" customHeight="1">
      <c r="A1983" s="4"/>
      <c r="B1983" s="4"/>
      <c r="C1983" s="79" t="s">
        <v>1423</v>
      </c>
      <c r="D1983" s="96" t="s">
        <v>1171</v>
      </c>
      <c r="E1983" s="96" t="s">
        <v>783</v>
      </c>
      <c r="F1983" s="96">
        <v>2018</v>
      </c>
      <c r="G1983" s="96" t="s">
        <v>409</v>
      </c>
      <c r="H1983" s="126">
        <v>43397</v>
      </c>
      <c r="I1983" s="126">
        <v>43399</v>
      </c>
      <c r="J1983" s="96" t="s">
        <v>1434</v>
      </c>
      <c r="K1983" s="96"/>
      <c r="L1983" s="97">
        <v>76.13</v>
      </c>
      <c r="M1983" s="127"/>
      <c r="N1983" s="5"/>
      <c r="O1983" s="3"/>
    </row>
    <row r="1984" spans="1:15" ht="20.25" customHeight="1">
      <c r="A1984" s="4"/>
      <c r="B1984" s="4"/>
      <c r="C1984" s="79" t="s">
        <v>1424</v>
      </c>
      <c r="D1984" s="96" t="s">
        <v>1171</v>
      </c>
      <c r="E1984" s="96" t="s">
        <v>783</v>
      </c>
      <c r="F1984" s="96">
        <v>2018</v>
      </c>
      <c r="G1984" s="96" t="s">
        <v>409</v>
      </c>
      <c r="H1984" s="126">
        <v>43397</v>
      </c>
      <c r="I1984" s="126">
        <v>43399</v>
      </c>
      <c r="J1984" s="96" t="s">
        <v>1434</v>
      </c>
      <c r="K1984" s="96"/>
      <c r="L1984" s="97">
        <v>76.13</v>
      </c>
      <c r="M1984" s="127"/>
      <c r="N1984" s="5"/>
      <c r="O1984" s="3"/>
    </row>
    <row r="1985" spans="1:15" ht="20.25" customHeight="1">
      <c r="A1985" s="4"/>
      <c r="B1985" s="4"/>
      <c r="C1985" s="79" t="s">
        <v>1425</v>
      </c>
      <c r="D1985" s="96" t="s">
        <v>14</v>
      </c>
      <c r="E1985" s="96" t="s">
        <v>783</v>
      </c>
      <c r="F1985" s="96">
        <v>2018</v>
      </c>
      <c r="G1985" s="96" t="s">
        <v>409</v>
      </c>
      <c r="H1985" s="126">
        <v>43397</v>
      </c>
      <c r="I1985" s="126">
        <v>43399</v>
      </c>
      <c r="J1985" s="96" t="s">
        <v>1434</v>
      </c>
      <c r="K1985" s="96"/>
      <c r="L1985" s="97">
        <v>76.13</v>
      </c>
      <c r="M1985" s="127"/>
      <c r="N1985" s="5"/>
      <c r="O1985" s="3"/>
    </row>
    <row r="1986" spans="1:15" ht="20.25" customHeight="1">
      <c r="A1986" s="4"/>
      <c r="B1986" s="4"/>
      <c r="C1986" s="79" t="s">
        <v>1426</v>
      </c>
      <c r="D1986" s="96" t="s">
        <v>14</v>
      </c>
      <c r="E1986" s="96" t="s">
        <v>783</v>
      </c>
      <c r="F1986" s="96">
        <v>2018</v>
      </c>
      <c r="G1986" s="96" t="s">
        <v>409</v>
      </c>
      <c r="H1986" s="126">
        <v>43397</v>
      </c>
      <c r="I1986" s="126">
        <v>43399</v>
      </c>
      <c r="J1986" s="96" t="s">
        <v>1434</v>
      </c>
      <c r="K1986" s="96"/>
      <c r="L1986" s="97">
        <v>76.13</v>
      </c>
      <c r="M1986" s="127"/>
      <c r="N1986" s="5"/>
      <c r="O1986" s="3"/>
    </row>
    <row r="1987" spans="1:15" ht="20.25" customHeight="1">
      <c r="A1987" s="4"/>
      <c r="B1987" s="4"/>
      <c r="C1987" s="79" t="s">
        <v>1435</v>
      </c>
      <c r="D1987" s="96" t="s">
        <v>1171</v>
      </c>
      <c r="E1987" s="96" t="s">
        <v>218</v>
      </c>
      <c r="F1987" s="96">
        <v>2018</v>
      </c>
      <c r="G1987" s="96" t="s">
        <v>409</v>
      </c>
      <c r="H1987" s="126">
        <v>43389</v>
      </c>
      <c r="I1987" s="126">
        <v>43397</v>
      </c>
      <c r="J1987" s="96" t="s">
        <v>1430</v>
      </c>
      <c r="K1987" s="96"/>
      <c r="L1987" s="97">
        <v>3000</v>
      </c>
      <c r="M1987" s="127"/>
      <c r="N1987" s="5"/>
      <c r="O1987" s="3"/>
    </row>
    <row r="1988" spans="1:15" ht="20.25" customHeight="1">
      <c r="A1988" s="4"/>
      <c r="B1988" s="4"/>
      <c r="C1988" s="79" t="s">
        <v>1302</v>
      </c>
      <c r="D1988" s="96" t="s">
        <v>1171</v>
      </c>
      <c r="E1988" s="96" t="s">
        <v>218</v>
      </c>
      <c r="F1988" s="96">
        <v>2018</v>
      </c>
      <c r="G1988" s="96" t="s">
        <v>409</v>
      </c>
      <c r="H1988" s="126">
        <v>43389</v>
      </c>
      <c r="I1988" s="126">
        <v>43397</v>
      </c>
      <c r="J1988" s="96" t="s">
        <v>1430</v>
      </c>
      <c r="K1988" s="96"/>
      <c r="L1988" s="97">
        <v>3000</v>
      </c>
      <c r="M1988" s="127"/>
      <c r="N1988" s="5"/>
      <c r="O1988" s="3"/>
    </row>
    <row r="1989" spans="1:15" ht="20.25" customHeight="1">
      <c r="A1989" s="4"/>
      <c r="B1989" s="4"/>
      <c r="C1989" s="79" t="s">
        <v>646</v>
      </c>
      <c r="D1989" s="96" t="s">
        <v>1171</v>
      </c>
      <c r="E1989" s="96" t="s">
        <v>218</v>
      </c>
      <c r="F1989" s="96">
        <v>2018</v>
      </c>
      <c r="G1989" s="96" t="s">
        <v>409</v>
      </c>
      <c r="H1989" s="126">
        <v>43389</v>
      </c>
      <c r="I1989" s="126">
        <v>43397</v>
      </c>
      <c r="J1989" s="96" t="s">
        <v>1430</v>
      </c>
      <c r="K1989" s="96"/>
      <c r="L1989" s="97">
        <v>3000</v>
      </c>
      <c r="M1989" s="127"/>
      <c r="N1989" s="5"/>
      <c r="O1989" s="3"/>
    </row>
    <row r="1990" spans="1:15" ht="20.25" customHeight="1">
      <c r="A1990" s="4"/>
      <c r="B1990" s="4"/>
      <c r="C1990" s="79" t="s">
        <v>1223</v>
      </c>
      <c r="D1990" s="96" t="s">
        <v>1171</v>
      </c>
      <c r="E1990" s="96" t="s">
        <v>218</v>
      </c>
      <c r="F1990" s="96">
        <v>2018</v>
      </c>
      <c r="G1990" s="96" t="s">
        <v>409</v>
      </c>
      <c r="H1990" s="126">
        <v>43389</v>
      </c>
      <c r="I1990" s="126">
        <v>43397</v>
      </c>
      <c r="J1990" s="96" t="s">
        <v>1427</v>
      </c>
      <c r="K1990" s="96"/>
      <c r="L1990" s="97">
        <v>3000</v>
      </c>
      <c r="M1990" s="127"/>
      <c r="N1990" s="5"/>
      <c r="O1990" s="3"/>
    </row>
    <row r="1991" spans="1:15" ht="20.25" customHeight="1">
      <c r="A1991" s="4"/>
      <c r="B1991" s="4"/>
      <c r="C1991" s="79" t="s">
        <v>1436</v>
      </c>
      <c r="D1991" s="96" t="s">
        <v>14</v>
      </c>
      <c r="E1991" s="96" t="s">
        <v>218</v>
      </c>
      <c r="F1991" s="96">
        <v>2018</v>
      </c>
      <c r="G1991" s="96" t="s">
        <v>409</v>
      </c>
      <c r="H1991" s="126">
        <v>43389</v>
      </c>
      <c r="I1991" s="126">
        <v>43397</v>
      </c>
      <c r="J1991" s="96" t="s">
        <v>1427</v>
      </c>
      <c r="K1991" s="96"/>
      <c r="L1991" s="97">
        <v>3000</v>
      </c>
      <c r="M1991" s="127"/>
      <c r="N1991" s="5"/>
      <c r="O1991" s="3"/>
    </row>
    <row r="1992" spans="1:15" ht="20.25" customHeight="1">
      <c r="A1992" s="4"/>
      <c r="B1992" s="4"/>
      <c r="C1992" s="79" t="s">
        <v>1437</v>
      </c>
      <c r="D1992" s="96" t="s">
        <v>1171</v>
      </c>
      <c r="E1992" s="96" t="s">
        <v>218</v>
      </c>
      <c r="F1992" s="96">
        <v>2018</v>
      </c>
      <c r="G1992" s="96" t="s">
        <v>409</v>
      </c>
      <c r="H1992" s="126">
        <v>43389</v>
      </c>
      <c r="I1992" s="126">
        <v>43397</v>
      </c>
      <c r="J1992" s="96" t="s">
        <v>1427</v>
      </c>
      <c r="K1992" s="96"/>
      <c r="L1992" s="97">
        <v>3000</v>
      </c>
      <c r="M1992" s="127"/>
      <c r="N1992" s="5"/>
      <c r="O1992" s="3"/>
    </row>
    <row r="1993" spans="1:15" ht="20.25" customHeight="1">
      <c r="A1993" s="4"/>
      <c r="B1993" s="4"/>
      <c r="C1993" s="79" t="s">
        <v>670</v>
      </c>
      <c r="D1993" s="96" t="s">
        <v>1171</v>
      </c>
      <c r="E1993" s="96" t="s">
        <v>218</v>
      </c>
      <c r="F1993" s="96">
        <v>2018</v>
      </c>
      <c r="G1993" s="96" t="s">
        <v>409</v>
      </c>
      <c r="H1993" s="126">
        <v>43389</v>
      </c>
      <c r="I1993" s="126">
        <v>43397</v>
      </c>
      <c r="J1993" s="96" t="s">
        <v>1427</v>
      </c>
      <c r="K1993" s="96"/>
      <c r="L1993" s="97">
        <v>3000</v>
      </c>
      <c r="M1993" s="127"/>
      <c r="N1993" s="5"/>
      <c r="O1993" s="3"/>
    </row>
    <row r="1994" spans="1:15" ht="20.25" customHeight="1">
      <c r="A1994" s="4"/>
      <c r="B1994" s="4"/>
      <c r="C1994" s="79" t="s">
        <v>1025</v>
      </c>
      <c r="D1994" s="96" t="s">
        <v>1171</v>
      </c>
      <c r="E1994" s="96" t="s">
        <v>218</v>
      </c>
      <c r="F1994" s="96">
        <v>2018</v>
      </c>
      <c r="G1994" s="96" t="s">
        <v>409</v>
      </c>
      <c r="H1994" s="126">
        <v>43389</v>
      </c>
      <c r="I1994" s="126">
        <v>43397</v>
      </c>
      <c r="J1994" s="96" t="s">
        <v>1427</v>
      </c>
      <c r="K1994" s="96"/>
      <c r="L1994" s="97">
        <v>3000</v>
      </c>
      <c r="M1994" s="127"/>
      <c r="N1994" s="5"/>
      <c r="O1994" s="3"/>
    </row>
    <row r="1995" spans="1:15" ht="20.25" customHeight="1">
      <c r="A1995" s="4"/>
      <c r="B1995" s="4"/>
      <c r="C1995" s="79" t="s">
        <v>1216</v>
      </c>
      <c r="D1995" s="96" t="s">
        <v>1171</v>
      </c>
      <c r="E1995" s="96" t="s">
        <v>218</v>
      </c>
      <c r="F1995" s="96">
        <v>2018</v>
      </c>
      <c r="G1995" s="96" t="s">
        <v>409</v>
      </c>
      <c r="H1995" s="126">
        <v>43389</v>
      </c>
      <c r="I1995" s="126">
        <v>43397</v>
      </c>
      <c r="J1995" s="96" t="s">
        <v>1427</v>
      </c>
      <c r="K1995" s="96"/>
      <c r="L1995" s="97">
        <v>3000</v>
      </c>
      <c r="M1995" s="127"/>
      <c r="N1995" s="5"/>
      <c r="O1995" s="3"/>
    </row>
    <row r="1996" spans="1:15" ht="20.25" customHeight="1">
      <c r="A1996" s="4"/>
      <c r="B1996" s="4"/>
      <c r="C1996" s="79" t="s">
        <v>1438</v>
      </c>
      <c r="D1996" s="96" t="s">
        <v>1171</v>
      </c>
      <c r="E1996" s="96" t="s">
        <v>218</v>
      </c>
      <c r="F1996" s="96">
        <v>2018</v>
      </c>
      <c r="G1996" s="96" t="s">
        <v>409</v>
      </c>
      <c r="H1996" s="126">
        <v>43389</v>
      </c>
      <c r="I1996" s="126">
        <v>43397</v>
      </c>
      <c r="J1996" s="96" t="s">
        <v>1427</v>
      </c>
      <c r="K1996" s="96"/>
      <c r="L1996" s="97">
        <v>3000</v>
      </c>
      <c r="M1996" s="127"/>
      <c r="N1996" s="5"/>
      <c r="O1996" s="3"/>
    </row>
    <row r="1997" spans="1:15" ht="20.25" customHeight="1">
      <c r="A1997" s="4"/>
      <c r="B1997" s="4"/>
      <c r="C1997" s="79" t="s">
        <v>1219</v>
      </c>
      <c r="D1997" s="96" t="s">
        <v>14</v>
      </c>
      <c r="E1997" s="96" t="s">
        <v>218</v>
      </c>
      <c r="F1997" s="96">
        <v>2018</v>
      </c>
      <c r="G1997" s="96" t="s">
        <v>409</v>
      </c>
      <c r="H1997" s="126">
        <v>43389</v>
      </c>
      <c r="I1997" s="126">
        <v>43397</v>
      </c>
      <c r="J1997" s="96" t="s">
        <v>1427</v>
      </c>
      <c r="K1997" s="96"/>
      <c r="L1997" s="97">
        <v>3000</v>
      </c>
      <c r="M1997" s="127"/>
      <c r="N1997" s="5"/>
      <c r="O1997" s="3"/>
    </row>
    <row r="1998" spans="1:15" ht="20.25" customHeight="1">
      <c r="A1998" s="4"/>
      <c r="B1998" s="4"/>
      <c r="C1998" s="79" t="s">
        <v>1439</v>
      </c>
      <c r="D1998" s="96" t="s">
        <v>1171</v>
      </c>
      <c r="E1998" s="96" t="s">
        <v>218</v>
      </c>
      <c r="F1998" s="96">
        <v>2018</v>
      </c>
      <c r="G1998" s="96" t="s">
        <v>409</v>
      </c>
      <c r="H1998" s="126">
        <v>43389</v>
      </c>
      <c r="I1998" s="126">
        <v>43397</v>
      </c>
      <c r="J1998" s="96" t="s">
        <v>1427</v>
      </c>
      <c r="K1998" s="96"/>
      <c r="L1998" s="97">
        <v>3000</v>
      </c>
      <c r="M1998" s="127"/>
      <c r="N1998" s="5"/>
      <c r="O1998" s="3"/>
    </row>
    <row r="1999" spans="1:15" ht="20.25" customHeight="1">
      <c r="A1999" s="4"/>
      <c r="B1999" s="4"/>
      <c r="C1999" s="79" t="s">
        <v>1428</v>
      </c>
      <c r="D1999" s="96" t="s">
        <v>1171</v>
      </c>
      <c r="E1999" s="96" t="s">
        <v>218</v>
      </c>
      <c r="F1999" s="96">
        <v>2018</v>
      </c>
      <c r="G1999" s="96" t="s">
        <v>409</v>
      </c>
      <c r="H1999" s="126">
        <v>43402</v>
      </c>
      <c r="I1999" s="126">
        <v>43404</v>
      </c>
      <c r="J1999" s="96" t="s">
        <v>1440</v>
      </c>
      <c r="K1999" s="96"/>
      <c r="L1999" s="97">
        <v>2242.5300000000002</v>
      </c>
      <c r="M1999" s="127"/>
      <c r="N1999" s="5"/>
      <c r="O1999" s="3"/>
    </row>
    <row r="2000" spans="1:15" ht="20.25" customHeight="1">
      <c r="A2000" s="4"/>
      <c r="B2000" s="4"/>
      <c r="C2000" s="79" t="s">
        <v>1431</v>
      </c>
      <c r="D2000" s="96" t="s">
        <v>1171</v>
      </c>
      <c r="E2000" s="96" t="s">
        <v>218</v>
      </c>
      <c r="F2000" s="96">
        <v>2018</v>
      </c>
      <c r="G2000" s="96" t="s">
        <v>409</v>
      </c>
      <c r="H2000" s="126">
        <v>43402</v>
      </c>
      <c r="I2000" s="126">
        <v>43404</v>
      </c>
      <c r="J2000" s="96" t="s">
        <v>1440</v>
      </c>
      <c r="K2000" s="96"/>
      <c r="L2000" s="97">
        <v>2242.5300000000002</v>
      </c>
      <c r="M2000" s="127"/>
      <c r="N2000" s="5"/>
      <c r="O2000" s="3"/>
    </row>
    <row r="2001" spans="1:15" ht="20.25" customHeight="1">
      <c r="A2001" s="4"/>
      <c r="B2001" s="4"/>
      <c r="C2001" s="79" t="s">
        <v>1378</v>
      </c>
      <c r="D2001" s="96" t="s">
        <v>14</v>
      </c>
      <c r="E2001" s="96" t="s">
        <v>443</v>
      </c>
      <c r="F2001" s="96">
        <v>2018</v>
      </c>
      <c r="G2001" s="96" t="s">
        <v>409</v>
      </c>
      <c r="H2001" s="126">
        <v>43374</v>
      </c>
      <c r="I2001" s="126">
        <v>43377</v>
      </c>
      <c r="J2001" s="96" t="s">
        <v>911</v>
      </c>
      <c r="K2001" s="96" t="s">
        <v>751</v>
      </c>
      <c r="L2001" s="97">
        <v>2000</v>
      </c>
      <c r="M2001" s="127"/>
      <c r="N2001" s="5"/>
      <c r="O2001" s="3"/>
    </row>
    <row r="2002" spans="1:15" ht="20.25" customHeight="1">
      <c r="A2002" s="4"/>
      <c r="B2002" s="4"/>
      <c r="C2002" s="79" t="s">
        <v>1381</v>
      </c>
      <c r="D2002" s="96" t="s">
        <v>14</v>
      </c>
      <c r="E2002" s="96" t="s">
        <v>443</v>
      </c>
      <c r="F2002" s="96">
        <v>2018</v>
      </c>
      <c r="G2002" s="96" t="s">
        <v>409</v>
      </c>
      <c r="H2002" s="126">
        <v>43374</v>
      </c>
      <c r="I2002" s="126">
        <v>43377</v>
      </c>
      <c r="J2002" s="96" t="s">
        <v>911</v>
      </c>
      <c r="K2002" s="96" t="s">
        <v>572</v>
      </c>
      <c r="L2002" s="97">
        <v>2000</v>
      </c>
      <c r="M2002" s="127"/>
      <c r="N2002" s="5"/>
      <c r="O2002" s="3"/>
    </row>
    <row r="2003" spans="1:15" ht="20.25" customHeight="1">
      <c r="A2003" s="4"/>
      <c r="B2003" s="4"/>
      <c r="C2003" s="79" t="s">
        <v>1376</v>
      </c>
      <c r="D2003" s="96" t="s">
        <v>1171</v>
      </c>
      <c r="E2003" s="96" t="s">
        <v>443</v>
      </c>
      <c r="F2003" s="96">
        <v>2018</v>
      </c>
      <c r="G2003" s="96" t="s">
        <v>409</v>
      </c>
      <c r="H2003" s="126">
        <v>43374</v>
      </c>
      <c r="I2003" s="126">
        <v>43377</v>
      </c>
      <c r="J2003" s="96" t="s">
        <v>1038</v>
      </c>
      <c r="K2003" s="96" t="s">
        <v>31</v>
      </c>
      <c r="L2003" s="97">
        <v>2000</v>
      </c>
      <c r="M2003" s="127"/>
      <c r="N2003" s="5"/>
      <c r="O2003" s="3"/>
    </row>
    <row r="2004" spans="1:15" ht="20.25" customHeight="1">
      <c r="A2004" s="4"/>
      <c r="B2004" s="4"/>
      <c r="C2004" s="79" t="s">
        <v>1371</v>
      </c>
      <c r="D2004" s="96" t="s">
        <v>1171</v>
      </c>
      <c r="E2004" s="96" t="s">
        <v>443</v>
      </c>
      <c r="F2004" s="96">
        <v>2018</v>
      </c>
      <c r="G2004" s="96" t="s">
        <v>409</v>
      </c>
      <c r="H2004" s="126">
        <v>43374</v>
      </c>
      <c r="I2004" s="126">
        <v>43377</v>
      </c>
      <c r="J2004" s="96" t="s">
        <v>1038</v>
      </c>
      <c r="K2004" s="96" t="s">
        <v>572</v>
      </c>
      <c r="L2004" s="97">
        <v>2000</v>
      </c>
      <c r="M2004" s="127"/>
      <c r="N2004" s="5"/>
      <c r="O2004" s="3"/>
    </row>
    <row r="2005" spans="1:15" ht="20.25" customHeight="1">
      <c r="A2005" s="4"/>
      <c r="B2005" s="4"/>
      <c r="C2005" s="79" t="s">
        <v>1377</v>
      </c>
      <c r="D2005" s="96" t="s">
        <v>14</v>
      </c>
      <c r="E2005" s="96" t="s">
        <v>443</v>
      </c>
      <c r="F2005" s="96">
        <v>2018</v>
      </c>
      <c r="G2005" s="96" t="s">
        <v>409</v>
      </c>
      <c r="H2005" s="126">
        <v>43374</v>
      </c>
      <c r="I2005" s="126">
        <v>43377</v>
      </c>
      <c r="J2005" s="96" t="s">
        <v>911</v>
      </c>
      <c r="K2005" s="96" t="s">
        <v>551</v>
      </c>
      <c r="L2005" s="97">
        <v>2000</v>
      </c>
      <c r="M2005" s="127"/>
      <c r="N2005" s="5"/>
      <c r="O2005" s="3"/>
    </row>
    <row r="2006" spans="1:15" ht="20.25" customHeight="1">
      <c r="A2006" s="4"/>
      <c r="B2006" s="4"/>
      <c r="C2006" s="79" t="s">
        <v>1296</v>
      </c>
      <c r="D2006" s="96" t="s">
        <v>1171</v>
      </c>
      <c r="E2006" s="96" t="s">
        <v>443</v>
      </c>
      <c r="F2006" s="96">
        <v>2018</v>
      </c>
      <c r="G2006" s="96" t="s">
        <v>409</v>
      </c>
      <c r="H2006" s="126">
        <v>43374</v>
      </c>
      <c r="I2006" s="126">
        <v>43377</v>
      </c>
      <c r="J2006" s="96" t="s">
        <v>1038</v>
      </c>
      <c r="K2006" s="96" t="s">
        <v>1373</v>
      </c>
      <c r="L2006" s="97">
        <v>2000</v>
      </c>
      <c r="M2006" s="127"/>
      <c r="N2006" s="5"/>
      <c r="O2006" s="3"/>
    </row>
    <row r="2007" spans="1:15" ht="20.25" customHeight="1">
      <c r="A2007" s="4"/>
      <c r="B2007" s="4"/>
      <c r="C2007" s="79" t="s">
        <v>1338</v>
      </c>
      <c r="D2007" s="96" t="s">
        <v>1171</v>
      </c>
      <c r="E2007" s="96" t="s">
        <v>443</v>
      </c>
      <c r="F2007" s="96">
        <v>2018</v>
      </c>
      <c r="G2007" s="96" t="s">
        <v>409</v>
      </c>
      <c r="H2007" s="126">
        <v>43374</v>
      </c>
      <c r="I2007" s="126">
        <v>43377</v>
      </c>
      <c r="J2007" s="96" t="s">
        <v>965</v>
      </c>
      <c r="K2007" s="96" t="s">
        <v>31</v>
      </c>
      <c r="L2007" s="97">
        <v>2000</v>
      </c>
      <c r="M2007" s="127"/>
      <c r="N2007" s="5"/>
      <c r="O2007" s="3"/>
    </row>
    <row r="2008" spans="1:15" ht="20.25" customHeight="1">
      <c r="A2008" s="4"/>
      <c r="B2008" s="4"/>
      <c r="C2008" s="79" t="s">
        <v>1375</v>
      </c>
      <c r="D2008" s="96" t="s">
        <v>1171</v>
      </c>
      <c r="E2008" s="96" t="s">
        <v>443</v>
      </c>
      <c r="F2008" s="96">
        <v>2018</v>
      </c>
      <c r="G2008" s="96" t="s">
        <v>409</v>
      </c>
      <c r="H2008" s="126">
        <v>43374</v>
      </c>
      <c r="I2008" s="126">
        <v>43377</v>
      </c>
      <c r="J2008" s="96" t="s">
        <v>1038</v>
      </c>
      <c r="K2008" s="96" t="s">
        <v>751</v>
      </c>
      <c r="L2008" s="97">
        <v>2000</v>
      </c>
      <c r="M2008" s="127"/>
      <c r="N2008" s="5"/>
      <c r="O2008" s="3"/>
    </row>
    <row r="2009" spans="1:15" ht="20.25" customHeight="1">
      <c r="A2009" s="4"/>
      <c r="B2009" s="4"/>
      <c r="C2009" s="79" t="s">
        <v>1370</v>
      </c>
      <c r="D2009" s="96" t="s">
        <v>1171</v>
      </c>
      <c r="E2009" s="96" t="s">
        <v>443</v>
      </c>
      <c r="F2009" s="96">
        <v>2018</v>
      </c>
      <c r="G2009" s="96" t="s">
        <v>409</v>
      </c>
      <c r="H2009" s="126">
        <v>43374</v>
      </c>
      <c r="I2009" s="126">
        <v>43377</v>
      </c>
      <c r="J2009" s="96" t="s">
        <v>1038</v>
      </c>
      <c r="K2009" s="96" t="s">
        <v>871</v>
      </c>
      <c r="L2009" s="97">
        <v>2000</v>
      </c>
      <c r="M2009" s="127"/>
      <c r="N2009" s="5"/>
      <c r="O2009" s="3"/>
    </row>
    <row r="2010" spans="1:15" ht="20.25" customHeight="1">
      <c r="A2010" s="4"/>
      <c r="B2010" s="4"/>
      <c r="C2010" s="79" t="s">
        <v>1352</v>
      </c>
      <c r="D2010" s="96" t="s">
        <v>1171</v>
      </c>
      <c r="E2010" s="96" t="s">
        <v>443</v>
      </c>
      <c r="F2010" s="96">
        <v>2018</v>
      </c>
      <c r="G2010" s="96" t="s">
        <v>409</v>
      </c>
      <c r="H2010" s="126">
        <v>43374</v>
      </c>
      <c r="I2010" s="126">
        <v>43377</v>
      </c>
      <c r="J2010" s="96" t="s">
        <v>1441</v>
      </c>
      <c r="K2010" s="96" t="s">
        <v>88</v>
      </c>
      <c r="L2010" s="97">
        <v>2000</v>
      </c>
      <c r="M2010" s="127"/>
      <c r="N2010" s="5"/>
      <c r="O2010" s="3"/>
    </row>
    <row r="2011" spans="1:15" ht="20.25" customHeight="1">
      <c r="A2011" s="4"/>
      <c r="B2011" s="4"/>
      <c r="C2011" s="79" t="s">
        <v>1379</v>
      </c>
      <c r="D2011" s="96" t="s">
        <v>14</v>
      </c>
      <c r="E2011" s="96" t="s">
        <v>443</v>
      </c>
      <c r="F2011" s="96">
        <v>2018</v>
      </c>
      <c r="G2011" s="96" t="s">
        <v>409</v>
      </c>
      <c r="H2011" s="126">
        <v>43374</v>
      </c>
      <c r="I2011" s="126">
        <v>43384</v>
      </c>
      <c r="J2011" s="96" t="s">
        <v>1038</v>
      </c>
      <c r="K2011" s="96" t="s">
        <v>1380</v>
      </c>
      <c r="L2011" s="97">
        <v>2000</v>
      </c>
      <c r="M2011" s="127"/>
      <c r="N2011" s="5"/>
      <c r="O2011" s="3"/>
    </row>
    <row r="2012" spans="1:15" ht="20.25" customHeight="1">
      <c r="A2012" s="4"/>
      <c r="B2012" s="4"/>
      <c r="C2012" s="162" t="s">
        <v>1442</v>
      </c>
      <c r="D2012" s="86" t="s">
        <v>45</v>
      </c>
      <c r="E2012" s="86" t="s">
        <v>46</v>
      </c>
      <c r="F2012" s="86">
        <v>2018</v>
      </c>
      <c r="G2012" s="122" t="s">
        <v>409</v>
      </c>
      <c r="H2012" s="87"/>
      <c r="I2012" s="87"/>
      <c r="J2012" s="86" t="s">
        <v>1443</v>
      </c>
      <c r="K2012" s="86"/>
      <c r="L2012" s="163">
        <v>0</v>
      </c>
      <c r="M2012" s="125">
        <f>SUM(L1900:L2012)</f>
        <v>192296.24000000014</v>
      </c>
      <c r="N2012" s="5"/>
      <c r="O2012" s="3"/>
    </row>
    <row r="2013" spans="1:15" ht="20.25" customHeight="1">
      <c r="A2013" s="4"/>
      <c r="B2013" s="4"/>
      <c r="C2013" s="79" t="s">
        <v>1428</v>
      </c>
      <c r="D2013" s="96" t="s">
        <v>1171</v>
      </c>
      <c r="E2013" s="96" t="s">
        <v>218</v>
      </c>
      <c r="F2013" s="96">
        <v>2018</v>
      </c>
      <c r="G2013" s="96" t="s">
        <v>434</v>
      </c>
      <c r="H2013" s="126">
        <v>43405</v>
      </c>
      <c r="I2013" s="126">
        <v>43411</v>
      </c>
      <c r="J2013" s="96" t="s">
        <v>1444</v>
      </c>
      <c r="K2013" s="96"/>
      <c r="L2013" s="97">
        <v>3000</v>
      </c>
      <c r="M2013" s="127"/>
      <c r="N2013" s="5"/>
      <c r="O2013" s="3"/>
    </row>
    <row r="2014" spans="1:15" ht="20.25" customHeight="1">
      <c r="A2014" s="4"/>
      <c r="B2014" s="4"/>
      <c r="C2014" s="79" t="s">
        <v>1431</v>
      </c>
      <c r="D2014" s="96" t="s">
        <v>1171</v>
      </c>
      <c r="E2014" s="96" t="s">
        <v>218</v>
      </c>
      <c r="F2014" s="96">
        <v>2018</v>
      </c>
      <c r="G2014" s="96" t="s">
        <v>434</v>
      </c>
      <c r="H2014" s="126">
        <v>43405</v>
      </c>
      <c r="I2014" s="126">
        <v>43411</v>
      </c>
      <c r="J2014" s="96" t="s">
        <v>1444</v>
      </c>
      <c r="K2014" s="96"/>
      <c r="L2014" s="97">
        <v>3000</v>
      </c>
      <c r="M2014" s="127"/>
      <c r="N2014" s="5"/>
      <c r="O2014" s="3"/>
    </row>
    <row r="2015" spans="1:15" ht="20.25" customHeight="1">
      <c r="A2015" s="4"/>
      <c r="B2015" s="4"/>
      <c r="C2015" s="79" t="s">
        <v>1433</v>
      </c>
      <c r="D2015" s="96" t="s">
        <v>1171</v>
      </c>
      <c r="E2015" s="96" t="s">
        <v>218</v>
      </c>
      <c r="F2015" s="96">
        <v>2018</v>
      </c>
      <c r="G2015" s="96" t="s">
        <v>434</v>
      </c>
      <c r="H2015" s="126">
        <v>43405</v>
      </c>
      <c r="I2015" s="126">
        <v>43411</v>
      </c>
      <c r="J2015" s="96" t="s">
        <v>1445</v>
      </c>
      <c r="K2015" s="96"/>
      <c r="L2015" s="97">
        <v>3000</v>
      </c>
      <c r="M2015" s="127"/>
      <c r="N2015" s="5"/>
      <c r="O2015" s="3"/>
    </row>
    <row r="2016" spans="1:15" ht="20.25" customHeight="1">
      <c r="A2016" s="4"/>
      <c r="B2016" s="4"/>
      <c r="C2016" s="79" t="s">
        <v>248</v>
      </c>
      <c r="D2016" s="96" t="s">
        <v>1171</v>
      </c>
      <c r="E2016" s="96" t="s">
        <v>218</v>
      </c>
      <c r="F2016" s="96">
        <v>2018</v>
      </c>
      <c r="G2016" s="96" t="s">
        <v>434</v>
      </c>
      <c r="H2016" s="126">
        <v>43405</v>
      </c>
      <c r="I2016" s="126">
        <v>43411</v>
      </c>
      <c r="J2016" s="96" t="s">
        <v>1445</v>
      </c>
      <c r="K2016" s="96"/>
      <c r="L2016" s="97">
        <v>3000</v>
      </c>
      <c r="M2016" s="127"/>
      <c r="N2016" s="5"/>
      <c r="O2016" s="3"/>
    </row>
    <row r="2017" spans="1:15" ht="20.25" customHeight="1">
      <c r="A2017" s="4"/>
      <c r="B2017" s="4"/>
      <c r="C2017" s="79" t="s">
        <v>670</v>
      </c>
      <c r="D2017" s="96" t="s">
        <v>1171</v>
      </c>
      <c r="E2017" s="96" t="s">
        <v>218</v>
      </c>
      <c r="F2017" s="96">
        <v>2018</v>
      </c>
      <c r="G2017" s="96" t="s">
        <v>434</v>
      </c>
      <c r="H2017" s="126">
        <v>43405</v>
      </c>
      <c r="I2017" s="126">
        <v>43411</v>
      </c>
      <c r="J2017" s="96" t="s">
        <v>1445</v>
      </c>
      <c r="K2017" s="96"/>
      <c r="L2017" s="97">
        <v>3000</v>
      </c>
      <c r="M2017" s="127"/>
      <c r="N2017" s="5"/>
      <c r="O2017" s="3"/>
    </row>
    <row r="2018" spans="1:15" ht="20.25" customHeight="1">
      <c r="A2018" s="4"/>
      <c r="B2018" s="4"/>
      <c r="C2018" s="79" t="s">
        <v>1436</v>
      </c>
      <c r="D2018" s="96" t="s">
        <v>14</v>
      </c>
      <c r="E2018" s="96" t="s">
        <v>218</v>
      </c>
      <c r="F2018" s="96">
        <v>2018</v>
      </c>
      <c r="G2018" s="96" t="s">
        <v>434</v>
      </c>
      <c r="H2018" s="126">
        <v>43405</v>
      </c>
      <c r="I2018" s="126">
        <v>43411</v>
      </c>
      <c r="J2018" s="96" t="s">
        <v>1445</v>
      </c>
      <c r="K2018" s="96"/>
      <c r="L2018" s="97">
        <v>3000</v>
      </c>
      <c r="M2018" s="127"/>
      <c r="N2018" s="5"/>
      <c r="O2018" s="3"/>
    </row>
    <row r="2019" spans="1:15" ht="20.25" customHeight="1">
      <c r="A2019" s="4"/>
      <c r="B2019" s="4"/>
      <c r="C2019" s="79" t="s">
        <v>1438</v>
      </c>
      <c r="D2019" s="96" t="s">
        <v>1171</v>
      </c>
      <c r="E2019" s="96" t="s">
        <v>218</v>
      </c>
      <c r="F2019" s="96">
        <v>2018</v>
      </c>
      <c r="G2019" s="96" t="s">
        <v>434</v>
      </c>
      <c r="H2019" s="126">
        <v>43405</v>
      </c>
      <c r="I2019" s="126">
        <v>43411</v>
      </c>
      <c r="J2019" s="96" t="s">
        <v>1445</v>
      </c>
      <c r="K2019" s="96"/>
      <c r="L2019" s="97">
        <v>3000</v>
      </c>
      <c r="M2019" s="127"/>
      <c r="N2019" s="5"/>
      <c r="O2019" s="3"/>
    </row>
    <row r="2020" spans="1:15" ht="20.25" customHeight="1">
      <c r="A2020" s="4"/>
      <c r="B2020" s="4"/>
      <c r="C2020" s="79" t="s">
        <v>1223</v>
      </c>
      <c r="D2020" s="96" t="s">
        <v>1171</v>
      </c>
      <c r="E2020" s="96" t="s">
        <v>218</v>
      </c>
      <c r="F2020" s="96">
        <v>2018</v>
      </c>
      <c r="G2020" s="96" t="s">
        <v>434</v>
      </c>
      <c r="H2020" s="126">
        <v>43405</v>
      </c>
      <c r="I2020" s="126">
        <v>43411</v>
      </c>
      <c r="J2020" s="96" t="s">
        <v>1445</v>
      </c>
      <c r="K2020" s="96"/>
      <c r="L2020" s="97">
        <v>3000</v>
      </c>
      <c r="M2020" s="127"/>
      <c r="N2020" s="5"/>
      <c r="O2020" s="3"/>
    </row>
    <row r="2021" spans="1:15" ht="20.25" customHeight="1">
      <c r="A2021" s="4"/>
      <c r="B2021" s="4"/>
      <c r="C2021" s="79" t="s">
        <v>1025</v>
      </c>
      <c r="D2021" s="96" t="s">
        <v>1171</v>
      </c>
      <c r="E2021" s="96" t="s">
        <v>218</v>
      </c>
      <c r="F2021" s="96">
        <v>2018</v>
      </c>
      <c r="G2021" s="96" t="s">
        <v>434</v>
      </c>
      <c r="H2021" s="126">
        <v>43405</v>
      </c>
      <c r="I2021" s="126">
        <v>43411</v>
      </c>
      <c r="J2021" s="96" t="s">
        <v>1445</v>
      </c>
      <c r="K2021" s="96"/>
      <c r="L2021" s="97">
        <v>3000</v>
      </c>
      <c r="M2021" s="127"/>
      <c r="N2021" s="5"/>
      <c r="O2021" s="3"/>
    </row>
    <row r="2022" spans="1:15" ht="20.25" customHeight="1">
      <c r="A2022" s="4"/>
      <c r="B2022" s="4"/>
      <c r="C2022" s="79" t="s">
        <v>1437</v>
      </c>
      <c r="D2022" s="96" t="s">
        <v>14</v>
      </c>
      <c r="E2022" s="96" t="s">
        <v>218</v>
      </c>
      <c r="F2022" s="96">
        <v>2018</v>
      </c>
      <c r="G2022" s="96" t="s">
        <v>434</v>
      </c>
      <c r="H2022" s="126">
        <v>43405</v>
      </c>
      <c r="I2022" s="126">
        <v>43411</v>
      </c>
      <c r="J2022" s="96" t="s">
        <v>1445</v>
      </c>
      <c r="K2022" s="96"/>
      <c r="L2022" s="97">
        <v>3000</v>
      </c>
      <c r="M2022" s="127"/>
      <c r="N2022" s="5"/>
      <c r="O2022" s="3"/>
    </row>
    <row r="2023" spans="1:15" ht="20.25" customHeight="1">
      <c r="A2023" s="4"/>
      <c r="B2023" s="4"/>
      <c r="C2023" s="79" t="s">
        <v>1219</v>
      </c>
      <c r="D2023" s="96" t="s">
        <v>14</v>
      </c>
      <c r="E2023" s="96" t="s">
        <v>218</v>
      </c>
      <c r="F2023" s="96">
        <v>2018</v>
      </c>
      <c r="G2023" s="96" t="s">
        <v>434</v>
      </c>
      <c r="H2023" s="126">
        <v>43405</v>
      </c>
      <c r="I2023" s="126">
        <v>43411</v>
      </c>
      <c r="J2023" s="96" t="s">
        <v>1445</v>
      </c>
      <c r="K2023" s="96"/>
      <c r="L2023" s="97">
        <v>3000</v>
      </c>
      <c r="M2023" s="127"/>
      <c r="N2023" s="5"/>
      <c r="O2023" s="3"/>
    </row>
    <row r="2024" spans="1:15" ht="20.25" customHeight="1">
      <c r="A2024" s="4"/>
      <c r="B2024" s="4"/>
      <c r="C2024" s="79" t="s">
        <v>1216</v>
      </c>
      <c r="D2024" s="96" t="s">
        <v>1171</v>
      </c>
      <c r="E2024" s="96" t="s">
        <v>218</v>
      </c>
      <c r="F2024" s="96">
        <v>2018</v>
      </c>
      <c r="G2024" s="96" t="s">
        <v>434</v>
      </c>
      <c r="H2024" s="126">
        <v>43405</v>
      </c>
      <c r="I2024" s="126">
        <v>43411</v>
      </c>
      <c r="J2024" s="96" t="s">
        <v>1445</v>
      </c>
      <c r="K2024" s="96"/>
      <c r="L2024" s="97">
        <v>3000</v>
      </c>
      <c r="M2024" s="127"/>
      <c r="N2024" s="5"/>
      <c r="O2024" s="3"/>
    </row>
    <row r="2025" spans="1:15" ht="20.25" customHeight="1">
      <c r="A2025" s="4"/>
      <c r="B2025" s="4"/>
      <c r="C2025" s="79" t="s">
        <v>1302</v>
      </c>
      <c r="D2025" s="96" t="s">
        <v>1171</v>
      </c>
      <c r="E2025" s="96" t="s">
        <v>218</v>
      </c>
      <c r="F2025" s="96">
        <v>2018</v>
      </c>
      <c r="G2025" s="96" t="s">
        <v>434</v>
      </c>
      <c r="H2025" s="126">
        <v>43405</v>
      </c>
      <c r="I2025" s="126">
        <v>43411</v>
      </c>
      <c r="J2025" s="96" t="s">
        <v>1446</v>
      </c>
      <c r="K2025" s="96"/>
      <c r="L2025" s="97">
        <v>3000</v>
      </c>
      <c r="M2025" s="127"/>
      <c r="N2025" s="5"/>
      <c r="O2025" s="3"/>
    </row>
    <row r="2026" spans="1:15" ht="20.25" customHeight="1">
      <c r="A2026" s="4"/>
      <c r="B2026" s="4"/>
      <c r="C2026" s="79" t="s">
        <v>341</v>
      </c>
      <c r="D2026" s="96" t="s">
        <v>1171</v>
      </c>
      <c r="E2026" s="96" t="s">
        <v>218</v>
      </c>
      <c r="F2026" s="96">
        <v>2018</v>
      </c>
      <c r="G2026" s="96" t="s">
        <v>434</v>
      </c>
      <c r="H2026" s="126">
        <v>43405</v>
      </c>
      <c r="I2026" s="126">
        <v>43411</v>
      </c>
      <c r="J2026" s="96" t="s">
        <v>1446</v>
      </c>
      <c r="K2026" s="96"/>
      <c r="L2026" s="97">
        <v>3000</v>
      </c>
      <c r="M2026" s="127"/>
      <c r="N2026" s="5"/>
      <c r="O2026" s="3"/>
    </row>
    <row r="2027" spans="1:15" ht="20.25" customHeight="1">
      <c r="A2027" s="4"/>
      <c r="B2027" s="4"/>
      <c r="C2027" s="79" t="s">
        <v>609</v>
      </c>
      <c r="D2027" s="96" t="s">
        <v>1171</v>
      </c>
      <c r="E2027" s="96" t="s">
        <v>218</v>
      </c>
      <c r="F2027" s="96">
        <v>2018</v>
      </c>
      <c r="G2027" s="96" t="s">
        <v>434</v>
      </c>
      <c r="H2027" s="126">
        <v>43405</v>
      </c>
      <c r="I2027" s="126">
        <v>43411</v>
      </c>
      <c r="J2027" s="96" t="s">
        <v>1447</v>
      </c>
      <c r="K2027" s="96"/>
      <c r="L2027" s="97">
        <v>3000</v>
      </c>
      <c r="M2027" s="127"/>
      <c r="N2027" s="5"/>
      <c r="O2027" s="3"/>
    </row>
    <row r="2028" spans="1:15" ht="20.25" customHeight="1">
      <c r="A2028" s="4"/>
      <c r="B2028" s="4"/>
      <c r="C2028" s="79" t="s">
        <v>1241</v>
      </c>
      <c r="D2028" s="96" t="s">
        <v>1171</v>
      </c>
      <c r="E2028" s="96" t="s">
        <v>218</v>
      </c>
      <c r="F2028" s="96">
        <v>2018</v>
      </c>
      <c r="G2028" s="96" t="s">
        <v>434</v>
      </c>
      <c r="H2028" s="126">
        <v>43405</v>
      </c>
      <c r="I2028" s="126">
        <v>43411</v>
      </c>
      <c r="J2028" s="96" t="s">
        <v>1447</v>
      </c>
      <c r="K2028" s="96"/>
      <c r="L2028" s="97">
        <v>3000</v>
      </c>
      <c r="M2028" s="127"/>
      <c r="N2028" s="5"/>
      <c r="O2028" s="3"/>
    </row>
    <row r="2029" spans="1:15" ht="20.25" customHeight="1">
      <c r="A2029" s="4"/>
      <c r="B2029" s="4"/>
      <c r="C2029" s="79" t="s">
        <v>41</v>
      </c>
      <c r="D2029" s="96" t="s">
        <v>1171</v>
      </c>
      <c r="E2029" s="96" t="s">
        <v>218</v>
      </c>
      <c r="F2029" s="96">
        <v>2018</v>
      </c>
      <c r="G2029" s="96" t="s">
        <v>434</v>
      </c>
      <c r="H2029" s="126">
        <v>43405</v>
      </c>
      <c r="I2029" s="126">
        <v>43411</v>
      </c>
      <c r="J2029" s="96" t="s">
        <v>1447</v>
      </c>
      <c r="K2029" s="96"/>
      <c r="L2029" s="97">
        <v>3000</v>
      </c>
      <c r="M2029" s="127"/>
      <c r="N2029" s="5"/>
      <c r="O2029" s="3"/>
    </row>
    <row r="2030" spans="1:15" ht="20.25" customHeight="1">
      <c r="A2030" s="4"/>
      <c r="B2030" s="4"/>
      <c r="C2030" s="79" t="s">
        <v>1439</v>
      </c>
      <c r="D2030" s="96" t="s">
        <v>1171</v>
      </c>
      <c r="E2030" s="96" t="s">
        <v>218</v>
      </c>
      <c r="F2030" s="96">
        <v>2018</v>
      </c>
      <c r="G2030" s="96" t="s">
        <v>434</v>
      </c>
      <c r="H2030" s="126">
        <v>43405</v>
      </c>
      <c r="I2030" s="126">
        <v>43411</v>
      </c>
      <c r="J2030" s="96" t="s">
        <v>1446</v>
      </c>
      <c r="K2030" s="96"/>
      <c r="L2030" s="97">
        <v>3000</v>
      </c>
      <c r="M2030" s="127"/>
      <c r="N2030" s="5"/>
      <c r="O2030" s="3"/>
    </row>
    <row r="2031" spans="1:15" ht="20.25" customHeight="1">
      <c r="A2031" s="4"/>
      <c r="B2031" s="4"/>
      <c r="C2031" s="79" t="s">
        <v>1435</v>
      </c>
      <c r="D2031" s="96" t="s">
        <v>1171</v>
      </c>
      <c r="E2031" s="96" t="s">
        <v>218</v>
      </c>
      <c r="F2031" s="96">
        <v>2018</v>
      </c>
      <c r="G2031" s="96" t="s">
        <v>434</v>
      </c>
      <c r="H2031" s="126">
        <v>43405</v>
      </c>
      <c r="I2031" s="126">
        <v>43411</v>
      </c>
      <c r="J2031" s="96" t="s">
        <v>1446</v>
      </c>
      <c r="K2031" s="96"/>
      <c r="L2031" s="97">
        <v>3000</v>
      </c>
      <c r="M2031" s="127"/>
      <c r="N2031" s="5"/>
      <c r="O2031" s="3"/>
    </row>
    <row r="2032" spans="1:15" ht="20.25" customHeight="1">
      <c r="A2032" s="4"/>
      <c r="B2032" s="4"/>
      <c r="C2032" s="79" t="s">
        <v>646</v>
      </c>
      <c r="D2032" s="96" t="s">
        <v>1171</v>
      </c>
      <c r="E2032" s="96" t="s">
        <v>218</v>
      </c>
      <c r="F2032" s="96">
        <v>2018</v>
      </c>
      <c r="G2032" s="96" t="s">
        <v>434</v>
      </c>
      <c r="H2032" s="126">
        <v>43405</v>
      </c>
      <c r="I2032" s="126">
        <v>43411</v>
      </c>
      <c r="J2032" s="96" t="s">
        <v>1446</v>
      </c>
      <c r="K2032" s="96"/>
      <c r="L2032" s="97">
        <v>3000</v>
      </c>
      <c r="M2032" s="127"/>
      <c r="N2032" s="5"/>
      <c r="O2032" s="3"/>
    </row>
    <row r="2033" spans="1:15" ht="20.25" customHeight="1">
      <c r="A2033" s="4"/>
      <c r="B2033" s="4"/>
      <c r="C2033" s="79" t="s">
        <v>1347</v>
      </c>
      <c r="D2033" s="96" t="s">
        <v>14</v>
      </c>
      <c r="E2033" s="96" t="s">
        <v>86</v>
      </c>
      <c r="F2033" s="96">
        <v>2018</v>
      </c>
      <c r="G2033" s="96" t="s">
        <v>434</v>
      </c>
      <c r="H2033" s="126">
        <v>43409</v>
      </c>
      <c r="I2033" s="126">
        <v>43411</v>
      </c>
      <c r="J2033" s="96" t="s">
        <v>1448</v>
      </c>
      <c r="K2033" s="96" t="s">
        <v>955</v>
      </c>
      <c r="L2033" s="97">
        <v>2000</v>
      </c>
      <c r="M2033" s="127"/>
      <c r="N2033" s="5"/>
      <c r="O2033" s="3"/>
    </row>
    <row r="2034" spans="1:15" ht="20.25" customHeight="1">
      <c r="A2034" s="4"/>
      <c r="B2034" s="4"/>
      <c r="C2034" s="79" t="s">
        <v>1387</v>
      </c>
      <c r="D2034" s="96" t="s">
        <v>14</v>
      </c>
      <c r="E2034" s="96" t="s">
        <v>57</v>
      </c>
      <c r="F2034" s="96">
        <v>2018</v>
      </c>
      <c r="G2034" s="96" t="s">
        <v>434</v>
      </c>
      <c r="H2034" s="126">
        <v>43409</v>
      </c>
      <c r="I2034" s="126">
        <v>43411</v>
      </c>
      <c r="J2034" s="96" t="s">
        <v>812</v>
      </c>
      <c r="K2034" s="96" t="s">
        <v>551</v>
      </c>
      <c r="L2034" s="97">
        <v>2000</v>
      </c>
      <c r="M2034" s="127"/>
      <c r="N2034" s="5"/>
      <c r="O2034" s="3"/>
    </row>
    <row r="2035" spans="1:15" ht="20.25" customHeight="1">
      <c r="A2035" s="4"/>
      <c r="B2035" s="4"/>
      <c r="C2035" s="79" t="s">
        <v>1364</v>
      </c>
      <c r="D2035" s="96" t="s">
        <v>1171</v>
      </c>
      <c r="E2035" s="96" t="s">
        <v>22</v>
      </c>
      <c r="F2035" s="96">
        <v>2018</v>
      </c>
      <c r="G2035" s="96" t="s">
        <v>434</v>
      </c>
      <c r="H2035" s="126">
        <v>43409</v>
      </c>
      <c r="I2035" s="126">
        <v>43411</v>
      </c>
      <c r="J2035" s="96" t="s">
        <v>1449</v>
      </c>
      <c r="K2035" s="96" t="s">
        <v>1365</v>
      </c>
      <c r="L2035" s="97">
        <v>2500</v>
      </c>
      <c r="M2035" s="127"/>
      <c r="N2035" s="5"/>
      <c r="O2035" s="3"/>
    </row>
    <row r="2036" spans="1:15" ht="20.25" customHeight="1">
      <c r="A2036" s="4"/>
      <c r="B2036" s="4"/>
      <c r="C2036" s="79" t="s">
        <v>1361</v>
      </c>
      <c r="D2036" s="96" t="s">
        <v>1171</v>
      </c>
      <c r="E2036" s="96" t="s">
        <v>22</v>
      </c>
      <c r="F2036" s="96">
        <v>2018</v>
      </c>
      <c r="G2036" s="96" t="s">
        <v>434</v>
      </c>
      <c r="H2036" s="126">
        <v>43409</v>
      </c>
      <c r="I2036" s="126">
        <v>43411</v>
      </c>
      <c r="J2036" s="96" t="s">
        <v>1449</v>
      </c>
      <c r="K2036" s="96" t="s">
        <v>887</v>
      </c>
      <c r="L2036" s="97">
        <v>2500</v>
      </c>
      <c r="M2036" s="127"/>
      <c r="N2036" s="5"/>
      <c r="O2036" s="3"/>
    </row>
    <row r="2037" spans="1:15" ht="20.25" customHeight="1">
      <c r="A2037" s="4"/>
      <c r="B2037" s="4"/>
      <c r="C2037" s="79" t="s">
        <v>1450</v>
      </c>
      <c r="D2037" s="96" t="s">
        <v>14</v>
      </c>
      <c r="E2037" s="96" t="s">
        <v>22</v>
      </c>
      <c r="F2037" s="96">
        <v>2018</v>
      </c>
      <c r="G2037" s="96" t="s">
        <v>434</v>
      </c>
      <c r="H2037" s="126">
        <v>43409</v>
      </c>
      <c r="I2037" s="126">
        <v>43417</v>
      </c>
      <c r="J2037" s="96" t="s">
        <v>1451</v>
      </c>
      <c r="K2037" s="96" t="s">
        <v>551</v>
      </c>
      <c r="L2037" s="97">
        <v>2500</v>
      </c>
      <c r="M2037" s="127"/>
      <c r="N2037" s="5"/>
      <c r="O2037" s="3"/>
    </row>
    <row r="2038" spans="1:15" ht="20.25" customHeight="1">
      <c r="A2038" s="4"/>
      <c r="B2038" s="4"/>
      <c r="C2038" s="79" t="s">
        <v>1452</v>
      </c>
      <c r="D2038" s="96" t="s">
        <v>1171</v>
      </c>
      <c r="E2038" s="96" t="s">
        <v>22</v>
      </c>
      <c r="F2038" s="96">
        <v>2018</v>
      </c>
      <c r="G2038" s="96" t="s">
        <v>434</v>
      </c>
      <c r="H2038" s="126">
        <v>43409</v>
      </c>
      <c r="I2038" s="126">
        <v>43417</v>
      </c>
      <c r="J2038" s="96" t="s">
        <v>937</v>
      </c>
      <c r="K2038" s="96" t="s">
        <v>179</v>
      </c>
      <c r="L2038" s="97">
        <v>2500</v>
      </c>
      <c r="M2038" s="127"/>
      <c r="N2038" s="5"/>
      <c r="O2038" s="3"/>
    </row>
    <row r="2039" spans="1:15" ht="20.25" customHeight="1">
      <c r="A2039" s="4"/>
      <c r="B2039" s="4"/>
      <c r="C2039" s="79" t="s">
        <v>1453</v>
      </c>
      <c r="D2039" s="96" t="s">
        <v>1171</v>
      </c>
      <c r="E2039" s="96" t="s">
        <v>57</v>
      </c>
      <c r="F2039" s="96">
        <v>2018</v>
      </c>
      <c r="G2039" s="96" t="s">
        <v>434</v>
      </c>
      <c r="H2039" s="126" t="s">
        <v>1454</v>
      </c>
      <c r="I2039" s="126">
        <v>43419</v>
      </c>
      <c r="J2039" s="96" t="s">
        <v>1455</v>
      </c>
      <c r="K2039" s="96" t="s">
        <v>1214</v>
      </c>
      <c r="L2039" s="97">
        <v>2000</v>
      </c>
      <c r="M2039" s="127"/>
      <c r="N2039" s="5"/>
      <c r="O2039" s="3"/>
    </row>
    <row r="2040" spans="1:15" ht="20.25" customHeight="1">
      <c r="A2040" s="4"/>
      <c r="B2040" s="4"/>
      <c r="C2040" s="79" t="s">
        <v>1456</v>
      </c>
      <c r="D2040" s="96" t="s">
        <v>14</v>
      </c>
      <c r="E2040" s="96" t="s">
        <v>15</v>
      </c>
      <c r="F2040" s="96">
        <v>2018</v>
      </c>
      <c r="G2040" s="96" t="s">
        <v>434</v>
      </c>
      <c r="H2040" s="126" t="s">
        <v>1454</v>
      </c>
      <c r="I2040" s="126">
        <v>43419</v>
      </c>
      <c r="J2040" s="96" t="s">
        <v>1457</v>
      </c>
      <c r="K2040" s="96" t="s">
        <v>1214</v>
      </c>
      <c r="L2040" s="97">
        <v>2000</v>
      </c>
      <c r="M2040" s="127"/>
      <c r="N2040" s="5"/>
      <c r="O2040" s="3"/>
    </row>
    <row r="2041" spans="1:15" ht="20.25" customHeight="1">
      <c r="A2041" s="4"/>
      <c r="B2041" s="4"/>
      <c r="C2041" s="79" t="s">
        <v>1458</v>
      </c>
      <c r="D2041" s="96" t="s">
        <v>1171</v>
      </c>
      <c r="E2041" s="96" t="s">
        <v>65</v>
      </c>
      <c r="F2041" s="96">
        <v>2018</v>
      </c>
      <c r="G2041" s="96" t="s">
        <v>434</v>
      </c>
      <c r="H2041" s="126" t="s">
        <v>1454</v>
      </c>
      <c r="I2041" s="126">
        <v>43419</v>
      </c>
      <c r="J2041" s="96" t="s">
        <v>1459</v>
      </c>
      <c r="K2041" s="96" t="s">
        <v>508</v>
      </c>
      <c r="L2041" s="97">
        <v>2000</v>
      </c>
      <c r="M2041" s="127"/>
      <c r="N2041" s="5"/>
      <c r="O2041" s="3"/>
    </row>
    <row r="2042" spans="1:15" ht="20.25" customHeight="1">
      <c r="A2042" s="4"/>
      <c r="B2042" s="4"/>
      <c r="C2042" s="79" t="s">
        <v>1460</v>
      </c>
      <c r="D2042" s="96" t="s">
        <v>1171</v>
      </c>
      <c r="E2042" s="96" t="s">
        <v>22</v>
      </c>
      <c r="F2042" s="96">
        <v>2018</v>
      </c>
      <c r="G2042" s="96" t="s">
        <v>434</v>
      </c>
      <c r="H2042" s="126">
        <v>43416</v>
      </c>
      <c r="I2042" s="126">
        <v>43424</v>
      </c>
      <c r="J2042" s="96" t="s">
        <v>1451</v>
      </c>
      <c r="K2042" s="96" t="s">
        <v>1365</v>
      </c>
      <c r="L2042" s="97">
        <v>2500</v>
      </c>
      <c r="M2042" s="127"/>
      <c r="N2042" s="5"/>
      <c r="O2042" s="3"/>
    </row>
    <row r="2043" spans="1:15" ht="20.25" customHeight="1">
      <c r="A2043" s="4"/>
      <c r="B2043" s="4"/>
      <c r="C2043" s="79" t="s">
        <v>1352</v>
      </c>
      <c r="D2043" s="96" t="s">
        <v>1171</v>
      </c>
      <c r="E2043" s="96" t="s">
        <v>443</v>
      </c>
      <c r="F2043" s="96">
        <v>2018</v>
      </c>
      <c r="G2043" s="96" t="s">
        <v>434</v>
      </c>
      <c r="H2043" s="126">
        <v>43409</v>
      </c>
      <c r="I2043" s="126">
        <v>43411</v>
      </c>
      <c r="J2043" s="96" t="s">
        <v>1461</v>
      </c>
      <c r="K2043" s="96" t="s">
        <v>88</v>
      </c>
      <c r="L2043" s="97">
        <v>2000</v>
      </c>
      <c r="M2043" s="127"/>
      <c r="N2043" s="5"/>
      <c r="O2043" s="3"/>
    </row>
    <row r="2044" spans="1:15" ht="20.25" customHeight="1">
      <c r="A2044" s="4"/>
      <c r="B2044" s="4"/>
      <c r="C2044" s="79" t="s">
        <v>1376</v>
      </c>
      <c r="D2044" s="96" t="s">
        <v>1171</v>
      </c>
      <c r="E2044" s="96" t="s">
        <v>443</v>
      </c>
      <c r="F2044" s="96">
        <v>2018</v>
      </c>
      <c r="G2044" s="96" t="s">
        <v>434</v>
      </c>
      <c r="H2044" s="126">
        <v>43409</v>
      </c>
      <c r="I2044" s="126">
        <v>43411</v>
      </c>
      <c r="J2044" s="96" t="s">
        <v>1058</v>
      </c>
      <c r="K2044" s="96" t="s">
        <v>31</v>
      </c>
      <c r="L2044" s="97">
        <v>2000</v>
      </c>
      <c r="M2044" s="127"/>
      <c r="N2044" s="5"/>
      <c r="O2044" s="3"/>
    </row>
    <row r="2045" spans="1:15" ht="20.25" customHeight="1">
      <c r="A2045" s="4"/>
      <c r="B2045" s="4"/>
      <c r="C2045" s="79" t="s">
        <v>1296</v>
      </c>
      <c r="D2045" s="96" t="s">
        <v>1171</v>
      </c>
      <c r="E2045" s="96" t="s">
        <v>443</v>
      </c>
      <c r="F2045" s="96">
        <v>2018</v>
      </c>
      <c r="G2045" s="96" t="s">
        <v>434</v>
      </c>
      <c r="H2045" s="126">
        <v>43409</v>
      </c>
      <c r="I2045" s="126">
        <v>43411</v>
      </c>
      <c r="J2045" s="96" t="s">
        <v>1058</v>
      </c>
      <c r="K2045" s="96" t="s">
        <v>1373</v>
      </c>
      <c r="L2045" s="97">
        <v>2000</v>
      </c>
      <c r="M2045" s="127"/>
      <c r="N2045" s="5"/>
      <c r="O2045" s="3"/>
    </row>
    <row r="2046" spans="1:15" ht="20.25" customHeight="1">
      <c r="A2046" s="4"/>
      <c r="B2046" s="4"/>
      <c r="C2046" s="79" t="s">
        <v>1370</v>
      </c>
      <c r="D2046" s="96" t="s">
        <v>1171</v>
      </c>
      <c r="E2046" s="96" t="s">
        <v>443</v>
      </c>
      <c r="F2046" s="96">
        <v>2018</v>
      </c>
      <c r="G2046" s="96" t="s">
        <v>434</v>
      </c>
      <c r="H2046" s="126">
        <v>43409</v>
      </c>
      <c r="I2046" s="126">
        <v>43411</v>
      </c>
      <c r="J2046" s="96" t="s">
        <v>1058</v>
      </c>
      <c r="K2046" s="96" t="s">
        <v>871</v>
      </c>
      <c r="L2046" s="97">
        <v>2000</v>
      </c>
      <c r="M2046" s="127"/>
      <c r="N2046" s="5"/>
      <c r="O2046" s="3"/>
    </row>
    <row r="2047" spans="1:15" ht="20.25" customHeight="1">
      <c r="A2047" s="4"/>
      <c r="B2047" s="4"/>
      <c r="C2047" s="79" t="s">
        <v>1381</v>
      </c>
      <c r="D2047" s="96" t="s">
        <v>14</v>
      </c>
      <c r="E2047" s="96" t="s">
        <v>443</v>
      </c>
      <c r="F2047" s="96">
        <v>2018</v>
      </c>
      <c r="G2047" s="96" t="s">
        <v>434</v>
      </c>
      <c r="H2047" s="126">
        <v>43409</v>
      </c>
      <c r="I2047" s="126">
        <v>43411</v>
      </c>
      <c r="J2047" s="96" t="s">
        <v>939</v>
      </c>
      <c r="K2047" s="96" t="s">
        <v>572</v>
      </c>
      <c r="L2047" s="97">
        <v>2000</v>
      </c>
      <c r="M2047" s="127"/>
      <c r="N2047" s="5"/>
      <c r="O2047" s="3"/>
    </row>
    <row r="2048" spans="1:15" ht="20.25" customHeight="1">
      <c r="A2048" s="4"/>
      <c r="B2048" s="4"/>
      <c r="C2048" s="79" t="s">
        <v>1378</v>
      </c>
      <c r="D2048" s="96" t="s">
        <v>14</v>
      </c>
      <c r="E2048" s="96" t="s">
        <v>443</v>
      </c>
      <c r="F2048" s="96">
        <v>2018</v>
      </c>
      <c r="G2048" s="96" t="s">
        <v>434</v>
      </c>
      <c r="H2048" s="126">
        <v>43409</v>
      </c>
      <c r="I2048" s="126">
        <v>43411</v>
      </c>
      <c r="J2048" s="96" t="s">
        <v>939</v>
      </c>
      <c r="K2048" s="96" t="s">
        <v>751</v>
      </c>
      <c r="L2048" s="97">
        <v>2000</v>
      </c>
      <c r="M2048" s="127"/>
      <c r="N2048" s="5"/>
      <c r="O2048" s="3"/>
    </row>
    <row r="2049" spans="1:15" ht="20.25" customHeight="1">
      <c r="A2049" s="4"/>
      <c r="B2049" s="4"/>
      <c r="C2049" s="79" t="s">
        <v>1371</v>
      </c>
      <c r="D2049" s="96" t="s">
        <v>1171</v>
      </c>
      <c r="E2049" s="96" t="s">
        <v>443</v>
      </c>
      <c r="F2049" s="96">
        <v>2018</v>
      </c>
      <c r="G2049" s="96" t="s">
        <v>434</v>
      </c>
      <c r="H2049" s="126">
        <v>43409</v>
      </c>
      <c r="I2049" s="126">
        <v>43411</v>
      </c>
      <c r="J2049" s="96" t="s">
        <v>1058</v>
      </c>
      <c r="K2049" s="96" t="s">
        <v>572</v>
      </c>
      <c r="L2049" s="97">
        <v>2000</v>
      </c>
      <c r="M2049" s="127"/>
      <c r="N2049" s="5"/>
      <c r="O2049" s="3"/>
    </row>
    <row r="2050" spans="1:15" ht="20.25" customHeight="1">
      <c r="A2050" s="4"/>
      <c r="B2050" s="4"/>
      <c r="C2050" s="79" t="s">
        <v>1377</v>
      </c>
      <c r="D2050" s="96" t="s">
        <v>14</v>
      </c>
      <c r="E2050" s="96" t="s">
        <v>443</v>
      </c>
      <c r="F2050" s="96">
        <v>2018</v>
      </c>
      <c r="G2050" s="96" t="s">
        <v>434</v>
      </c>
      <c r="H2050" s="126">
        <v>43409</v>
      </c>
      <c r="I2050" s="126">
        <v>43411</v>
      </c>
      <c r="J2050" s="96" t="s">
        <v>939</v>
      </c>
      <c r="K2050" s="96" t="s">
        <v>551</v>
      </c>
      <c r="L2050" s="97">
        <v>2000</v>
      </c>
      <c r="M2050" s="127"/>
      <c r="N2050" s="5"/>
      <c r="O2050" s="3"/>
    </row>
    <row r="2051" spans="1:15" ht="20.25" customHeight="1">
      <c r="A2051" s="4"/>
      <c r="B2051" s="4"/>
      <c r="C2051" s="79" t="s">
        <v>1462</v>
      </c>
      <c r="D2051" s="96" t="s">
        <v>14</v>
      </c>
      <c r="E2051" s="96" t="s">
        <v>443</v>
      </c>
      <c r="F2051" s="96">
        <v>2018</v>
      </c>
      <c r="G2051" s="96" t="s">
        <v>434</v>
      </c>
      <c r="H2051" s="126">
        <v>43409</v>
      </c>
      <c r="I2051" s="126">
        <v>43411</v>
      </c>
      <c r="J2051" s="96" t="s">
        <v>1463</v>
      </c>
      <c r="K2051" s="96" t="s">
        <v>751</v>
      </c>
      <c r="L2051" s="97">
        <v>2000</v>
      </c>
      <c r="M2051" s="127"/>
      <c r="N2051" s="5"/>
      <c r="O2051" s="3"/>
    </row>
    <row r="2052" spans="1:15" ht="20.25" customHeight="1">
      <c r="A2052" s="4"/>
      <c r="B2052" s="4"/>
      <c r="C2052" s="79" t="s">
        <v>1379</v>
      </c>
      <c r="D2052" s="96" t="s">
        <v>14</v>
      </c>
      <c r="E2052" s="96" t="s">
        <v>443</v>
      </c>
      <c r="F2052" s="96">
        <v>2018</v>
      </c>
      <c r="G2052" s="96" t="s">
        <v>434</v>
      </c>
      <c r="H2052" s="126">
        <v>43409</v>
      </c>
      <c r="I2052" s="126">
        <v>43411</v>
      </c>
      <c r="J2052" s="96" t="s">
        <v>1058</v>
      </c>
      <c r="K2052" s="96" t="s">
        <v>1380</v>
      </c>
      <c r="L2052" s="97">
        <v>2000</v>
      </c>
      <c r="M2052" s="127"/>
      <c r="N2052" s="5"/>
      <c r="O2052" s="3"/>
    </row>
    <row r="2053" spans="1:15" ht="20.25" customHeight="1">
      <c r="A2053" s="4"/>
      <c r="B2053" s="4"/>
      <c r="C2053" s="162" t="s">
        <v>1464</v>
      </c>
      <c r="D2053" s="86" t="s">
        <v>45</v>
      </c>
      <c r="E2053" s="86" t="s">
        <v>46</v>
      </c>
      <c r="F2053" s="86">
        <v>2018</v>
      </c>
      <c r="G2053" s="122" t="s">
        <v>434</v>
      </c>
      <c r="H2053" s="87"/>
      <c r="I2053" s="87"/>
      <c r="J2053" s="86" t="s">
        <v>1465</v>
      </c>
      <c r="K2053" s="86"/>
      <c r="L2053" s="163">
        <v>0</v>
      </c>
      <c r="M2053" s="125">
        <f>SUM(L2013:L2053)</f>
        <v>102500</v>
      </c>
      <c r="N2053" s="5"/>
      <c r="O2053" s="3"/>
    </row>
    <row r="2054" spans="1:15" ht="20.25" customHeight="1">
      <c r="A2054" s="4"/>
      <c r="B2054" s="4"/>
      <c r="C2054" s="79" t="s">
        <v>661</v>
      </c>
      <c r="D2054" s="96" t="s">
        <v>1171</v>
      </c>
      <c r="E2054" s="96" t="s">
        <v>476</v>
      </c>
      <c r="F2054" s="96">
        <v>2018</v>
      </c>
      <c r="G2054" s="96" t="s">
        <v>1466</v>
      </c>
      <c r="H2054" s="126"/>
      <c r="I2054" s="126"/>
      <c r="J2054" s="96" t="s">
        <v>1467</v>
      </c>
      <c r="K2054" s="96" t="s">
        <v>1049</v>
      </c>
      <c r="L2054" s="97">
        <v>2579.1999999999998</v>
      </c>
      <c r="M2054" s="127"/>
      <c r="N2054" s="5"/>
      <c r="O2054" s="3"/>
    </row>
    <row r="2055" spans="1:15" ht="20.25" customHeight="1">
      <c r="A2055" s="4"/>
      <c r="B2055" s="4"/>
      <c r="C2055" s="79" t="s">
        <v>1356</v>
      </c>
      <c r="D2055" s="96" t="s">
        <v>1171</v>
      </c>
      <c r="E2055" s="96" t="s">
        <v>476</v>
      </c>
      <c r="F2055" s="96">
        <v>2018</v>
      </c>
      <c r="G2055" s="96" t="s">
        <v>1466</v>
      </c>
      <c r="H2055" s="126"/>
      <c r="I2055" s="126"/>
      <c r="J2055" s="96" t="s">
        <v>1467</v>
      </c>
      <c r="K2055" s="96" t="s">
        <v>693</v>
      </c>
      <c r="L2055" s="97">
        <v>2579.1999999999998</v>
      </c>
      <c r="M2055" s="127"/>
      <c r="N2055" s="5"/>
      <c r="O2055" s="3"/>
    </row>
    <row r="2056" spans="1:15" ht="20.25" customHeight="1">
      <c r="A2056" s="4"/>
      <c r="B2056" s="4"/>
      <c r="C2056" s="79" t="s">
        <v>1230</v>
      </c>
      <c r="D2056" s="96" t="s">
        <v>14</v>
      </c>
      <c r="E2056" s="96" t="s">
        <v>476</v>
      </c>
      <c r="F2056" s="96">
        <v>2018</v>
      </c>
      <c r="G2056" s="96" t="s">
        <v>1466</v>
      </c>
      <c r="H2056" s="126"/>
      <c r="I2056" s="126"/>
      <c r="J2056" s="96" t="s">
        <v>1467</v>
      </c>
      <c r="K2056" s="96" t="s">
        <v>199</v>
      </c>
      <c r="L2056" s="97">
        <v>3385.2</v>
      </c>
      <c r="M2056" s="127"/>
      <c r="N2056" s="5"/>
      <c r="O2056" s="3"/>
    </row>
    <row r="2057" spans="1:15" ht="20.25" customHeight="1">
      <c r="A2057" s="4"/>
      <c r="B2057" s="4"/>
      <c r="C2057" s="79" t="s">
        <v>1468</v>
      </c>
      <c r="D2057" s="96" t="s">
        <v>14</v>
      </c>
      <c r="E2057" s="96" t="s">
        <v>476</v>
      </c>
      <c r="F2057" s="96">
        <v>2018</v>
      </c>
      <c r="G2057" s="96" t="s">
        <v>1466</v>
      </c>
      <c r="H2057" s="126"/>
      <c r="I2057" s="126"/>
      <c r="J2057" s="96" t="s">
        <v>1467</v>
      </c>
      <c r="K2057" s="96" t="s">
        <v>1469</v>
      </c>
      <c r="L2057" s="97">
        <v>3385.2</v>
      </c>
      <c r="M2057" s="127"/>
      <c r="N2057" s="5"/>
      <c r="O2057" s="3"/>
    </row>
    <row r="2058" spans="1:15" ht="20.25" customHeight="1">
      <c r="A2058" s="4"/>
      <c r="B2058" s="4"/>
      <c r="C2058" s="79" t="s">
        <v>1470</v>
      </c>
      <c r="D2058" s="96" t="s">
        <v>1171</v>
      </c>
      <c r="E2058" s="96" t="s">
        <v>476</v>
      </c>
      <c r="F2058" s="96">
        <v>2018</v>
      </c>
      <c r="G2058" s="96" t="s">
        <v>1466</v>
      </c>
      <c r="H2058" s="126"/>
      <c r="I2058" s="126"/>
      <c r="J2058" s="96" t="s">
        <v>1467</v>
      </c>
      <c r="K2058" s="96" t="s">
        <v>199</v>
      </c>
      <c r="L2058" s="97">
        <v>3385.2</v>
      </c>
      <c r="M2058" s="127"/>
      <c r="N2058" s="5"/>
      <c r="O2058" s="3"/>
    </row>
    <row r="2059" spans="1:15" ht="20.25" customHeight="1">
      <c r="A2059" s="4"/>
      <c r="B2059" s="4"/>
      <c r="C2059" s="79" t="s">
        <v>876</v>
      </c>
      <c r="D2059" s="96" t="s">
        <v>1171</v>
      </c>
      <c r="E2059" s="96" t="s">
        <v>476</v>
      </c>
      <c r="F2059" s="96">
        <v>2018</v>
      </c>
      <c r="G2059" s="96" t="s">
        <v>1466</v>
      </c>
      <c r="H2059" s="126"/>
      <c r="I2059" s="126"/>
      <c r="J2059" s="96" t="s">
        <v>1467</v>
      </c>
      <c r="K2059" s="96" t="s">
        <v>179</v>
      </c>
      <c r="L2059" s="97">
        <v>3385.2</v>
      </c>
      <c r="M2059" s="127"/>
      <c r="N2059" s="5"/>
      <c r="O2059" s="3"/>
    </row>
    <row r="2060" spans="1:15" ht="20.25" customHeight="1">
      <c r="A2060" s="4"/>
      <c r="B2060" s="4"/>
      <c r="C2060" s="79" t="s">
        <v>1090</v>
      </c>
      <c r="D2060" s="96" t="s">
        <v>1171</v>
      </c>
      <c r="E2060" s="96" t="s">
        <v>476</v>
      </c>
      <c r="F2060" s="96">
        <v>2018</v>
      </c>
      <c r="G2060" s="96" t="s">
        <v>1466</v>
      </c>
      <c r="H2060" s="126"/>
      <c r="I2060" s="126"/>
      <c r="J2060" s="96" t="s">
        <v>1467</v>
      </c>
      <c r="K2060" s="96" t="s">
        <v>31</v>
      </c>
      <c r="L2060" s="97">
        <v>3385.2</v>
      </c>
      <c r="M2060" s="127"/>
      <c r="N2060" s="5"/>
      <c r="O2060" s="3"/>
    </row>
    <row r="2061" spans="1:15" ht="20.25" customHeight="1">
      <c r="A2061" s="4"/>
      <c r="B2061" s="4"/>
      <c r="C2061" s="79" t="s">
        <v>1347</v>
      </c>
      <c r="D2061" s="96" t="s">
        <v>14</v>
      </c>
      <c r="E2061" s="96" t="s">
        <v>86</v>
      </c>
      <c r="F2061" s="96">
        <v>2018</v>
      </c>
      <c r="G2061" s="96" t="s">
        <v>464</v>
      </c>
      <c r="H2061" s="126"/>
      <c r="I2061" s="126"/>
      <c r="J2061" s="96" t="s">
        <v>1471</v>
      </c>
      <c r="K2061" s="96" t="s">
        <v>955</v>
      </c>
      <c r="L2061" s="97">
        <v>2000</v>
      </c>
      <c r="M2061" s="127"/>
      <c r="N2061" s="5"/>
      <c r="O2061" s="3"/>
    </row>
    <row r="2062" spans="1:15" ht="20.25" customHeight="1">
      <c r="A2062" s="4"/>
      <c r="B2062" s="4"/>
      <c r="C2062" s="79" t="s">
        <v>1452</v>
      </c>
      <c r="D2062" s="96" t="s">
        <v>1171</v>
      </c>
      <c r="E2062" s="96" t="s">
        <v>22</v>
      </c>
      <c r="F2062" s="96">
        <v>2018</v>
      </c>
      <c r="G2062" s="96" t="s">
        <v>1466</v>
      </c>
      <c r="H2062" s="126"/>
      <c r="I2062" s="126"/>
      <c r="J2062" s="96" t="s">
        <v>942</v>
      </c>
      <c r="K2062" s="96" t="s">
        <v>179</v>
      </c>
      <c r="L2062" s="97">
        <v>2500</v>
      </c>
      <c r="M2062" s="127"/>
      <c r="N2062" s="5"/>
      <c r="O2062" s="3"/>
    </row>
    <row r="2063" spans="1:15" ht="20.25" customHeight="1">
      <c r="A2063" s="4"/>
      <c r="B2063" s="4"/>
      <c r="C2063" s="79" t="s">
        <v>1453</v>
      </c>
      <c r="D2063" s="96" t="s">
        <v>1171</v>
      </c>
      <c r="E2063" s="96" t="s">
        <v>57</v>
      </c>
      <c r="F2063" s="96">
        <v>2018</v>
      </c>
      <c r="G2063" s="96" t="s">
        <v>1466</v>
      </c>
      <c r="H2063" s="126"/>
      <c r="I2063" s="126"/>
      <c r="J2063" s="96" t="s">
        <v>1472</v>
      </c>
      <c r="K2063" s="96" t="s">
        <v>1214</v>
      </c>
      <c r="L2063" s="97">
        <v>2000</v>
      </c>
      <c r="M2063" s="127"/>
      <c r="N2063" s="5"/>
      <c r="O2063" s="3"/>
    </row>
    <row r="2064" spans="1:15" ht="20.25" customHeight="1">
      <c r="A2064" s="4"/>
      <c r="B2064" s="4"/>
      <c r="C2064" s="79" t="s">
        <v>1352</v>
      </c>
      <c r="D2064" s="96" t="s">
        <v>1171</v>
      </c>
      <c r="E2064" s="96" t="s">
        <v>443</v>
      </c>
      <c r="F2064" s="96">
        <v>2018</v>
      </c>
      <c r="G2064" s="96" t="s">
        <v>1466</v>
      </c>
      <c r="H2064" s="126"/>
      <c r="I2064" s="126"/>
      <c r="J2064" s="96" t="s">
        <v>1473</v>
      </c>
      <c r="K2064" s="96" t="s">
        <v>88</v>
      </c>
      <c r="L2064" s="97">
        <v>2000</v>
      </c>
      <c r="M2064" s="127"/>
      <c r="N2064" s="5"/>
      <c r="O2064" s="3"/>
    </row>
    <row r="2065" spans="1:15" ht="20.25" customHeight="1">
      <c r="A2065" s="4"/>
      <c r="B2065" s="4"/>
      <c r="C2065" s="79" t="s">
        <v>1381</v>
      </c>
      <c r="D2065" s="96" t="s">
        <v>14</v>
      </c>
      <c r="E2065" s="96" t="s">
        <v>443</v>
      </c>
      <c r="F2065" s="96">
        <v>2018</v>
      </c>
      <c r="G2065" s="96" t="s">
        <v>1466</v>
      </c>
      <c r="H2065" s="126"/>
      <c r="I2065" s="126"/>
      <c r="J2065" s="96" t="s">
        <v>965</v>
      </c>
      <c r="K2065" s="96" t="s">
        <v>572</v>
      </c>
      <c r="L2065" s="97">
        <v>2000</v>
      </c>
      <c r="M2065" s="127"/>
      <c r="N2065" s="5"/>
      <c r="O2065" s="3"/>
    </row>
    <row r="2066" spans="1:15" ht="20.25" customHeight="1">
      <c r="A2066" s="4"/>
      <c r="B2066" s="4"/>
      <c r="C2066" s="79" t="s">
        <v>1378</v>
      </c>
      <c r="D2066" s="96" t="s">
        <v>14</v>
      </c>
      <c r="E2066" s="96" t="s">
        <v>443</v>
      </c>
      <c r="F2066" s="96">
        <v>2018</v>
      </c>
      <c r="G2066" s="96" t="s">
        <v>1466</v>
      </c>
      <c r="H2066" s="126"/>
      <c r="I2066" s="126"/>
      <c r="J2066" s="96" t="s">
        <v>965</v>
      </c>
      <c r="K2066" s="96" t="s">
        <v>751</v>
      </c>
      <c r="L2066" s="97">
        <v>2000</v>
      </c>
      <c r="M2066" s="127"/>
      <c r="N2066" s="5"/>
      <c r="O2066" s="3"/>
    </row>
    <row r="2067" spans="1:15" ht="20.25" customHeight="1">
      <c r="A2067" s="4"/>
      <c r="B2067" s="4"/>
      <c r="C2067" s="79" t="s">
        <v>1377</v>
      </c>
      <c r="D2067" s="96" t="s">
        <v>14</v>
      </c>
      <c r="E2067" s="96" t="s">
        <v>443</v>
      </c>
      <c r="F2067" s="96">
        <v>2018</v>
      </c>
      <c r="G2067" s="96" t="s">
        <v>1466</v>
      </c>
      <c r="H2067" s="126"/>
      <c r="I2067" s="126"/>
      <c r="J2067" s="96" t="s">
        <v>965</v>
      </c>
      <c r="K2067" s="96" t="s">
        <v>551</v>
      </c>
      <c r="L2067" s="97">
        <v>2000</v>
      </c>
      <c r="M2067" s="127"/>
      <c r="N2067" s="5"/>
      <c r="O2067" s="3"/>
    </row>
    <row r="2068" spans="1:15" ht="20.25" customHeight="1">
      <c r="A2068" s="4"/>
      <c r="B2068" s="4"/>
      <c r="C2068" s="85" t="s">
        <v>1474</v>
      </c>
      <c r="D2068" s="86" t="s">
        <v>45</v>
      </c>
      <c r="E2068" s="86" t="s">
        <v>46</v>
      </c>
      <c r="F2068" s="86">
        <v>2018</v>
      </c>
      <c r="G2068" s="122" t="s">
        <v>464</v>
      </c>
      <c r="H2068" s="87"/>
      <c r="I2068" s="87"/>
      <c r="J2068" s="86" t="s">
        <v>1475</v>
      </c>
      <c r="K2068" s="86"/>
      <c r="L2068" s="163">
        <v>0</v>
      </c>
      <c r="M2068" s="125">
        <f>SUM(L2054:L2068)</f>
        <v>36584.400000000001</v>
      </c>
      <c r="N2068" s="5"/>
      <c r="O2068" s="3"/>
    </row>
    <row r="2069" spans="1:15" ht="20.25" customHeight="1">
      <c r="A2069" s="4"/>
      <c r="B2069" s="4"/>
      <c r="C2069" s="56" t="s">
        <v>467</v>
      </c>
      <c r="D2069" s="57"/>
      <c r="E2069" s="57"/>
      <c r="F2069" s="57"/>
      <c r="G2069" s="57"/>
      <c r="H2069" s="57"/>
      <c r="I2069" s="57"/>
      <c r="J2069" s="57"/>
      <c r="K2069" s="57"/>
      <c r="L2069" s="58"/>
      <c r="M2069" s="59">
        <f>SUM(M1565+M1589+M1618+M1660+M1706+M1733+M1834+M1871+M1899+M2012+M2053+M2068)</f>
        <v>1239964.2952000001</v>
      </c>
      <c r="N2069" s="5"/>
      <c r="O2069" s="3"/>
    </row>
    <row r="2070" spans="1:15" ht="20.25" customHeight="1">
      <c r="A2070" s="4"/>
      <c r="B2070" s="4"/>
      <c r="C2070" s="61" t="s">
        <v>1476</v>
      </c>
      <c r="D2070" s="62"/>
      <c r="E2070" s="62"/>
      <c r="F2070" s="62"/>
      <c r="G2070" s="62"/>
      <c r="H2070" s="62"/>
      <c r="I2070" s="62"/>
      <c r="J2070" s="62"/>
      <c r="K2070" s="62"/>
      <c r="L2070" s="63"/>
      <c r="M2070" s="64">
        <f>M2071-M2069</f>
        <v>31015.704799999949</v>
      </c>
      <c r="N2070" s="5"/>
      <c r="O2070" s="3"/>
    </row>
    <row r="2071" spans="1:15" ht="20.25" customHeight="1">
      <c r="A2071" s="4"/>
      <c r="B2071" s="4"/>
      <c r="C2071" s="65" t="s">
        <v>1477</v>
      </c>
      <c r="D2071" s="66"/>
      <c r="E2071" s="66"/>
      <c r="F2071" s="66"/>
      <c r="G2071" s="66"/>
      <c r="H2071" s="66"/>
      <c r="I2071" s="66"/>
      <c r="J2071" s="66"/>
      <c r="K2071" s="66"/>
      <c r="L2071" s="67"/>
      <c r="M2071" s="68">
        <v>1270980</v>
      </c>
      <c r="N2071" s="5"/>
      <c r="O2071" s="3"/>
    </row>
    <row r="2072" spans="1:15" ht="28.5" customHeight="1">
      <c r="A2072" s="4"/>
      <c r="B2072" s="4"/>
      <c r="C2072" s="912" t="s">
        <v>1478</v>
      </c>
      <c r="D2072" s="909"/>
      <c r="E2072" s="909"/>
      <c r="F2072" s="909"/>
      <c r="G2072" s="909"/>
      <c r="H2072" s="909"/>
      <c r="I2072" s="909"/>
      <c r="J2072" s="909"/>
      <c r="K2072" s="909"/>
      <c r="L2072" s="909"/>
      <c r="M2072" s="910"/>
      <c r="N2072" s="5"/>
      <c r="O2072" s="3"/>
    </row>
    <row r="2073" spans="1:15" ht="20.25" customHeight="1">
      <c r="A2073" s="4"/>
      <c r="B2073" s="4"/>
      <c r="C2073" s="164" t="s">
        <v>2</v>
      </c>
      <c r="D2073" s="164" t="s">
        <v>3</v>
      </c>
      <c r="E2073" s="164" t="s">
        <v>856</v>
      </c>
      <c r="F2073" s="164" t="s">
        <v>5</v>
      </c>
      <c r="G2073" s="164" t="s">
        <v>6</v>
      </c>
      <c r="H2073" s="165" t="s">
        <v>7</v>
      </c>
      <c r="I2073" s="165" t="s">
        <v>8</v>
      </c>
      <c r="J2073" s="164" t="s">
        <v>9</v>
      </c>
      <c r="K2073" s="164" t="s">
        <v>10</v>
      </c>
      <c r="L2073" s="164" t="s">
        <v>11</v>
      </c>
      <c r="M2073" s="164" t="s">
        <v>12</v>
      </c>
      <c r="N2073" s="5"/>
      <c r="O2073" s="3"/>
    </row>
    <row r="2074" spans="1:15" ht="20.25" customHeight="1">
      <c r="A2074" s="4"/>
      <c r="B2074" s="4"/>
      <c r="C2074" s="114" t="s">
        <v>1479</v>
      </c>
      <c r="D2074" s="80" t="s">
        <v>1171</v>
      </c>
      <c r="E2074" s="80" t="s">
        <v>443</v>
      </c>
      <c r="F2074" s="80">
        <v>2019</v>
      </c>
      <c r="G2074" s="80" t="s">
        <v>16</v>
      </c>
      <c r="H2074" s="81">
        <v>43482</v>
      </c>
      <c r="I2074" s="81">
        <v>43488</v>
      </c>
      <c r="J2074" s="80" t="s">
        <v>983</v>
      </c>
      <c r="K2074" s="166" t="s">
        <v>1480</v>
      </c>
      <c r="L2074" s="82">
        <v>2000</v>
      </c>
      <c r="M2074" s="80"/>
      <c r="N2074" s="5"/>
      <c r="O2074" s="3"/>
    </row>
    <row r="2075" spans="1:15" ht="20.25" customHeight="1">
      <c r="A2075" s="4"/>
      <c r="B2075" s="4"/>
      <c r="C2075" s="114" t="s">
        <v>1481</v>
      </c>
      <c r="D2075" s="80" t="s">
        <v>14</v>
      </c>
      <c r="E2075" s="80" t="s">
        <v>443</v>
      </c>
      <c r="F2075" s="80">
        <v>2019</v>
      </c>
      <c r="G2075" s="80" t="s">
        <v>16</v>
      </c>
      <c r="H2075" s="81">
        <v>43482</v>
      </c>
      <c r="I2075" s="81">
        <v>43488</v>
      </c>
      <c r="J2075" s="80" t="s">
        <v>909</v>
      </c>
      <c r="K2075" s="166" t="s">
        <v>1480</v>
      </c>
      <c r="L2075" s="82">
        <v>2000</v>
      </c>
      <c r="M2075" s="80"/>
      <c r="N2075" s="5"/>
      <c r="O2075" s="3"/>
    </row>
    <row r="2076" spans="1:15" ht="20.25" customHeight="1">
      <c r="A2076" s="4"/>
      <c r="B2076" s="4"/>
      <c r="C2076" s="114" t="s">
        <v>1370</v>
      </c>
      <c r="D2076" s="80" t="s">
        <v>1171</v>
      </c>
      <c r="E2076" s="80" t="s">
        <v>443</v>
      </c>
      <c r="F2076" s="80">
        <v>2019</v>
      </c>
      <c r="G2076" s="80" t="s">
        <v>16</v>
      </c>
      <c r="H2076" s="81">
        <v>43482</v>
      </c>
      <c r="I2076" s="81">
        <v>43488</v>
      </c>
      <c r="J2076" s="80" t="s">
        <v>1482</v>
      </c>
      <c r="K2076" s="80" t="s">
        <v>871</v>
      </c>
      <c r="L2076" s="82">
        <v>2000</v>
      </c>
      <c r="M2076" s="80"/>
      <c r="N2076" s="5"/>
      <c r="O2076" s="3"/>
    </row>
    <row r="2077" spans="1:15" ht="20.25" customHeight="1">
      <c r="A2077" s="4"/>
      <c r="B2077" s="4"/>
      <c r="C2077" s="114" t="s">
        <v>1381</v>
      </c>
      <c r="D2077" s="80" t="s">
        <v>14</v>
      </c>
      <c r="E2077" s="80" t="s">
        <v>443</v>
      </c>
      <c r="F2077" s="80">
        <v>2019</v>
      </c>
      <c r="G2077" s="80" t="s">
        <v>16</v>
      </c>
      <c r="H2077" s="81">
        <v>43482</v>
      </c>
      <c r="I2077" s="81">
        <v>43489</v>
      </c>
      <c r="J2077" s="80" t="s">
        <v>1482</v>
      </c>
      <c r="K2077" s="80" t="s">
        <v>572</v>
      </c>
      <c r="L2077" s="82">
        <v>2000</v>
      </c>
      <c r="M2077" s="80"/>
      <c r="N2077" s="5"/>
      <c r="O2077" s="3"/>
    </row>
    <row r="2078" spans="1:15" ht="20.25" customHeight="1">
      <c r="A2078" s="4"/>
      <c r="B2078" s="4"/>
      <c r="C2078" s="114" t="s">
        <v>1483</v>
      </c>
      <c r="D2078" s="80" t="s">
        <v>14</v>
      </c>
      <c r="E2078" s="80" t="s">
        <v>443</v>
      </c>
      <c r="F2078" s="80">
        <v>2019</v>
      </c>
      <c r="G2078" s="80" t="s">
        <v>16</v>
      </c>
      <c r="H2078" s="81">
        <v>43482</v>
      </c>
      <c r="I2078" s="81">
        <v>43489</v>
      </c>
      <c r="J2078" s="80" t="s">
        <v>870</v>
      </c>
      <c r="K2078" s="80" t="s">
        <v>31</v>
      </c>
      <c r="L2078" s="82">
        <v>2000</v>
      </c>
      <c r="M2078" s="80"/>
      <c r="N2078" s="5"/>
      <c r="O2078" s="3"/>
    </row>
    <row r="2079" spans="1:15" ht="20.25" customHeight="1">
      <c r="A2079" s="4"/>
      <c r="B2079" s="4"/>
      <c r="C2079" s="114" t="s">
        <v>1484</v>
      </c>
      <c r="D2079" s="80" t="s">
        <v>1171</v>
      </c>
      <c r="E2079" s="80" t="s">
        <v>15</v>
      </c>
      <c r="F2079" s="80">
        <v>2019</v>
      </c>
      <c r="G2079" s="80" t="s">
        <v>16</v>
      </c>
      <c r="H2079" s="81">
        <v>43483</v>
      </c>
      <c r="I2079" s="81">
        <v>43489</v>
      </c>
      <c r="J2079" s="80" t="s">
        <v>1485</v>
      </c>
      <c r="K2079" s="80" t="s">
        <v>415</v>
      </c>
      <c r="L2079" s="82">
        <v>2000</v>
      </c>
      <c r="M2079" s="80"/>
      <c r="N2079" s="5"/>
      <c r="O2079" s="3"/>
    </row>
    <row r="2080" spans="1:15" ht="20.25" customHeight="1">
      <c r="A2080" s="4"/>
      <c r="B2080" s="4"/>
      <c r="C2080" s="114" t="s">
        <v>1486</v>
      </c>
      <c r="D2080" s="80" t="s">
        <v>1171</v>
      </c>
      <c r="E2080" s="80" t="s">
        <v>22</v>
      </c>
      <c r="F2080" s="80">
        <v>2019</v>
      </c>
      <c r="G2080" s="80" t="s">
        <v>16</v>
      </c>
      <c r="H2080" s="81">
        <v>43483</v>
      </c>
      <c r="I2080" s="81">
        <v>43488</v>
      </c>
      <c r="J2080" s="80" t="s">
        <v>1079</v>
      </c>
      <c r="K2080" s="80" t="s">
        <v>111</v>
      </c>
      <c r="L2080" s="82">
        <v>2500</v>
      </c>
      <c r="M2080" s="80"/>
      <c r="N2080" s="5"/>
      <c r="O2080" s="3"/>
    </row>
    <row r="2081" spans="1:15" ht="20.25" customHeight="1">
      <c r="A2081" s="4"/>
      <c r="B2081" s="4"/>
      <c r="C2081" s="114" t="s">
        <v>1487</v>
      </c>
      <c r="D2081" s="80" t="s">
        <v>14</v>
      </c>
      <c r="E2081" s="80" t="s">
        <v>22</v>
      </c>
      <c r="F2081" s="80">
        <v>2019</v>
      </c>
      <c r="G2081" s="80" t="s">
        <v>16</v>
      </c>
      <c r="H2081" s="81">
        <v>43483</v>
      </c>
      <c r="I2081" s="81">
        <v>43488</v>
      </c>
      <c r="J2081" s="80" t="s">
        <v>1079</v>
      </c>
      <c r="K2081" s="80" t="s">
        <v>887</v>
      </c>
      <c r="L2081" s="82">
        <v>2500</v>
      </c>
      <c r="M2081" s="80"/>
      <c r="N2081" s="5"/>
      <c r="O2081" s="3"/>
    </row>
    <row r="2082" spans="1:15" ht="20.25" customHeight="1">
      <c r="A2082" s="4"/>
      <c r="B2082" s="4"/>
      <c r="C2082" s="114" t="s">
        <v>1488</v>
      </c>
      <c r="D2082" s="80" t="s">
        <v>1171</v>
      </c>
      <c r="E2082" s="80" t="s">
        <v>15</v>
      </c>
      <c r="F2082" s="80">
        <v>2019</v>
      </c>
      <c r="G2082" s="80" t="s">
        <v>16</v>
      </c>
      <c r="H2082" s="81">
        <v>43483</v>
      </c>
      <c r="I2082" s="81">
        <v>43489</v>
      </c>
      <c r="J2082" s="80" t="s">
        <v>1485</v>
      </c>
      <c r="K2082" s="80" t="s">
        <v>415</v>
      </c>
      <c r="L2082" s="82">
        <v>2000</v>
      </c>
      <c r="M2082" s="80"/>
      <c r="N2082" s="5"/>
      <c r="O2082" s="3"/>
    </row>
    <row r="2083" spans="1:15" ht="20.25" customHeight="1">
      <c r="A2083" s="4"/>
      <c r="B2083" s="4"/>
      <c r="C2083" s="114" t="s">
        <v>1378</v>
      </c>
      <c r="D2083" s="80" t="s">
        <v>14</v>
      </c>
      <c r="E2083" s="80" t="s">
        <v>22</v>
      </c>
      <c r="F2083" s="80">
        <v>2019</v>
      </c>
      <c r="G2083" s="80" t="s">
        <v>16</v>
      </c>
      <c r="H2083" s="81">
        <v>43483</v>
      </c>
      <c r="I2083" s="81">
        <v>43488</v>
      </c>
      <c r="J2083" s="80" t="s">
        <v>937</v>
      </c>
      <c r="K2083" s="80" t="s">
        <v>751</v>
      </c>
      <c r="L2083" s="82">
        <v>2500</v>
      </c>
      <c r="M2083" s="80"/>
      <c r="N2083" s="5"/>
      <c r="O2083" s="3"/>
    </row>
    <row r="2084" spans="1:15" ht="20.25" customHeight="1">
      <c r="A2084" s="4"/>
      <c r="B2084" s="4"/>
      <c r="C2084" s="162" t="s">
        <v>1489</v>
      </c>
      <c r="D2084" s="86" t="s">
        <v>45</v>
      </c>
      <c r="E2084" s="86" t="s">
        <v>46</v>
      </c>
      <c r="F2084" s="86">
        <v>2019</v>
      </c>
      <c r="G2084" s="122" t="s">
        <v>16</v>
      </c>
      <c r="H2084" s="87"/>
      <c r="I2084" s="87"/>
      <c r="J2084" s="86" t="s">
        <v>1490</v>
      </c>
      <c r="K2084" s="122"/>
      <c r="L2084" s="163">
        <v>0</v>
      </c>
      <c r="M2084" s="167">
        <f>SUM(L2074:L2083)</f>
        <v>21500</v>
      </c>
      <c r="N2084" s="5"/>
      <c r="O2084" s="3"/>
    </row>
    <row r="2085" spans="1:15" ht="20.25" customHeight="1">
      <c r="A2085" s="4"/>
      <c r="B2085" s="4"/>
      <c r="C2085" s="114" t="s">
        <v>1484</v>
      </c>
      <c r="D2085" s="80" t="s">
        <v>1171</v>
      </c>
      <c r="E2085" s="80" t="s">
        <v>15</v>
      </c>
      <c r="F2085" s="80">
        <v>2019</v>
      </c>
      <c r="G2085" s="80" t="s">
        <v>48</v>
      </c>
      <c r="H2085" s="81">
        <v>43501</v>
      </c>
      <c r="I2085" s="81">
        <v>43504</v>
      </c>
      <c r="J2085" s="80" t="s">
        <v>1491</v>
      </c>
      <c r="K2085" s="80" t="s">
        <v>415</v>
      </c>
      <c r="L2085" s="82">
        <v>2000</v>
      </c>
      <c r="M2085" s="80"/>
      <c r="N2085" s="5"/>
      <c r="O2085" s="3"/>
    </row>
    <row r="2086" spans="1:15" ht="20.25" customHeight="1">
      <c r="A2086" s="4"/>
      <c r="B2086" s="4"/>
      <c r="C2086" s="114" t="s">
        <v>1488</v>
      </c>
      <c r="D2086" s="80" t="s">
        <v>1171</v>
      </c>
      <c r="E2086" s="80" t="s">
        <v>22</v>
      </c>
      <c r="F2086" s="80">
        <v>2019</v>
      </c>
      <c r="G2086" s="80" t="s">
        <v>48</v>
      </c>
      <c r="H2086" s="81">
        <v>43501</v>
      </c>
      <c r="I2086" s="81">
        <v>43504</v>
      </c>
      <c r="J2086" s="80" t="s">
        <v>1491</v>
      </c>
      <c r="K2086" s="80" t="s">
        <v>415</v>
      </c>
      <c r="L2086" s="82">
        <v>2000</v>
      </c>
      <c r="M2086" s="80"/>
      <c r="N2086" s="5"/>
      <c r="O2086" s="3"/>
    </row>
    <row r="2087" spans="1:15" ht="20.25" customHeight="1">
      <c r="A2087" s="4"/>
      <c r="B2087" s="4"/>
      <c r="C2087" s="114" t="s">
        <v>1481</v>
      </c>
      <c r="D2087" s="80" t="s">
        <v>14</v>
      </c>
      <c r="E2087" s="80" t="s">
        <v>443</v>
      </c>
      <c r="F2087" s="80">
        <v>2019</v>
      </c>
      <c r="G2087" s="80" t="s">
        <v>48</v>
      </c>
      <c r="H2087" s="81">
        <v>43501</v>
      </c>
      <c r="I2087" s="81">
        <v>43504</v>
      </c>
      <c r="J2087" s="80" t="s">
        <v>940</v>
      </c>
      <c r="K2087" s="80" t="s">
        <v>1480</v>
      </c>
      <c r="L2087" s="82">
        <v>2000</v>
      </c>
      <c r="M2087" s="80"/>
      <c r="N2087" s="5"/>
      <c r="O2087" s="3"/>
    </row>
    <row r="2088" spans="1:15" ht="20.25" customHeight="1">
      <c r="A2088" s="4"/>
      <c r="B2088" s="4"/>
      <c r="C2088" s="114" t="s">
        <v>1487</v>
      </c>
      <c r="D2088" s="80" t="s">
        <v>14</v>
      </c>
      <c r="E2088" s="80" t="s">
        <v>22</v>
      </c>
      <c r="F2088" s="80">
        <v>2019</v>
      </c>
      <c r="G2088" s="80" t="s">
        <v>48</v>
      </c>
      <c r="H2088" s="81">
        <v>43501</v>
      </c>
      <c r="I2088" s="81">
        <v>43504</v>
      </c>
      <c r="J2088" s="80" t="s">
        <v>768</v>
      </c>
      <c r="K2088" s="80" t="s">
        <v>887</v>
      </c>
      <c r="L2088" s="82">
        <v>2500</v>
      </c>
      <c r="M2088" s="80"/>
      <c r="N2088" s="5"/>
      <c r="O2088" s="3"/>
    </row>
    <row r="2089" spans="1:15" ht="20.25" customHeight="1">
      <c r="A2089" s="4"/>
      <c r="B2089" s="4"/>
      <c r="C2089" s="114" t="s">
        <v>1378</v>
      </c>
      <c r="D2089" s="80" t="s">
        <v>14</v>
      </c>
      <c r="E2089" s="80" t="s">
        <v>22</v>
      </c>
      <c r="F2089" s="80">
        <v>2019</v>
      </c>
      <c r="G2089" s="80" t="s">
        <v>48</v>
      </c>
      <c r="H2089" s="81">
        <v>43501</v>
      </c>
      <c r="I2089" s="81">
        <v>43504</v>
      </c>
      <c r="J2089" s="80" t="s">
        <v>942</v>
      </c>
      <c r="K2089" s="80" t="s">
        <v>751</v>
      </c>
      <c r="L2089" s="82">
        <v>2500</v>
      </c>
      <c r="M2089" s="80"/>
      <c r="N2089" s="5"/>
      <c r="O2089" s="3"/>
    </row>
    <row r="2090" spans="1:15" ht="20.25" customHeight="1">
      <c r="A2090" s="4"/>
      <c r="B2090" s="4"/>
      <c r="C2090" s="114" t="s">
        <v>1486</v>
      </c>
      <c r="D2090" s="80" t="s">
        <v>1171</v>
      </c>
      <c r="E2090" s="80" t="s">
        <v>22</v>
      </c>
      <c r="F2090" s="80">
        <v>2019</v>
      </c>
      <c r="G2090" s="80" t="s">
        <v>48</v>
      </c>
      <c r="H2090" s="81">
        <v>43501</v>
      </c>
      <c r="I2090" s="81">
        <v>43504</v>
      </c>
      <c r="J2090" s="80" t="s">
        <v>768</v>
      </c>
      <c r="K2090" s="80" t="s">
        <v>111</v>
      </c>
      <c r="L2090" s="82">
        <v>2500</v>
      </c>
      <c r="M2090" s="80"/>
      <c r="N2090" s="5"/>
      <c r="O2090" s="3"/>
    </row>
    <row r="2091" spans="1:15" ht="20.25" customHeight="1">
      <c r="A2091" s="4"/>
      <c r="B2091" s="4"/>
      <c r="C2091" s="114" t="s">
        <v>1016</v>
      </c>
      <c r="D2091" s="80" t="s">
        <v>1171</v>
      </c>
      <c r="E2091" s="80" t="s">
        <v>22</v>
      </c>
      <c r="F2091" s="80">
        <v>2019</v>
      </c>
      <c r="G2091" s="80" t="s">
        <v>48</v>
      </c>
      <c r="H2091" s="81">
        <v>43501</v>
      </c>
      <c r="I2091" s="81">
        <v>43509</v>
      </c>
      <c r="J2091" s="80" t="s">
        <v>1363</v>
      </c>
      <c r="K2091" s="80" t="s">
        <v>693</v>
      </c>
      <c r="L2091" s="82">
        <v>2500</v>
      </c>
      <c r="M2091" s="80"/>
      <c r="N2091" s="5"/>
      <c r="O2091" s="3"/>
    </row>
    <row r="2092" spans="1:15" ht="20.25" customHeight="1">
      <c r="A2092" s="4"/>
      <c r="B2092" s="4"/>
      <c r="C2092" s="114" t="s">
        <v>1296</v>
      </c>
      <c r="D2092" s="80" t="s">
        <v>1171</v>
      </c>
      <c r="E2092" s="80" t="s">
        <v>22</v>
      </c>
      <c r="F2092" s="80">
        <v>2019</v>
      </c>
      <c r="G2092" s="80" t="s">
        <v>48</v>
      </c>
      <c r="H2092" s="81">
        <v>43502</v>
      </c>
      <c r="I2092" s="81">
        <v>43509</v>
      </c>
      <c r="J2092" s="80" t="s">
        <v>937</v>
      </c>
      <c r="K2092" s="80" t="s">
        <v>683</v>
      </c>
      <c r="L2092" s="82">
        <v>2500</v>
      </c>
      <c r="M2092" s="80"/>
      <c r="N2092" s="5"/>
      <c r="O2092" s="3"/>
    </row>
    <row r="2093" spans="1:15" ht="20.25" customHeight="1">
      <c r="A2093" s="4"/>
      <c r="B2093" s="4"/>
      <c r="C2093" s="114" t="s">
        <v>1377</v>
      </c>
      <c r="D2093" s="80" t="s">
        <v>14</v>
      </c>
      <c r="E2093" s="80" t="s">
        <v>22</v>
      </c>
      <c r="F2093" s="80">
        <v>2019</v>
      </c>
      <c r="G2093" s="80" t="s">
        <v>48</v>
      </c>
      <c r="H2093" s="81">
        <v>43502</v>
      </c>
      <c r="I2093" s="81">
        <v>43509</v>
      </c>
      <c r="J2093" s="80" t="s">
        <v>937</v>
      </c>
      <c r="K2093" s="80" t="s">
        <v>551</v>
      </c>
      <c r="L2093" s="82">
        <v>2500</v>
      </c>
      <c r="M2093" s="80"/>
      <c r="N2093" s="5"/>
      <c r="O2093" s="3"/>
    </row>
    <row r="2094" spans="1:15" ht="20.25" customHeight="1">
      <c r="A2094" s="4"/>
      <c r="B2094" s="4"/>
      <c r="C2094" s="114" t="s">
        <v>1492</v>
      </c>
      <c r="D2094" s="80" t="s">
        <v>1171</v>
      </c>
      <c r="E2094" s="80" t="s">
        <v>15</v>
      </c>
      <c r="F2094" s="80">
        <v>2019</v>
      </c>
      <c r="G2094" s="80" t="s">
        <v>48</v>
      </c>
      <c r="H2094" s="81">
        <v>43501</v>
      </c>
      <c r="I2094" s="81">
        <v>43510</v>
      </c>
      <c r="J2094" s="80" t="s">
        <v>1485</v>
      </c>
      <c r="K2094" s="80" t="s">
        <v>938</v>
      </c>
      <c r="L2094" s="82">
        <v>2000</v>
      </c>
      <c r="M2094" s="80"/>
      <c r="N2094" s="5"/>
      <c r="O2094" s="3"/>
    </row>
    <row r="2095" spans="1:15" ht="20.25" customHeight="1">
      <c r="A2095" s="4"/>
      <c r="B2095" s="4"/>
      <c r="C2095" s="114" t="s">
        <v>1479</v>
      </c>
      <c r="D2095" s="80" t="s">
        <v>1171</v>
      </c>
      <c r="E2095" s="80" t="s">
        <v>443</v>
      </c>
      <c r="F2095" s="80">
        <v>2019</v>
      </c>
      <c r="G2095" s="80" t="s">
        <v>48</v>
      </c>
      <c r="H2095" s="81">
        <v>43501</v>
      </c>
      <c r="I2095" s="81">
        <v>43504</v>
      </c>
      <c r="J2095" s="80" t="s">
        <v>1038</v>
      </c>
      <c r="K2095" s="80" t="s">
        <v>1480</v>
      </c>
      <c r="L2095" s="82">
        <v>2000</v>
      </c>
      <c r="M2095" s="80"/>
      <c r="N2095" s="5"/>
      <c r="O2095" s="3"/>
    </row>
    <row r="2096" spans="1:15" ht="20.25" customHeight="1">
      <c r="A2096" s="4"/>
      <c r="B2096" s="4"/>
      <c r="C2096" s="114" t="s">
        <v>1483</v>
      </c>
      <c r="D2096" s="80" t="s">
        <v>14</v>
      </c>
      <c r="E2096" s="80" t="s">
        <v>443</v>
      </c>
      <c r="F2096" s="80">
        <v>2019</v>
      </c>
      <c r="G2096" s="80" t="s">
        <v>48</v>
      </c>
      <c r="H2096" s="81">
        <v>43501</v>
      </c>
      <c r="I2096" s="81">
        <v>43507</v>
      </c>
      <c r="J2096" s="80" t="s">
        <v>911</v>
      </c>
      <c r="K2096" s="80" t="s">
        <v>31</v>
      </c>
      <c r="L2096" s="82">
        <v>2000</v>
      </c>
      <c r="M2096" s="80"/>
      <c r="N2096" s="5"/>
      <c r="O2096" s="3"/>
    </row>
    <row r="2097" spans="1:15" ht="20.25" customHeight="1">
      <c r="A2097" s="4"/>
      <c r="B2097" s="4"/>
      <c r="C2097" s="114" t="s">
        <v>1493</v>
      </c>
      <c r="D2097" s="80" t="s">
        <v>14</v>
      </c>
      <c r="E2097" s="80" t="s">
        <v>443</v>
      </c>
      <c r="F2097" s="80">
        <v>2019</v>
      </c>
      <c r="G2097" s="80" t="s">
        <v>48</v>
      </c>
      <c r="H2097" s="81">
        <v>43501</v>
      </c>
      <c r="I2097" s="81">
        <v>43509</v>
      </c>
      <c r="J2097" s="80" t="s">
        <v>870</v>
      </c>
      <c r="K2097" s="80" t="s">
        <v>955</v>
      </c>
      <c r="L2097" s="82">
        <v>2000</v>
      </c>
      <c r="M2097" s="80"/>
      <c r="N2097" s="5"/>
      <c r="O2097" s="3"/>
    </row>
    <row r="2098" spans="1:15" ht="20.25" customHeight="1">
      <c r="A2098" s="4"/>
      <c r="B2098" s="4"/>
      <c r="C2098" s="114" t="s">
        <v>1494</v>
      </c>
      <c r="D2098" s="80" t="s">
        <v>14</v>
      </c>
      <c r="E2098" s="80" t="s">
        <v>443</v>
      </c>
      <c r="F2098" s="80">
        <v>2019</v>
      </c>
      <c r="G2098" s="80" t="s">
        <v>48</v>
      </c>
      <c r="H2098" s="81">
        <v>43501</v>
      </c>
      <c r="I2098" s="81">
        <v>43509</v>
      </c>
      <c r="J2098" s="80" t="s">
        <v>870</v>
      </c>
      <c r="K2098" s="80" t="s">
        <v>955</v>
      </c>
      <c r="L2098" s="82">
        <v>2000</v>
      </c>
      <c r="M2098" s="80"/>
      <c r="N2098" s="5"/>
      <c r="O2098" s="3"/>
    </row>
    <row r="2099" spans="1:15" ht="20.25" customHeight="1">
      <c r="A2099" s="4"/>
      <c r="B2099" s="4"/>
      <c r="C2099" s="114" t="s">
        <v>1495</v>
      </c>
      <c r="D2099" s="80" t="s">
        <v>1171</v>
      </c>
      <c r="E2099" s="80" t="s">
        <v>443</v>
      </c>
      <c r="F2099" s="80">
        <v>2019</v>
      </c>
      <c r="G2099" s="80" t="s">
        <v>48</v>
      </c>
      <c r="H2099" s="81">
        <v>43504</v>
      </c>
      <c r="I2099" s="81">
        <v>43509</v>
      </c>
      <c r="J2099" s="80" t="s">
        <v>870</v>
      </c>
      <c r="K2099" s="80" t="s">
        <v>31</v>
      </c>
      <c r="L2099" s="82">
        <v>2000</v>
      </c>
      <c r="M2099" s="80"/>
      <c r="N2099" s="5"/>
      <c r="O2099" s="3"/>
    </row>
    <row r="2100" spans="1:15" ht="20.25" customHeight="1">
      <c r="A2100" s="4"/>
      <c r="B2100" s="4"/>
      <c r="C2100" s="114" t="s">
        <v>1308</v>
      </c>
      <c r="D2100" s="80" t="s">
        <v>1171</v>
      </c>
      <c r="E2100" s="80" t="s">
        <v>443</v>
      </c>
      <c r="F2100" s="80">
        <v>2019</v>
      </c>
      <c r="G2100" s="80" t="s">
        <v>48</v>
      </c>
      <c r="H2100" s="81">
        <v>43501</v>
      </c>
      <c r="I2100" s="81">
        <v>43514</v>
      </c>
      <c r="J2100" s="80" t="s">
        <v>870</v>
      </c>
      <c r="K2100" s="80" t="s">
        <v>1496</v>
      </c>
      <c r="L2100" s="82">
        <v>2000</v>
      </c>
      <c r="M2100" s="80"/>
      <c r="N2100" s="5"/>
      <c r="O2100" s="3"/>
    </row>
    <row r="2101" spans="1:15" ht="20.25" customHeight="1">
      <c r="A2101" s="4"/>
      <c r="B2101" s="4"/>
      <c r="C2101" s="162" t="s">
        <v>1497</v>
      </c>
      <c r="D2101" s="86" t="s">
        <v>45</v>
      </c>
      <c r="E2101" s="86" t="s">
        <v>46</v>
      </c>
      <c r="F2101" s="86">
        <v>2019</v>
      </c>
      <c r="G2101" s="122" t="s">
        <v>48</v>
      </c>
      <c r="H2101" s="87"/>
      <c r="I2101" s="87"/>
      <c r="J2101" s="86" t="s">
        <v>1498</v>
      </c>
      <c r="K2101" s="122"/>
      <c r="L2101" s="163">
        <v>0</v>
      </c>
      <c r="M2101" s="167">
        <f>SUM(L2085:L2101)</f>
        <v>35000</v>
      </c>
      <c r="N2101" s="5"/>
      <c r="O2101" s="3"/>
    </row>
    <row r="2102" spans="1:15" ht="20.25" customHeight="1">
      <c r="A2102" s="4"/>
      <c r="B2102" s="4"/>
      <c r="C2102" s="114" t="s">
        <v>1296</v>
      </c>
      <c r="D2102" s="80" t="s">
        <v>1171</v>
      </c>
      <c r="E2102" s="80" t="s">
        <v>22</v>
      </c>
      <c r="F2102" s="80">
        <v>2019</v>
      </c>
      <c r="G2102" s="80" t="s">
        <v>81</v>
      </c>
      <c r="H2102" s="81">
        <v>43528</v>
      </c>
      <c r="I2102" s="81">
        <v>43532</v>
      </c>
      <c r="J2102" s="80" t="s">
        <v>942</v>
      </c>
      <c r="K2102" s="80" t="s">
        <v>683</v>
      </c>
      <c r="L2102" s="82">
        <v>2500</v>
      </c>
      <c r="M2102" s="80"/>
      <c r="N2102" s="5"/>
      <c r="O2102" s="3"/>
    </row>
    <row r="2103" spans="1:15" ht="20.25" customHeight="1">
      <c r="A2103" s="4"/>
      <c r="B2103" s="4"/>
      <c r="C2103" s="114" t="s">
        <v>1016</v>
      </c>
      <c r="D2103" s="80" t="s">
        <v>1171</v>
      </c>
      <c r="E2103" s="80" t="s">
        <v>22</v>
      </c>
      <c r="F2103" s="80">
        <v>2019</v>
      </c>
      <c r="G2103" s="80" t="s">
        <v>81</v>
      </c>
      <c r="H2103" s="81">
        <v>43528</v>
      </c>
      <c r="I2103" s="81">
        <v>43532</v>
      </c>
      <c r="J2103" s="80" t="s">
        <v>1388</v>
      </c>
      <c r="K2103" s="80" t="s">
        <v>693</v>
      </c>
      <c r="L2103" s="82">
        <v>2500</v>
      </c>
      <c r="M2103" s="80"/>
      <c r="N2103" s="5"/>
      <c r="O2103" s="3"/>
    </row>
    <row r="2104" spans="1:15" ht="20.25" customHeight="1">
      <c r="A2104" s="4"/>
      <c r="B2104" s="4"/>
      <c r="C2104" s="114" t="s">
        <v>1377</v>
      </c>
      <c r="D2104" s="80" t="s">
        <v>14</v>
      </c>
      <c r="E2104" s="80" t="s">
        <v>22</v>
      </c>
      <c r="F2104" s="80">
        <v>2019</v>
      </c>
      <c r="G2104" s="80" t="s">
        <v>81</v>
      </c>
      <c r="H2104" s="81">
        <v>43528</v>
      </c>
      <c r="I2104" s="81">
        <v>43532</v>
      </c>
      <c r="J2104" s="80" t="s">
        <v>942</v>
      </c>
      <c r="K2104" s="80" t="s">
        <v>551</v>
      </c>
      <c r="L2104" s="82">
        <v>2500</v>
      </c>
      <c r="M2104" s="80"/>
      <c r="N2104" s="5"/>
      <c r="O2104" s="3"/>
    </row>
    <row r="2105" spans="1:15" ht="20.25" customHeight="1">
      <c r="A2105" s="4"/>
      <c r="B2105" s="4"/>
      <c r="C2105" s="114" t="s">
        <v>1486</v>
      </c>
      <c r="D2105" s="80" t="s">
        <v>1171</v>
      </c>
      <c r="E2105" s="80" t="s">
        <v>22</v>
      </c>
      <c r="F2105" s="80">
        <v>2019</v>
      </c>
      <c r="G2105" s="80" t="s">
        <v>81</v>
      </c>
      <c r="H2105" s="81">
        <v>43528</v>
      </c>
      <c r="I2105" s="81">
        <v>43532</v>
      </c>
      <c r="J2105" s="80" t="s">
        <v>771</v>
      </c>
      <c r="K2105" s="80" t="s">
        <v>111</v>
      </c>
      <c r="L2105" s="82">
        <v>2500</v>
      </c>
      <c r="M2105" s="80"/>
      <c r="N2105" s="5"/>
      <c r="O2105" s="3"/>
    </row>
    <row r="2106" spans="1:15" ht="20.25" customHeight="1">
      <c r="A2106" s="4"/>
      <c r="B2106" s="4"/>
      <c r="C2106" s="114" t="s">
        <v>1487</v>
      </c>
      <c r="D2106" s="80" t="s">
        <v>14</v>
      </c>
      <c r="E2106" s="80" t="s">
        <v>22</v>
      </c>
      <c r="F2106" s="80">
        <v>2019</v>
      </c>
      <c r="G2106" s="80" t="s">
        <v>81</v>
      </c>
      <c r="H2106" s="81">
        <v>43528</v>
      </c>
      <c r="I2106" s="81">
        <v>43532</v>
      </c>
      <c r="J2106" s="80" t="s">
        <v>771</v>
      </c>
      <c r="K2106" s="80" t="s">
        <v>887</v>
      </c>
      <c r="L2106" s="82">
        <v>2500</v>
      </c>
      <c r="M2106" s="80"/>
      <c r="N2106" s="5"/>
      <c r="O2106" s="3"/>
    </row>
    <row r="2107" spans="1:15" ht="20.25" customHeight="1">
      <c r="A2107" s="4"/>
      <c r="B2107" s="4"/>
      <c r="C2107" s="114" t="s">
        <v>1488</v>
      </c>
      <c r="D2107" s="80" t="s">
        <v>1171</v>
      </c>
      <c r="E2107" s="80" t="s">
        <v>15</v>
      </c>
      <c r="F2107" s="80">
        <v>2019</v>
      </c>
      <c r="G2107" s="80" t="s">
        <v>81</v>
      </c>
      <c r="H2107" s="81">
        <v>43528</v>
      </c>
      <c r="I2107" s="81">
        <v>43532</v>
      </c>
      <c r="J2107" s="80" t="s">
        <v>1499</v>
      </c>
      <c r="K2107" s="80" t="s">
        <v>415</v>
      </c>
      <c r="L2107" s="82">
        <v>2000</v>
      </c>
      <c r="M2107" s="80"/>
      <c r="N2107" s="5"/>
      <c r="O2107" s="3"/>
    </row>
    <row r="2108" spans="1:15" ht="20.25" customHeight="1">
      <c r="A2108" s="4"/>
      <c r="B2108" s="4"/>
      <c r="C2108" s="114" t="s">
        <v>1484</v>
      </c>
      <c r="D2108" s="80" t="s">
        <v>1171</v>
      </c>
      <c r="E2108" s="80" t="s">
        <v>15</v>
      </c>
      <c r="F2108" s="80">
        <v>2019</v>
      </c>
      <c r="G2108" s="80" t="s">
        <v>81</v>
      </c>
      <c r="H2108" s="81">
        <v>43528</v>
      </c>
      <c r="I2108" s="81">
        <v>43532</v>
      </c>
      <c r="J2108" s="80" t="s">
        <v>1499</v>
      </c>
      <c r="K2108" s="80" t="s">
        <v>415</v>
      </c>
      <c r="L2108" s="82">
        <v>2000</v>
      </c>
      <c r="M2108" s="80"/>
      <c r="N2108" s="5"/>
      <c r="O2108" s="3"/>
    </row>
    <row r="2109" spans="1:15" ht="20.25" customHeight="1">
      <c r="A2109" s="4"/>
      <c r="B2109" s="4"/>
      <c r="C2109" s="114" t="s">
        <v>1492</v>
      </c>
      <c r="D2109" s="80" t="s">
        <v>1171</v>
      </c>
      <c r="E2109" s="80" t="s">
        <v>15</v>
      </c>
      <c r="F2109" s="80">
        <v>2019</v>
      </c>
      <c r="G2109" s="80" t="s">
        <v>81</v>
      </c>
      <c r="H2109" s="81">
        <v>43528</v>
      </c>
      <c r="I2109" s="81">
        <v>43535</v>
      </c>
      <c r="J2109" s="80" t="s">
        <v>1491</v>
      </c>
      <c r="K2109" s="80" t="s">
        <v>938</v>
      </c>
      <c r="L2109" s="82">
        <v>2000</v>
      </c>
      <c r="M2109" s="80"/>
      <c r="N2109" s="5"/>
      <c r="O2109" s="3"/>
    </row>
    <row r="2110" spans="1:15" ht="20.25" customHeight="1">
      <c r="A2110" s="4"/>
      <c r="B2110" s="4"/>
      <c r="C2110" s="114" t="s">
        <v>1483</v>
      </c>
      <c r="D2110" s="80" t="s">
        <v>14</v>
      </c>
      <c r="E2110" s="80" t="s">
        <v>443</v>
      </c>
      <c r="F2110" s="80">
        <v>2019</v>
      </c>
      <c r="G2110" s="80" t="s">
        <v>81</v>
      </c>
      <c r="H2110" s="81">
        <v>43528</v>
      </c>
      <c r="I2110" s="81">
        <v>43532</v>
      </c>
      <c r="J2110" s="80" t="s">
        <v>939</v>
      </c>
      <c r="K2110" s="80" t="s">
        <v>31</v>
      </c>
      <c r="L2110" s="82">
        <v>2000</v>
      </c>
      <c r="M2110" s="80"/>
      <c r="N2110" s="5"/>
      <c r="O2110" s="3"/>
    </row>
    <row r="2111" spans="1:15" ht="20.25" customHeight="1">
      <c r="A2111" s="4"/>
      <c r="B2111" s="4"/>
      <c r="C2111" s="114" t="s">
        <v>1494</v>
      </c>
      <c r="D2111" s="80" t="s">
        <v>14</v>
      </c>
      <c r="E2111" s="80" t="s">
        <v>443</v>
      </c>
      <c r="F2111" s="80">
        <v>2019</v>
      </c>
      <c r="G2111" s="80" t="s">
        <v>81</v>
      </c>
      <c r="H2111" s="81">
        <v>43528</v>
      </c>
      <c r="I2111" s="81">
        <v>43532</v>
      </c>
      <c r="J2111" s="80" t="s">
        <v>911</v>
      </c>
      <c r="K2111" s="80" t="s">
        <v>955</v>
      </c>
      <c r="L2111" s="82">
        <v>2000</v>
      </c>
      <c r="M2111" s="80"/>
      <c r="N2111" s="5"/>
      <c r="O2111" s="3"/>
    </row>
    <row r="2112" spans="1:15" ht="20.25" customHeight="1">
      <c r="A2112" s="4"/>
      <c r="B2112" s="4"/>
      <c r="C2112" s="114" t="s">
        <v>1308</v>
      </c>
      <c r="D2112" s="80" t="s">
        <v>1171</v>
      </c>
      <c r="E2112" s="80" t="s">
        <v>443</v>
      </c>
      <c r="F2112" s="80">
        <v>2019</v>
      </c>
      <c r="G2112" s="80" t="s">
        <v>81</v>
      </c>
      <c r="H2112" s="81">
        <v>43528</v>
      </c>
      <c r="I2112" s="81">
        <v>43532</v>
      </c>
      <c r="J2112" s="80" t="s">
        <v>911</v>
      </c>
      <c r="K2112" s="80" t="s">
        <v>1496</v>
      </c>
      <c r="L2112" s="82">
        <v>2000</v>
      </c>
      <c r="M2112" s="80"/>
      <c r="N2112" s="5"/>
      <c r="O2112" s="3"/>
    </row>
    <row r="2113" spans="1:15" ht="20.25" customHeight="1">
      <c r="A2113" s="4"/>
      <c r="B2113" s="4"/>
      <c r="C2113" s="114" t="s">
        <v>1479</v>
      </c>
      <c r="D2113" s="80" t="s">
        <v>1171</v>
      </c>
      <c r="E2113" s="80" t="s">
        <v>443</v>
      </c>
      <c r="F2113" s="80">
        <v>2019</v>
      </c>
      <c r="G2113" s="80" t="s">
        <v>81</v>
      </c>
      <c r="H2113" s="81">
        <v>43528</v>
      </c>
      <c r="I2113" s="81">
        <v>43532</v>
      </c>
      <c r="J2113" s="80" t="s">
        <v>1058</v>
      </c>
      <c r="K2113" s="80" t="s">
        <v>1480</v>
      </c>
      <c r="L2113" s="82">
        <v>2000</v>
      </c>
      <c r="M2113" s="80"/>
      <c r="N2113" s="5"/>
      <c r="O2113" s="3"/>
    </row>
    <row r="2114" spans="1:15" ht="20.25" customHeight="1">
      <c r="A2114" s="4"/>
      <c r="B2114" s="4"/>
      <c r="C2114" s="114" t="s">
        <v>1493</v>
      </c>
      <c r="D2114" s="80" t="s">
        <v>14</v>
      </c>
      <c r="E2114" s="80" t="s">
        <v>443</v>
      </c>
      <c r="F2114" s="80">
        <v>2019</v>
      </c>
      <c r="G2114" s="80" t="s">
        <v>81</v>
      </c>
      <c r="H2114" s="81">
        <v>43528</v>
      </c>
      <c r="I2114" s="81">
        <v>43532</v>
      </c>
      <c r="J2114" s="80" t="s">
        <v>911</v>
      </c>
      <c r="K2114" s="80" t="s">
        <v>955</v>
      </c>
      <c r="L2114" s="82">
        <v>2000</v>
      </c>
      <c r="M2114" s="80"/>
      <c r="N2114" s="5"/>
      <c r="O2114" s="3"/>
    </row>
    <row r="2115" spans="1:15" ht="20.25" customHeight="1">
      <c r="A2115" s="4"/>
      <c r="B2115" s="4"/>
      <c r="C2115" s="114" t="s">
        <v>1495</v>
      </c>
      <c r="D2115" s="80" t="s">
        <v>1171</v>
      </c>
      <c r="E2115" s="80" t="s">
        <v>443</v>
      </c>
      <c r="F2115" s="80">
        <v>2019</v>
      </c>
      <c r="G2115" s="80" t="s">
        <v>81</v>
      </c>
      <c r="H2115" s="81">
        <v>43528</v>
      </c>
      <c r="I2115" s="81">
        <v>43532</v>
      </c>
      <c r="J2115" s="80" t="s">
        <v>911</v>
      </c>
      <c r="K2115" s="80" t="s">
        <v>31</v>
      </c>
      <c r="L2115" s="82">
        <v>2000</v>
      </c>
      <c r="M2115" s="80"/>
      <c r="N2115" s="5"/>
      <c r="O2115" s="3"/>
    </row>
    <row r="2116" spans="1:15" ht="20.25" customHeight="1">
      <c r="A2116" s="4"/>
      <c r="B2116" s="4"/>
      <c r="C2116" s="114" t="s">
        <v>1462</v>
      </c>
      <c r="D2116" s="80" t="s">
        <v>14</v>
      </c>
      <c r="E2116" s="80" t="s">
        <v>22</v>
      </c>
      <c r="F2116" s="80">
        <v>2019</v>
      </c>
      <c r="G2116" s="80" t="s">
        <v>81</v>
      </c>
      <c r="H2116" s="81">
        <v>43537</v>
      </c>
      <c r="I2116" s="81">
        <v>43538</v>
      </c>
      <c r="J2116" s="80" t="s">
        <v>937</v>
      </c>
      <c r="K2116" s="80" t="s">
        <v>751</v>
      </c>
      <c r="L2116" s="82">
        <v>2500</v>
      </c>
      <c r="M2116" s="80"/>
      <c r="N2116" s="5"/>
      <c r="O2116" s="3"/>
    </row>
    <row r="2117" spans="1:15" ht="20.25" customHeight="1">
      <c r="A2117" s="4"/>
      <c r="B2117" s="4"/>
      <c r="C2117" s="114" t="s">
        <v>1500</v>
      </c>
      <c r="D2117" s="80" t="s">
        <v>1171</v>
      </c>
      <c r="E2117" s="80" t="s">
        <v>22</v>
      </c>
      <c r="F2117" s="80">
        <v>2019</v>
      </c>
      <c r="G2117" s="80" t="s">
        <v>81</v>
      </c>
      <c r="H2117" s="81">
        <v>43537</v>
      </c>
      <c r="I2117" s="81">
        <v>43538</v>
      </c>
      <c r="J2117" s="80" t="s">
        <v>1363</v>
      </c>
      <c r="K2117" s="80" t="s">
        <v>683</v>
      </c>
      <c r="L2117" s="82">
        <v>2500</v>
      </c>
      <c r="M2117" s="80"/>
      <c r="N2117" s="5"/>
      <c r="O2117" s="3"/>
    </row>
    <row r="2118" spans="1:15" ht="20.25" customHeight="1">
      <c r="A2118" s="4"/>
      <c r="B2118" s="4"/>
      <c r="C2118" s="114" t="s">
        <v>1501</v>
      </c>
      <c r="D2118" s="80" t="s">
        <v>1171</v>
      </c>
      <c r="E2118" s="80" t="s">
        <v>443</v>
      </c>
      <c r="F2118" s="80">
        <v>2019</v>
      </c>
      <c r="G2118" s="80" t="s">
        <v>81</v>
      </c>
      <c r="H2118" s="81">
        <v>43537</v>
      </c>
      <c r="I2118" s="81">
        <v>43538</v>
      </c>
      <c r="J2118" s="80" t="s">
        <v>870</v>
      </c>
      <c r="K2118" s="80" t="s">
        <v>1502</v>
      </c>
      <c r="L2118" s="82">
        <v>2000</v>
      </c>
      <c r="M2118" s="80"/>
      <c r="N2118" s="5"/>
      <c r="O2118" s="3"/>
    </row>
    <row r="2119" spans="1:15" ht="20.25" customHeight="1">
      <c r="A2119" s="4"/>
      <c r="B2119" s="4"/>
      <c r="C2119" s="114" t="s">
        <v>1503</v>
      </c>
      <c r="D2119" s="80" t="s">
        <v>1171</v>
      </c>
      <c r="E2119" s="80" t="s">
        <v>15</v>
      </c>
      <c r="F2119" s="80">
        <v>2019</v>
      </c>
      <c r="G2119" s="80" t="s">
        <v>81</v>
      </c>
      <c r="H2119" s="81">
        <v>43537</v>
      </c>
      <c r="I2119" s="81">
        <v>43539</v>
      </c>
      <c r="J2119" s="80" t="s">
        <v>1504</v>
      </c>
      <c r="K2119" s="80" t="s">
        <v>938</v>
      </c>
      <c r="L2119" s="82">
        <v>2000</v>
      </c>
      <c r="M2119" s="80"/>
      <c r="N2119" s="5"/>
      <c r="O2119" s="3"/>
    </row>
    <row r="2120" spans="1:15" ht="20.25" customHeight="1">
      <c r="A2120" s="4"/>
      <c r="B2120" s="4"/>
      <c r="C2120" s="79" t="s">
        <v>197</v>
      </c>
      <c r="D2120" s="80" t="s">
        <v>14</v>
      </c>
      <c r="E2120" s="80" t="s">
        <v>476</v>
      </c>
      <c r="F2120" s="80">
        <v>2019</v>
      </c>
      <c r="G2120" s="80" t="s">
        <v>81</v>
      </c>
      <c r="H2120" s="81">
        <v>43546</v>
      </c>
      <c r="I2120" s="81">
        <v>43549</v>
      </c>
      <c r="J2120" s="116" t="s">
        <v>1505</v>
      </c>
      <c r="K2120" s="80" t="s">
        <v>152</v>
      </c>
      <c r="L2120" s="82">
        <v>4892</v>
      </c>
      <c r="M2120" s="80"/>
      <c r="N2120" s="5"/>
      <c r="O2120" s="3"/>
    </row>
    <row r="2121" spans="1:15" ht="20.25" customHeight="1">
      <c r="A2121" s="4"/>
      <c r="B2121" s="4"/>
      <c r="C2121" s="168" t="s">
        <v>1506</v>
      </c>
      <c r="D2121" s="86" t="s">
        <v>45</v>
      </c>
      <c r="E2121" s="86" t="s">
        <v>46</v>
      </c>
      <c r="F2121" s="86">
        <v>2019</v>
      </c>
      <c r="G2121" s="122" t="s">
        <v>81</v>
      </c>
      <c r="H2121" s="87"/>
      <c r="I2121" s="87"/>
      <c r="J2121" s="86" t="s">
        <v>1507</v>
      </c>
      <c r="K2121" s="122"/>
      <c r="L2121" s="163">
        <v>0</v>
      </c>
      <c r="M2121" s="125">
        <f>SUM(L2102:L2120)</f>
        <v>44392</v>
      </c>
      <c r="N2121" s="5"/>
      <c r="O2121" s="3"/>
    </row>
    <row r="2122" spans="1:15" ht="20.25" customHeight="1">
      <c r="A2122" s="4"/>
      <c r="B2122" s="4"/>
      <c r="C2122" s="114" t="s">
        <v>1487</v>
      </c>
      <c r="D2122" s="80" t="s">
        <v>14</v>
      </c>
      <c r="E2122" s="80" t="s">
        <v>22</v>
      </c>
      <c r="F2122" s="80">
        <v>2019</v>
      </c>
      <c r="G2122" s="80" t="s">
        <v>141</v>
      </c>
      <c r="H2122" s="81">
        <v>43556</v>
      </c>
      <c r="I2122" s="81">
        <v>43558</v>
      </c>
      <c r="J2122" s="96" t="s">
        <v>813</v>
      </c>
      <c r="K2122" s="80" t="s">
        <v>887</v>
      </c>
      <c r="L2122" s="82">
        <v>2500</v>
      </c>
      <c r="M2122" s="80"/>
      <c r="N2122" s="5"/>
      <c r="O2122" s="3"/>
    </row>
    <row r="2123" spans="1:15" ht="20.25" customHeight="1">
      <c r="A2123" s="4"/>
      <c r="B2123" s="4"/>
      <c r="C2123" s="114" t="s">
        <v>1016</v>
      </c>
      <c r="D2123" s="80" t="s">
        <v>1171</v>
      </c>
      <c r="E2123" s="80" t="s">
        <v>22</v>
      </c>
      <c r="F2123" s="80">
        <v>2019</v>
      </c>
      <c r="G2123" s="80" t="s">
        <v>141</v>
      </c>
      <c r="H2123" s="81">
        <v>43556</v>
      </c>
      <c r="I2123" s="81">
        <v>43558</v>
      </c>
      <c r="J2123" s="96" t="s">
        <v>1449</v>
      </c>
      <c r="K2123" s="80" t="s">
        <v>693</v>
      </c>
      <c r="L2123" s="82">
        <v>2500</v>
      </c>
      <c r="M2123" s="80"/>
      <c r="N2123" s="5"/>
      <c r="O2123" s="3"/>
    </row>
    <row r="2124" spans="1:15" ht="20.25" customHeight="1">
      <c r="A2124" s="4"/>
      <c r="B2124" s="4"/>
      <c r="C2124" s="114" t="s">
        <v>1500</v>
      </c>
      <c r="D2124" s="80" t="s">
        <v>1171</v>
      </c>
      <c r="E2124" s="80" t="s">
        <v>22</v>
      </c>
      <c r="F2124" s="80">
        <v>2019</v>
      </c>
      <c r="G2124" s="80" t="s">
        <v>141</v>
      </c>
      <c r="H2124" s="81">
        <v>43556</v>
      </c>
      <c r="I2124" s="81">
        <v>43558</v>
      </c>
      <c r="J2124" s="96" t="s">
        <v>1388</v>
      </c>
      <c r="K2124" s="80" t="s">
        <v>683</v>
      </c>
      <c r="L2124" s="82">
        <v>2500</v>
      </c>
      <c r="M2124" s="80"/>
      <c r="N2124" s="5"/>
      <c r="O2124" s="3"/>
    </row>
    <row r="2125" spans="1:15" ht="20.25" customHeight="1">
      <c r="A2125" s="4"/>
      <c r="B2125" s="4"/>
      <c r="C2125" s="114" t="s">
        <v>1503</v>
      </c>
      <c r="D2125" s="80" t="s">
        <v>1171</v>
      </c>
      <c r="E2125" s="80" t="s">
        <v>15</v>
      </c>
      <c r="F2125" s="80">
        <v>2019</v>
      </c>
      <c r="G2125" s="80" t="s">
        <v>141</v>
      </c>
      <c r="H2125" s="81">
        <v>43556</v>
      </c>
      <c r="I2125" s="81">
        <v>43558</v>
      </c>
      <c r="J2125" s="96" t="s">
        <v>850</v>
      </c>
      <c r="K2125" s="80" t="s">
        <v>938</v>
      </c>
      <c r="L2125" s="82">
        <v>2000</v>
      </c>
      <c r="M2125" s="80"/>
      <c r="N2125" s="5"/>
      <c r="O2125" s="3"/>
    </row>
    <row r="2126" spans="1:15" ht="20.25" customHeight="1">
      <c r="A2126" s="4"/>
      <c r="B2126" s="4"/>
      <c r="C2126" s="114" t="s">
        <v>1508</v>
      </c>
      <c r="D2126" s="80" t="s">
        <v>1171</v>
      </c>
      <c r="E2126" s="80" t="s">
        <v>22</v>
      </c>
      <c r="F2126" s="80">
        <v>2019</v>
      </c>
      <c r="G2126" s="80" t="s">
        <v>141</v>
      </c>
      <c r="H2126" s="81">
        <v>43557</v>
      </c>
      <c r="I2126" s="81">
        <v>43559</v>
      </c>
      <c r="J2126" s="96" t="s">
        <v>937</v>
      </c>
      <c r="K2126" s="80" t="s">
        <v>887</v>
      </c>
      <c r="L2126" s="82">
        <v>2500</v>
      </c>
      <c r="M2126" s="80"/>
      <c r="N2126" s="5"/>
      <c r="O2126" s="3"/>
    </row>
    <row r="2127" spans="1:15" ht="20.25" customHeight="1">
      <c r="A2127" s="4"/>
      <c r="B2127" s="4"/>
      <c r="C2127" s="114" t="s">
        <v>1509</v>
      </c>
      <c r="D2127" s="80" t="s">
        <v>14</v>
      </c>
      <c r="E2127" s="80" t="s">
        <v>22</v>
      </c>
      <c r="F2127" s="80">
        <v>2019</v>
      </c>
      <c r="G2127" s="80" t="s">
        <v>141</v>
      </c>
      <c r="H2127" s="81">
        <v>43557</v>
      </c>
      <c r="I2127" s="81">
        <v>43559</v>
      </c>
      <c r="J2127" s="96" t="s">
        <v>937</v>
      </c>
      <c r="K2127" s="80" t="s">
        <v>887</v>
      </c>
      <c r="L2127" s="82">
        <v>2500</v>
      </c>
      <c r="M2127" s="80"/>
      <c r="N2127" s="5"/>
      <c r="O2127" s="3"/>
    </row>
    <row r="2128" spans="1:15" ht="20.25" customHeight="1">
      <c r="A2128" s="4"/>
      <c r="B2128" s="4"/>
      <c r="C2128" s="114" t="s">
        <v>1510</v>
      </c>
      <c r="D2128" s="80" t="s">
        <v>1171</v>
      </c>
      <c r="E2128" s="80" t="s">
        <v>22</v>
      </c>
      <c r="F2128" s="80">
        <v>2019</v>
      </c>
      <c r="G2128" s="80" t="s">
        <v>141</v>
      </c>
      <c r="H2128" s="81">
        <v>43557</v>
      </c>
      <c r="I2128" s="81">
        <v>43559</v>
      </c>
      <c r="J2128" s="96" t="s">
        <v>937</v>
      </c>
      <c r="K2128" s="80" t="s">
        <v>900</v>
      </c>
      <c r="L2128" s="82">
        <v>2500</v>
      </c>
      <c r="M2128" s="80"/>
      <c r="N2128" s="5"/>
      <c r="O2128" s="3"/>
    </row>
    <row r="2129" spans="1:15" ht="20.25" customHeight="1">
      <c r="A2129" s="4"/>
      <c r="B2129" s="4"/>
      <c r="C2129" s="114" t="s">
        <v>1511</v>
      </c>
      <c r="D2129" s="80" t="s">
        <v>1171</v>
      </c>
      <c r="E2129" s="80" t="s">
        <v>22</v>
      </c>
      <c r="F2129" s="80">
        <v>2019</v>
      </c>
      <c r="G2129" s="80" t="s">
        <v>141</v>
      </c>
      <c r="H2129" s="81">
        <v>43557</v>
      </c>
      <c r="I2129" s="81">
        <v>43559</v>
      </c>
      <c r="J2129" s="96" t="s">
        <v>937</v>
      </c>
      <c r="K2129" s="80" t="s">
        <v>900</v>
      </c>
      <c r="L2129" s="82">
        <v>2500</v>
      </c>
      <c r="M2129" s="80"/>
      <c r="N2129" s="5"/>
      <c r="O2129" s="3"/>
    </row>
    <row r="2130" spans="1:15" ht="20.25" customHeight="1">
      <c r="A2130" s="4"/>
      <c r="B2130" s="4"/>
      <c r="C2130" s="114" t="s">
        <v>1486</v>
      </c>
      <c r="D2130" s="80" t="s">
        <v>1171</v>
      </c>
      <c r="E2130" s="80" t="s">
        <v>22</v>
      </c>
      <c r="F2130" s="80">
        <v>2019</v>
      </c>
      <c r="G2130" s="80" t="s">
        <v>141</v>
      </c>
      <c r="H2130" s="81">
        <v>43556</v>
      </c>
      <c r="I2130" s="81">
        <v>43560</v>
      </c>
      <c r="J2130" s="96" t="s">
        <v>813</v>
      </c>
      <c r="K2130" s="80" t="s">
        <v>111</v>
      </c>
      <c r="L2130" s="82">
        <v>2500</v>
      </c>
      <c r="M2130" s="80"/>
      <c r="N2130" s="5"/>
      <c r="O2130" s="3"/>
    </row>
    <row r="2131" spans="1:15" ht="20.25" customHeight="1">
      <c r="A2131" s="4"/>
      <c r="B2131" s="4"/>
      <c r="C2131" s="114" t="s">
        <v>1462</v>
      </c>
      <c r="D2131" s="80" t="s">
        <v>14</v>
      </c>
      <c r="E2131" s="80" t="s">
        <v>22</v>
      </c>
      <c r="F2131" s="80">
        <v>2019</v>
      </c>
      <c r="G2131" s="80" t="s">
        <v>141</v>
      </c>
      <c r="H2131" s="81">
        <v>43556</v>
      </c>
      <c r="I2131" s="81">
        <v>43578</v>
      </c>
      <c r="J2131" s="96" t="s">
        <v>942</v>
      </c>
      <c r="K2131" s="80" t="s">
        <v>751</v>
      </c>
      <c r="L2131" s="82">
        <v>2500</v>
      </c>
      <c r="M2131" s="80"/>
      <c r="N2131" s="5"/>
      <c r="O2131" s="3"/>
    </row>
    <row r="2132" spans="1:15" ht="20.25" customHeight="1">
      <c r="A2132" s="4"/>
      <c r="B2132" s="4"/>
      <c r="C2132" s="114" t="s">
        <v>1492</v>
      </c>
      <c r="D2132" s="80" t="s">
        <v>1171</v>
      </c>
      <c r="E2132" s="80" t="s">
        <v>15</v>
      </c>
      <c r="F2132" s="80">
        <v>2019</v>
      </c>
      <c r="G2132" s="80" t="s">
        <v>141</v>
      </c>
      <c r="H2132" s="81">
        <v>43556</v>
      </c>
      <c r="I2132" s="81">
        <v>43566</v>
      </c>
      <c r="J2132" s="96" t="s">
        <v>850</v>
      </c>
      <c r="K2132" s="80" t="s">
        <v>938</v>
      </c>
      <c r="L2132" s="82">
        <v>2000</v>
      </c>
      <c r="M2132" s="80"/>
      <c r="N2132" s="5"/>
      <c r="O2132" s="3"/>
    </row>
    <row r="2133" spans="1:15" ht="20.25" customHeight="1">
      <c r="A2133" s="4"/>
      <c r="B2133" s="4"/>
      <c r="C2133" s="114" t="s">
        <v>197</v>
      </c>
      <c r="D2133" s="80" t="s">
        <v>14</v>
      </c>
      <c r="E2133" s="80" t="s">
        <v>476</v>
      </c>
      <c r="F2133" s="80">
        <v>2019</v>
      </c>
      <c r="G2133" s="80" t="s">
        <v>141</v>
      </c>
      <c r="H2133" s="81">
        <v>43577</v>
      </c>
      <c r="I2133" s="81">
        <v>43578</v>
      </c>
      <c r="J2133" s="96" t="s">
        <v>1512</v>
      </c>
      <c r="K2133" s="80" t="s">
        <v>152</v>
      </c>
      <c r="L2133" s="82">
        <v>15108</v>
      </c>
      <c r="M2133" s="80"/>
      <c r="N2133" s="5"/>
      <c r="O2133" s="3"/>
    </row>
    <row r="2134" spans="1:15" ht="20.25" customHeight="1">
      <c r="A2134" s="4"/>
      <c r="B2134" s="4"/>
      <c r="C2134" s="114" t="s">
        <v>1513</v>
      </c>
      <c r="D2134" s="80" t="s">
        <v>1171</v>
      </c>
      <c r="E2134" s="80" t="s">
        <v>571</v>
      </c>
      <c r="F2134" s="80">
        <v>2019</v>
      </c>
      <c r="G2134" s="80" t="s">
        <v>141</v>
      </c>
      <c r="H2134" s="81">
        <v>43578</v>
      </c>
      <c r="I2134" s="81">
        <v>43580</v>
      </c>
      <c r="J2134" s="128" t="s">
        <v>1514</v>
      </c>
      <c r="K2134" s="80" t="s">
        <v>31</v>
      </c>
      <c r="L2134" s="82">
        <v>1900</v>
      </c>
      <c r="M2134" s="80"/>
      <c r="N2134" s="5"/>
      <c r="O2134" s="3"/>
    </row>
    <row r="2135" spans="1:15" ht="20.25" customHeight="1">
      <c r="A2135" s="4"/>
      <c r="B2135" s="4"/>
      <c r="C2135" s="114" t="s">
        <v>876</v>
      </c>
      <c r="D2135" s="80" t="s">
        <v>1171</v>
      </c>
      <c r="E2135" s="80" t="s">
        <v>476</v>
      </c>
      <c r="F2135" s="80">
        <v>2019</v>
      </c>
      <c r="G2135" s="80" t="s">
        <v>141</v>
      </c>
      <c r="H2135" s="81">
        <v>43578</v>
      </c>
      <c r="I2135" s="81">
        <v>43580</v>
      </c>
      <c r="J2135" s="128" t="s">
        <v>1515</v>
      </c>
      <c r="K2135" s="80" t="s">
        <v>179</v>
      </c>
      <c r="L2135" s="82">
        <v>3896.7</v>
      </c>
      <c r="M2135" s="80"/>
      <c r="N2135" s="5"/>
      <c r="O2135" s="3"/>
    </row>
    <row r="2136" spans="1:15" ht="20.25" customHeight="1">
      <c r="A2136" s="4"/>
      <c r="B2136" s="4"/>
      <c r="C2136" s="114" t="s">
        <v>269</v>
      </c>
      <c r="D2136" s="80" t="s">
        <v>1171</v>
      </c>
      <c r="E2136" s="80" t="s">
        <v>476</v>
      </c>
      <c r="F2136" s="80">
        <v>2019</v>
      </c>
      <c r="G2136" s="80" t="s">
        <v>141</v>
      </c>
      <c r="H2136" s="81">
        <v>43580</v>
      </c>
      <c r="I2136" s="81">
        <v>43585</v>
      </c>
      <c r="J2136" s="128" t="s">
        <v>1516</v>
      </c>
      <c r="K2136" s="80" t="s">
        <v>88</v>
      </c>
      <c r="L2136" s="82">
        <v>454</v>
      </c>
      <c r="M2136" s="80"/>
      <c r="N2136" s="5"/>
      <c r="O2136" s="3"/>
    </row>
    <row r="2137" spans="1:15" ht="20.25" customHeight="1">
      <c r="A2137" s="4"/>
      <c r="B2137" s="4"/>
      <c r="C2137" s="114" t="s">
        <v>1501</v>
      </c>
      <c r="D2137" s="80" t="s">
        <v>1171</v>
      </c>
      <c r="E2137" s="80" t="s">
        <v>443</v>
      </c>
      <c r="F2137" s="80">
        <v>2019</v>
      </c>
      <c r="G2137" s="80" t="s">
        <v>141</v>
      </c>
      <c r="H2137" s="81">
        <v>43556</v>
      </c>
      <c r="I2137" s="81">
        <v>43558</v>
      </c>
      <c r="J2137" s="96" t="s">
        <v>911</v>
      </c>
      <c r="K2137" s="80" t="s">
        <v>1365</v>
      </c>
      <c r="L2137" s="82">
        <v>2000</v>
      </c>
      <c r="M2137" s="80"/>
      <c r="N2137" s="5"/>
      <c r="O2137" s="3"/>
    </row>
    <row r="2138" spans="1:15" ht="20.25" customHeight="1">
      <c r="A2138" s="4"/>
      <c r="B2138" s="4"/>
      <c r="C2138" s="114" t="s">
        <v>1494</v>
      </c>
      <c r="D2138" s="80" t="s">
        <v>14</v>
      </c>
      <c r="E2138" s="80" t="s">
        <v>443</v>
      </c>
      <c r="F2138" s="80">
        <v>2019</v>
      </c>
      <c r="G2138" s="80" t="s">
        <v>141</v>
      </c>
      <c r="H2138" s="81">
        <v>43556</v>
      </c>
      <c r="I2138" s="81">
        <v>43558</v>
      </c>
      <c r="J2138" s="96" t="s">
        <v>939</v>
      </c>
      <c r="K2138" s="80" t="s">
        <v>955</v>
      </c>
      <c r="L2138" s="82">
        <v>2000</v>
      </c>
      <c r="M2138" s="80"/>
      <c r="N2138" s="5"/>
      <c r="O2138" s="3"/>
    </row>
    <row r="2139" spans="1:15" ht="20.25" customHeight="1">
      <c r="A2139" s="4"/>
      <c r="B2139" s="4"/>
      <c r="C2139" s="114" t="s">
        <v>1493</v>
      </c>
      <c r="D2139" s="80" t="s">
        <v>14</v>
      </c>
      <c r="E2139" s="80" t="s">
        <v>443</v>
      </c>
      <c r="F2139" s="80">
        <v>2019</v>
      </c>
      <c r="G2139" s="80" t="s">
        <v>141</v>
      </c>
      <c r="H2139" s="81">
        <v>43556</v>
      </c>
      <c r="I2139" s="81">
        <v>43558</v>
      </c>
      <c r="J2139" s="96" t="s">
        <v>939</v>
      </c>
      <c r="K2139" s="80" t="s">
        <v>955</v>
      </c>
      <c r="L2139" s="82">
        <v>2000</v>
      </c>
      <c r="M2139" s="80"/>
      <c r="N2139" s="5"/>
      <c r="O2139" s="3"/>
    </row>
    <row r="2140" spans="1:15" ht="20.25" customHeight="1">
      <c r="A2140" s="4"/>
      <c r="B2140" s="4"/>
      <c r="C2140" s="114" t="s">
        <v>1308</v>
      </c>
      <c r="D2140" s="80" t="s">
        <v>1171</v>
      </c>
      <c r="E2140" s="80" t="s">
        <v>443</v>
      </c>
      <c r="F2140" s="80">
        <v>2019</v>
      </c>
      <c r="G2140" s="80" t="s">
        <v>141</v>
      </c>
      <c r="H2140" s="81">
        <v>43556</v>
      </c>
      <c r="I2140" s="81">
        <v>43558</v>
      </c>
      <c r="J2140" s="96" t="s">
        <v>939</v>
      </c>
      <c r="K2140" s="80" t="s">
        <v>1496</v>
      </c>
      <c r="L2140" s="82">
        <v>2000</v>
      </c>
      <c r="M2140" s="80"/>
      <c r="N2140" s="5"/>
      <c r="O2140" s="3"/>
    </row>
    <row r="2141" spans="1:15" ht="20.25" customHeight="1">
      <c r="A2141" s="4"/>
      <c r="B2141" s="4"/>
      <c r="C2141" s="114" t="s">
        <v>1483</v>
      </c>
      <c r="D2141" s="80" t="s">
        <v>14</v>
      </c>
      <c r="E2141" s="80" t="s">
        <v>443</v>
      </c>
      <c r="F2141" s="80">
        <v>2019</v>
      </c>
      <c r="G2141" s="80" t="s">
        <v>141</v>
      </c>
      <c r="H2141" s="81">
        <v>43556</v>
      </c>
      <c r="I2141" s="81">
        <v>43560</v>
      </c>
      <c r="J2141" s="96" t="s">
        <v>965</v>
      </c>
      <c r="K2141" s="80" t="s">
        <v>31</v>
      </c>
      <c r="L2141" s="82">
        <v>2000</v>
      </c>
      <c r="M2141" s="80"/>
      <c r="N2141" s="5"/>
      <c r="O2141" s="3"/>
    </row>
    <row r="2142" spans="1:15" ht="20.25" customHeight="1">
      <c r="A2142" s="4"/>
      <c r="B2142" s="4"/>
      <c r="C2142" s="114" t="s">
        <v>1495</v>
      </c>
      <c r="D2142" s="80" t="s">
        <v>1171</v>
      </c>
      <c r="E2142" s="80" t="s">
        <v>443</v>
      </c>
      <c r="F2142" s="80">
        <v>2019</v>
      </c>
      <c r="G2142" s="80" t="s">
        <v>141</v>
      </c>
      <c r="H2142" s="81">
        <v>43556</v>
      </c>
      <c r="I2142" s="81">
        <v>43560</v>
      </c>
      <c r="J2142" s="96" t="s">
        <v>939</v>
      </c>
      <c r="K2142" s="80" t="s">
        <v>31</v>
      </c>
      <c r="L2142" s="82">
        <v>2000</v>
      </c>
      <c r="M2142" s="80"/>
      <c r="N2142" s="5"/>
      <c r="O2142" s="3"/>
    </row>
    <row r="2143" spans="1:15" ht="20.25" customHeight="1">
      <c r="A2143" s="4"/>
      <c r="B2143" s="4"/>
      <c r="C2143" s="114" t="s">
        <v>1517</v>
      </c>
      <c r="D2143" s="80" t="s">
        <v>1171</v>
      </c>
      <c r="E2143" s="80" t="s">
        <v>443</v>
      </c>
      <c r="F2143" s="80">
        <v>2019</v>
      </c>
      <c r="G2143" s="80" t="s">
        <v>141</v>
      </c>
      <c r="H2143" s="81">
        <v>43556</v>
      </c>
      <c r="I2143" s="81">
        <v>43578</v>
      </c>
      <c r="J2143" s="96" t="s">
        <v>909</v>
      </c>
      <c r="K2143" s="80" t="s">
        <v>541</v>
      </c>
      <c r="L2143" s="82">
        <v>2000</v>
      </c>
      <c r="M2143" s="80"/>
      <c r="N2143" s="5"/>
      <c r="O2143" s="3"/>
    </row>
    <row r="2144" spans="1:15" ht="20.25" customHeight="1">
      <c r="A2144" s="4"/>
      <c r="B2144" s="4"/>
      <c r="C2144" s="162" t="s">
        <v>1518</v>
      </c>
      <c r="D2144" s="86" t="s">
        <v>45</v>
      </c>
      <c r="E2144" s="86" t="s">
        <v>46</v>
      </c>
      <c r="F2144" s="86">
        <v>2019</v>
      </c>
      <c r="G2144" s="122" t="s">
        <v>141</v>
      </c>
      <c r="H2144" s="87"/>
      <c r="I2144" s="87"/>
      <c r="J2144" s="86" t="s">
        <v>1519</v>
      </c>
      <c r="K2144" s="122"/>
      <c r="L2144" s="163">
        <v>0</v>
      </c>
      <c r="M2144" s="125">
        <f>SUM(L2122:L2143)</f>
        <v>61858.7</v>
      </c>
      <c r="N2144" s="5"/>
      <c r="O2144" s="3"/>
    </row>
    <row r="2145" spans="1:15" ht="24.75" customHeight="1">
      <c r="A2145" s="4"/>
      <c r="B2145" s="4"/>
      <c r="C2145" s="114" t="s">
        <v>1513</v>
      </c>
      <c r="D2145" s="80" t="s">
        <v>1171</v>
      </c>
      <c r="E2145" s="80" t="s">
        <v>571</v>
      </c>
      <c r="F2145" s="80">
        <v>2019</v>
      </c>
      <c r="G2145" s="80" t="s">
        <v>167</v>
      </c>
      <c r="H2145" s="81">
        <v>43585</v>
      </c>
      <c r="I2145" s="81">
        <v>43587</v>
      </c>
      <c r="J2145" s="128" t="s">
        <v>1520</v>
      </c>
      <c r="K2145" s="80" t="s">
        <v>31</v>
      </c>
      <c r="L2145" s="82">
        <v>2100</v>
      </c>
      <c r="M2145" s="80"/>
      <c r="N2145" s="5"/>
      <c r="O2145" s="3"/>
    </row>
    <row r="2146" spans="1:15" ht="20.25" customHeight="1">
      <c r="A2146" s="4"/>
      <c r="B2146" s="4"/>
      <c r="C2146" s="114" t="s">
        <v>1500</v>
      </c>
      <c r="D2146" s="80" t="s">
        <v>1171</v>
      </c>
      <c r="E2146" s="80" t="s">
        <v>22</v>
      </c>
      <c r="F2146" s="80">
        <v>2019</v>
      </c>
      <c r="G2146" s="80" t="s">
        <v>167</v>
      </c>
      <c r="H2146" s="81">
        <v>43587</v>
      </c>
      <c r="I2146" s="81">
        <v>43588</v>
      </c>
      <c r="J2146" s="96" t="s">
        <v>1449</v>
      </c>
      <c r="K2146" s="80" t="s">
        <v>683</v>
      </c>
      <c r="L2146" s="82">
        <v>2500</v>
      </c>
      <c r="M2146" s="80"/>
      <c r="N2146" s="5"/>
      <c r="O2146" s="3"/>
    </row>
    <row r="2147" spans="1:15" ht="20.25" customHeight="1">
      <c r="A2147" s="4"/>
      <c r="B2147" s="4"/>
      <c r="C2147" s="114" t="s">
        <v>1521</v>
      </c>
      <c r="D2147" s="80" t="s">
        <v>1171</v>
      </c>
      <c r="E2147" s="80" t="s">
        <v>476</v>
      </c>
      <c r="F2147" s="80">
        <v>2019</v>
      </c>
      <c r="G2147" s="80" t="s">
        <v>167</v>
      </c>
      <c r="H2147" s="81">
        <v>43587</v>
      </c>
      <c r="I2147" s="81">
        <v>43588</v>
      </c>
      <c r="J2147" s="96" t="s">
        <v>164</v>
      </c>
      <c r="K2147" s="80" t="s">
        <v>693</v>
      </c>
      <c r="L2147" s="82">
        <v>3548.58</v>
      </c>
      <c r="M2147" s="80"/>
      <c r="N2147" s="5"/>
      <c r="O2147" s="3"/>
    </row>
    <row r="2148" spans="1:15" ht="20.25" customHeight="1">
      <c r="A2148" s="4"/>
      <c r="B2148" s="4"/>
      <c r="C2148" s="114" t="s">
        <v>1468</v>
      </c>
      <c r="D2148" s="80" t="s">
        <v>14</v>
      </c>
      <c r="E2148" s="80" t="s">
        <v>476</v>
      </c>
      <c r="F2148" s="80">
        <v>2019</v>
      </c>
      <c r="G2148" s="80" t="s">
        <v>167</v>
      </c>
      <c r="H2148" s="81">
        <v>43587</v>
      </c>
      <c r="I2148" s="81">
        <v>43588</v>
      </c>
      <c r="J2148" s="96" t="s">
        <v>164</v>
      </c>
      <c r="K2148" s="80" t="s">
        <v>1469</v>
      </c>
      <c r="L2148" s="82">
        <v>3548.58</v>
      </c>
      <c r="M2148" s="80"/>
      <c r="N2148" s="5"/>
      <c r="O2148" s="3"/>
    </row>
    <row r="2149" spans="1:15" ht="20.25" customHeight="1">
      <c r="A2149" s="4"/>
      <c r="B2149" s="4"/>
      <c r="C2149" s="114" t="s">
        <v>1080</v>
      </c>
      <c r="D2149" s="80" t="s">
        <v>1171</v>
      </c>
      <c r="E2149" s="80" t="s">
        <v>476</v>
      </c>
      <c r="F2149" s="80">
        <v>2019</v>
      </c>
      <c r="G2149" s="80" t="s">
        <v>167</v>
      </c>
      <c r="H2149" s="81">
        <v>43587</v>
      </c>
      <c r="I2149" s="81">
        <v>43588</v>
      </c>
      <c r="J2149" s="96" t="s">
        <v>164</v>
      </c>
      <c r="K2149" s="80" t="s">
        <v>179</v>
      </c>
      <c r="L2149" s="82">
        <v>3548.58</v>
      </c>
      <c r="M2149" s="80"/>
      <c r="N2149" s="5"/>
      <c r="O2149" s="3"/>
    </row>
    <row r="2150" spans="1:15" ht="20.25" customHeight="1">
      <c r="A2150" s="4"/>
      <c r="B2150" s="4"/>
      <c r="C2150" s="114" t="s">
        <v>876</v>
      </c>
      <c r="D2150" s="80" t="s">
        <v>1171</v>
      </c>
      <c r="E2150" s="80" t="s">
        <v>476</v>
      </c>
      <c r="F2150" s="80">
        <v>2019</v>
      </c>
      <c r="G2150" s="80" t="s">
        <v>167</v>
      </c>
      <c r="H2150" s="81">
        <v>43587</v>
      </c>
      <c r="I2150" s="81">
        <v>43588</v>
      </c>
      <c r="J2150" s="96" t="s">
        <v>164</v>
      </c>
      <c r="K2150" s="80" t="s">
        <v>179</v>
      </c>
      <c r="L2150" s="82">
        <v>3548.58</v>
      </c>
      <c r="M2150" s="80"/>
      <c r="N2150" s="5"/>
      <c r="O2150" s="3"/>
    </row>
    <row r="2151" spans="1:15" ht="20.25" customHeight="1">
      <c r="A2151" s="4"/>
      <c r="B2151" s="4"/>
      <c r="C2151" s="114" t="s">
        <v>1508</v>
      </c>
      <c r="D2151" s="80" t="s">
        <v>1171</v>
      </c>
      <c r="E2151" s="80" t="s">
        <v>22</v>
      </c>
      <c r="F2151" s="80">
        <v>2019</v>
      </c>
      <c r="G2151" s="80" t="s">
        <v>167</v>
      </c>
      <c r="H2151" s="81">
        <v>43587</v>
      </c>
      <c r="I2151" s="81">
        <v>43592</v>
      </c>
      <c r="J2151" s="96" t="s">
        <v>942</v>
      </c>
      <c r="K2151" s="80" t="s">
        <v>887</v>
      </c>
      <c r="L2151" s="82">
        <v>2500</v>
      </c>
      <c r="M2151" s="80"/>
      <c r="N2151" s="5"/>
      <c r="O2151" s="3"/>
    </row>
    <row r="2152" spans="1:15" ht="20.25" customHeight="1">
      <c r="A2152" s="4"/>
      <c r="B2152" s="4"/>
      <c r="C2152" s="114" t="s">
        <v>1509</v>
      </c>
      <c r="D2152" s="80" t="s">
        <v>14</v>
      </c>
      <c r="E2152" s="80" t="s">
        <v>22</v>
      </c>
      <c r="F2152" s="80">
        <v>2019</v>
      </c>
      <c r="G2152" s="80" t="s">
        <v>167</v>
      </c>
      <c r="H2152" s="81">
        <v>43587</v>
      </c>
      <c r="I2152" s="81">
        <v>43592</v>
      </c>
      <c r="J2152" s="96" t="s">
        <v>942</v>
      </c>
      <c r="K2152" s="80" t="s">
        <v>887</v>
      </c>
      <c r="L2152" s="82">
        <v>2500</v>
      </c>
      <c r="M2152" s="80"/>
      <c r="N2152" s="5"/>
      <c r="O2152" s="3"/>
    </row>
    <row r="2153" spans="1:15" ht="20.25" customHeight="1">
      <c r="A2153" s="4"/>
      <c r="B2153" s="4"/>
      <c r="C2153" s="114" t="s">
        <v>1510</v>
      </c>
      <c r="D2153" s="80" t="s">
        <v>1171</v>
      </c>
      <c r="E2153" s="80" t="s">
        <v>22</v>
      </c>
      <c r="F2153" s="80">
        <v>2019</v>
      </c>
      <c r="G2153" s="80" t="s">
        <v>167</v>
      </c>
      <c r="H2153" s="81">
        <v>43587</v>
      </c>
      <c r="I2153" s="81">
        <v>43592</v>
      </c>
      <c r="J2153" s="96" t="s">
        <v>942</v>
      </c>
      <c r="K2153" s="80" t="s">
        <v>900</v>
      </c>
      <c r="L2153" s="82">
        <v>2500</v>
      </c>
      <c r="M2153" s="80"/>
      <c r="N2153" s="5"/>
      <c r="O2153" s="3"/>
    </row>
    <row r="2154" spans="1:15" ht="20.25" customHeight="1">
      <c r="A2154" s="4"/>
      <c r="B2154" s="4"/>
      <c r="C2154" s="114" t="s">
        <v>1511</v>
      </c>
      <c r="D2154" s="80" t="s">
        <v>1171</v>
      </c>
      <c r="E2154" s="80" t="s">
        <v>22</v>
      </c>
      <c r="F2154" s="80">
        <v>2019</v>
      </c>
      <c r="G2154" s="80" t="s">
        <v>167</v>
      </c>
      <c r="H2154" s="81">
        <v>43587</v>
      </c>
      <c r="I2154" s="81">
        <v>43592</v>
      </c>
      <c r="J2154" s="96" t="s">
        <v>942</v>
      </c>
      <c r="K2154" s="80" t="s">
        <v>900</v>
      </c>
      <c r="L2154" s="82">
        <v>2500</v>
      </c>
      <c r="M2154" s="80"/>
      <c r="N2154" s="5"/>
      <c r="O2154" s="3"/>
    </row>
    <row r="2155" spans="1:15" ht="20.25" customHeight="1">
      <c r="A2155" s="4"/>
      <c r="B2155" s="4"/>
      <c r="C2155" s="114" t="s">
        <v>1522</v>
      </c>
      <c r="D2155" s="80" t="s">
        <v>14</v>
      </c>
      <c r="E2155" s="80" t="s">
        <v>22</v>
      </c>
      <c r="F2155" s="80">
        <v>2019</v>
      </c>
      <c r="G2155" s="80" t="s">
        <v>167</v>
      </c>
      <c r="H2155" s="81">
        <v>43587</v>
      </c>
      <c r="I2155" s="81">
        <v>43592</v>
      </c>
      <c r="J2155" s="96" t="s">
        <v>1523</v>
      </c>
      <c r="K2155" s="80" t="s">
        <v>938</v>
      </c>
      <c r="L2155" s="82">
        <v>2500</v>
      </c>
      <c r="M2155" s="80"/>
      <c r="N2155" s="5"/>
      <c r="O2155" s="3"/>
    </row>
    <row r="2156" spans="1:15" ht="20.25" customHeight="1">
      <c r="A2156" s="4"/>
      <c r="B2156" s="4"/>
      <c r="C2156" s="114" t="s">
        <v>1524</v>
      </c>
      <c r="D2156" s="80" t="s">
        <v>14</v>
      </c>
      <c r="E2156" s="80" t="s">
        <v>22</v>
      </c>
      <c r="F2156" s="80">
        <v>2019</v>
      </c>
      <c r="G2156" s="80" t="s">
        <v>167</v>
      </c>
      <c r="H2156" s="81">
        <v>43587</v>
      </c>
      <c r="I2156" s="81">
        <v>43592</v>
      </c>
      <c r="J2156" s="96" t="s">
        <v>1523</v>
      </c>
      <c r="K2156" s="80" t="s">
        <v>938</v>
      </c>
      <c r="L2156" s="82">
        <v>2500</v>
      </c>
      <c r="M2156" s="80"/>
      <c r="N2156" s="5"/>
      <c r="O2156" s="3"/>
    </row>
    <row r="2157" spans="1:15" ht="20.25" customHeight="1">
      <c r="A2157" s="4"/>
      <c r="B2157" s="4"/>
      <c r="C2157" s="114" t="s">
        <v>1090</v>
      </c>
      <c r="D2157" s="80" t="s">
        <v>1171</v>
      </c>
      <c r="E2157" s="80" t="s">
        <v>476</v>
      </c>
      <c r="F2157" s="80">
        <v>2019</v>
      </c>
      <c r="G2157" s="80" t="s">
        <v>167</v>
      </c>
      <c r="H2157" s="81">
        <v>43587</v>
      </c>
      <c r="I2157" s="81">
        <v>43592</v>
      </c>
      <c r="J2157" s="96" t="s">
        <v>164</v>
      </c>
      <c r="K2157" s="80" t="s">
        <v>31</v>
      </c>
      <c r="L2157" s="82">
        <v>3548.58</v>
      </c>
      <c r="M2157" s="80"/>
      <c r="N2157" s="5"/>
      <c r="O2157" s="3"/>
    </row>
    <row r="2158" spans="1:15" ht="20.25" customHeight="1">
      <c r="A2158" s="4"/>
      <c r="B2158" s="4"/>
      <c r="C2158" s="114" t="s">
        <v>1369</v>
      </c>
      <c r="D2158" s="80" t="s">
        <v>1171</v>
      </c>
      <c r="E2158" s="80" t="s">
        <v>571</v>
      </c>
      <c r="F2158" s="80">
        <v>2019</v>
      </c>
      <c r="G2158" s="80" t="s">
        <v>167</v>
      </c>
      <c r="H2158" s="81">
        <v>43607</v>
      </c>
      <c r="I2158" s="81">
        <v>43609</v>
      </c>
      <c r="J2158" s="128" t="s">
        <v>1525</v>
      </c>
      <c r="K2158" s="80" t="s">
        <v>938</v>
      </c>
      <c r="L2158" s="82">
        <v>226</v>
      </c>
      <c r="M2158" s="80"/>
      <c r="N2158" s="5"/>
      <c r="O2158" s="3"/>
    </row>
    <row r="2159" spans="1:15" ht="20.25" customHeight="1">
      <c r="A2159" s="4"/>
      <c r="B2159" s="4"/>
      <c r="C2159" s="114" t="s">
        <v>1526</v>
      </c>
      <c r="D2159" s="80" t="s">
        <v>1171</v>
      </c>
      <c r="E2159" s="80" t="s">
        <v>86</v>
      </c>
      <c r="F2159" s="80">
        <v>2019</v>
      </c>
      <c r="G2159" s="80" t="s">
        <v>167</v>
      </c>
      <c r="H2159" s="81">
        <v>43591</v>
      </c>
      <c r="I2159" s="81">
        <v>43594</v>
      </c>
      <c r="J2159" s="96" t="s">
        <v>714</v>
      </c>
      <c r="K2159" s="80" t="s">
        <v>938</v>
      </c>
      <c r="L2159" s="82">
        <v>2000</v>
      </c>
      <c r="M2159" s="80"/>
      <c r="N2159" s="5"/>
      <c r="O2159" s="3"/>
    </row>
    <row r="2160" spans="1:15" ht="20.25" customHeight="1">
      <c r="A2160" s="4"/>
      <c r="B2160" s="4"/>
      <c r="C2160" s="114" t="s">
        <v>594</v>
      </c>
      <c r="D2160" s="80" t="s">
        <v>1171</v>
      </c>
      <c r="E2160" s="80" t="s">
        <v>476</v>
      </c>
      <c r="F2160" s="80">
        <v>2019</v>
      </c>
      <c r="G2160" s="80" t="s">
        <v>167</v>
      </c>
      <c r="H2160" s="81">
        <v>43598</v>
      </c>
      <c r="I2160" s="81">
        <v>43602</v>
      </c>
      <c r="J2160" s="128" t="s">
        <v>1527</v>
      </c>
      <c r="K2160" s="80" t="s">
        <v>751</v>
      </c>
      <c r="L2160" s="82">
        <v>4996.08</v>
      </c>
      <c r="M2160" s="80"/>
      <c r="N2160" s="5"/>
      <c r="O2160" s="3"/>
    </row>
    <row r="2161" spans="1:15" ht="20.25" customHeight="1">
      <c r="A2161" s="4"/>
      <c r="B2161" s="4"/>
      <c r="C2161" s="114" t="s">
        <v>1005</v>
      </c>
      <c r="D2161" s="80" t="s">
        <v>14</v>
      </c>
      <c r="E2161" s="80" t="s">
        <v>571</v>
      </c>
      <c r="F2161" s="80">
        <v>2019</v>
      </c>
      <c r="G2161" s="80" t="s">
        <v>167</v>
      </c>
      <c r="H2161" s="81">
        <v>43607</v>
      </c>
      <c r="I2161" s="81">
        <v>43609</v>
      </c>
      <c r="J2161" s="96" t="s">
        <v>1528</v>
      </c>
      <c r="K2161" s="80" t="s">
        <v>938</v>
      </c>
      <c r="L2161" s="82">
        <v>3000</v>
      </c>
      <c r="M2161" s="80"/>
      <c r="N2161" s="5"/>
      <c r="O2161" s="3"/>
    </row>
    <row r="2162" spans="1:15" ht="20.25" customHeight="1">
      <c r="A2162" s="4"/>
      <c r="B2162" s="4"/>
      <c r="C2162" s="114" t="s">
        <v>1369</v>
      </c>
      <c r="D2162" s="80" t="s">
        <v>1171</v>
      </c>
      <c r="E2162" s="80" t="s">
        <v>571</v>
      </c>
      <c r="F2162" s="80">
        <v>2019</v>
      </c>
      <c r="G2162" s="80" t="s">
        <v>167</v>
      </c>
      <c r="H2162" s="81">
        <v>43607</v>
      </c>
      <c r="I2162" s="81">
        <v>43609</v>
      </c>
      <c r="J2162" s="96" t="s">
        <v>1528</v>
      </c>
      <c r="K2162" s="80" t="s">
        <v>938</v>
      </c>
      <c r="L2162" s="82">
        <v>3000</v>
      </c>
      <c r="M2162" s="80"/>
      <c r="N2162" s="5"/>
      <c r="O2162" s="3"/>
    </row>
    <row r="2163" spans="1:15" ht="20.25" customHeight="1">
      <c r="A2163" s="4"/>
      <c r="B2163" s="4"/>
      <c r="C2163" s="114" t="s">
        <v>1106</v>
      </c>
      <c r="D2163" s="80" t="s">
        <v>14</v>
      </c>
      <c r="E2163" s="80" t="s">
        <v>476</v>
      </c>
      <c r="F2163" s="80">
        <v>2019</v>
      </c>
      <c r="G2163" s="80" t="s">
        <v>167</v>
      </c>
      <c r="H2163" s="81">
        <v>43612</v>
      </c>
      <c r="I2163" s="81">
        <v>43613</v>
      </c>
      <c r="J2163" s="128" t="s">
        <v>1529</v>
      </c>
      <c r="K2163" s="80" t="s">
        <v>541</v>
      </c>
      <c r="L2163" s="82">
        <v>6000</v>
      </c>
      <c r="M2163" s="80"/>
      <c r="N2163" s="5"/>
      <c r="O2163" s="3"/>
    </row>
    <row r="2164" spans="1:15" ht="20.25" customHeight="1">
      <c r="A2164" s="4"/>
      <c r="B2164" s="4"/>
      <c r="C2164" s="114" t="s">
        <v>1328</v>
      </c>
      <c r="D2164" s="80" t="s">
        <v>1171</v>
      </c>
      <c r="E2164" s="80" t="s">
        <v>78</v>
      </c>
      <c r="F2164" s="80">
        <v>2019</v>
      </c>
      <c r="G2164" s="80" t="s">
        <v>167</v>
      </c>
      <c r="H2164" s="81">
        <v>43612</v>
      </c>
      <c r="I2164" s="81">
        <v>43614</v>
      </c>
      <c r="J2164" s="128" t="s">
        <v>1525</v>
      </c>
      <c r="K2164" s="80" t="s">
        <v>1530</v>
      </c>
      <c r="L2164" s="82">
        <v>428</v>
      </c>
      <c r="M2164" s="80"/>
      <c r="N2164" s="5"/>
      <c r="O2164" s="3"/>
    </row>
    <row r="2165" spans="1:15" ht="20.25" customHeight="1">
      <c r="A2165" s="4"/>
      <c r="B2165" s="4"/>
      <c r="C2165" s="114" t="s">
        <v>1336</v>
      </c>
      <c r="D2165" s="80" t="s">
        <v>1171</v>
      </c>
      <c r="E2165" s="80" t="s">
        <v>476</v>
      </c>
      <c r="F2165" s="80">
        <v>2019</v>
      </c>
      <c r="G2165" s="80" t="s">
        <v>167</v>
      </c>
      <c r="H2165" s="81">
        <v>43612</v>
      </c>
      <c r="I2165" s="81">
        <v>43614</v>
      </c>
      <c r="J2165" s="128" t="s">
        <v>1525</v>
      </c>
      <c r="K2165" s="80" t="s">
        <v>1531</v>
      </c>
      <c r="L2165" s="82">
        <v>428</v>
      </c>
      <c r="M2165" s="80"/>
      <c r="N2165" s="5"/>
      <c r="O2165" s="3"/>
    </row>
    <row r="2166" spans="1:15" ht="20.25" customHeight="1">
      <c r="A2166" s="4"/>
      <c r="B2166" s="4"/>
      <c r="C2166" s="114" t="s">
        <v>1494</v>
      </c>
      <c r="D2166" s="80" t="s">
        <v>14</v>
      </c>
      <c r="E2166" s="80" t="s">
        <v>443</v>
      </c>
      <c r="F2166" s="80">
        <v>2019</v>
      </c>
      <c r="G2166" s="80" t="s">
        <v>167</v>
      </c>
      <c r="H2166" s="81">
        <v>43587</v>
      </c>
      <c r="I2166" s="81">
        <v>43588</v>
      </c>
      <c r="J2166" s="96" t="s">
        <v>965</v>
      </c>
      <c r="K2166" s="80" t="s">
        <v>955</v>
      </c>
      <c r="L2166" s="82">
        <v>2000</v>
      </c>
      <c r="M2166" s="80"/>
      <c r="N2166" s="5"/>
      <c r="O2166" s="3"/>
    </row>
    <row r="2167" spans="1:15" ht="20.25" customHeight="1">
      <c r="A2167" s="4"/>
      <c r="B2167" s="4"/>
      <c r="C2167" s="114" t="s">
        <v>1308</v>
      </c>
      <c r="D2167" s="80" t="s">
        <v>1171</v>
      </c>
      <c r="E2167" s="80" t="s">
        <v>443</v>
      </c>
      <c r="F2167" s="80">
        <v>2019</v>
      </c>
      <c r="G2167" s="80" t="s">
        <v>167</v>
      </c>
      <c r="H2167" s="81">
        <v>43587</v>
      </c>
      <c r="I2167" s="81">
        <v>43588</v>
      </c>
      <c r="J2167" s="96" t="s">
        <v>965</v>
      </c>
      <c r="K2167" s="80" t="s">
        <v>1496</v>
      </c>
      <c r="L2167" s="82">
        <v>2000</v>
      </c>
      <c r="M2167" s="80"/>
      <c r="N2167" s="5"/>
      <c r="O2167" s="3"/>
    </row>
    <row r="2168" spans="1:15" ht="20.25" customHeight="1">
      <c r="A2168" s="4"/>
      <c r="B2168" s="4"/>
      <c r="C2168" s="114" t="s">
        <v>1493</v>
      </c>
      <c r="D2168" s="80" t="s">
        <v>14</v>
      </c>
      <c r="E2168" s="80" t="s">
        <v>443</v>
      </c>
      <c r="F2168" s="80">
        <v>2019</v>
      </c>
      <c r="G2168" s="80" t="s">
        <v>167</v>
      </c>
      <c r="H2168" s="81">
        <v>43587</v>
      </c>
      <c r="I2168" s="81">
        <v>43588</v>
      </c>
      <c r="J2168" s="96" t="s">
        <v>965</v>
      </c>
      <c r="K2168" s="80" t="s">
        <v>955</v>
      </c>
      <c r="L2168" s="82">
        <v>2000</v>
      </c>
      <c r="M2168" s="80"/>
      <c r="N2168" s="5"/>
      <c r="O2168" s="3"/>
    </row>
    <row r="2169" spans="1:15" ht="20.25" customHeight="1">
      <c r="A2169" s="4"/>
      <c r="B2169" s="4"/>
      <c r="C2169" s="114" t="s">
        <v>1495</v>
      </c>
      <c r="D2169" s="80" t="s">
        <v>1171</v>
      </c>
      <c r="E2169" s="80" t="s">
        <v>443</v>
      </c>
      <c r="F2169" s="80">
        <v>2019</v>
      </c>
      <c r="G2169" s="80" t="s">
        <v>167</v>
      </c>
      <c r="H2169" s="81">
        <v>43587</v>
      </c>
      <c r="I2169" s="81">
        <v>43592</v>
      </c>
      <c r="J2169" s="96" t="s">
        <v>965</v>
      </c>
      <c r="K2169" s="80" t="s">
        <v>31</v>
      </c>
      <c r="L2169" s="82">
        <v>2000</v>
      </c>
      <c r="M2169" s="80"/>
      <c r="N2169" s="5"/>
      <c r="O2169" s="3"/>
    </row>
    <row r="2170" spans="1:15" ht="20.25" customHeight="1">
      <c r="A2170" s="4"/>
      <c r="B2170" s="4"/>
      <c r="C2170" s="114" t="s">
        <v>1501</v>
      </c>
      <c r="D2170" s="80" t="s">
        <v>1171</v>
      </c>
      <c r="E2170" s="80" t="s">
        <v>443</v>
      </c>
      <c r="F2170" s="80">
        <v>2019</v>
      </c>
      <c r="G2170" s="80" t="s">
        <v>167</v>
      </c>
      <c r="H2170" s="81">
        <v>43587</v>
      </c>
      <c r="I2170" s="81">
        <v>43592</v>
      </c>
      <c r="J2170" s="96" t="s">
        <v>939</v>
      </c>
      <c r="K2170" s="80" t="s">
        <v>1365</v>
      </c>
      <c r="L2170" s="82">
        <v>2000</v>
      </c>
      <c r="M2170" s="80"/>
      <c r="N2170" s="5"/>
      <c r="O2170" s="3"/>
    </row>
    <row r="2171" spans="1:15" ht="20.25" customHeight="1">
      <c r="A2171" s="4"/>
      <c r="B2171" s="4"/>
      <c r="C2171" s="114" t="s">
        <v>1517</v>
      </c>
      <c r="D2171" s="80" t="s">
        <v>1171</v>
      </c>
      <c r="E2171" s="80" t="s">
        <v>443</v>
      </c>
      <c r="F2171" s="80">
        <v>2019</v>
      </c>
      <c r="G2171" s="80" t="s">
        <v>167</v>
      </c>
      <c r="H2171" s="81">
        <v>43587</v>
      </c>
      <c r="I2171" s="81">
        <v>43593</v>
      </c>
      <c r="J2171" s="96" t="s">
        <v>940</v>
      </c>
      <c r="K2171" s="80" t="s">
        <v>541</v>
      </c>
      <c r="L2171" s="82">
        <v>2000</v>
      </c>
      <c r="M2171" s="80"/>
      <c r="N2171" s="5"/>
      <c r="O2171" s="3"/>
    </row>
    <row r="2172" spans="1:15" ht="20.25" customHeight="1">
      <c r="A2172" s="4"/>
      <c r="B2172" s="4"/>
      <c r="C2172" s="114" t="s">
        <v>1532</v>
      </c>
      <c r="D2172" s="80" t="s">
        <v>1171</v>
      </c>
      <c r="E2172" s="80" t="s">
        <v>443</v>
      </c>
      <c r="F2172" s="80">
        <v>2019</v>
      </c>
      <c r="G2172" s="80" t="s">
        <v>167</v>
      </c>
      <c r="H2172" s="81">
        <v>43600</v>
      </c>
      <c r="I2172" s="81">
        <v>43602</v>
      </c>
      <c r="J2172" s="96" t="s">
        <v>870</v>
      </c>
      <c r="K2172" s="80" t="s">
        <v>885</v>
      </c>
      <c r="L2172" s="82">
        <v>2000</v>
      </c>
      <c r="M2172" s="80"/>
      <c r="N2172" s="5"/>
      <c r="O2172" s="3"/>
    </row>
    <row r="2173" spans="1:15" ht="20.25" customHeight="1">
      <c r="A2173" s="4"/>
      <c r="B2173" s="4"/>
      <c r="C2173" s="162" t="s">
        <v>1533</v>
      </c>
      <c r="D2173" s="86" t="s">
        <v>45</v>
      </c>
      <c r="E2173" s="86" t="s">
        <v>46</v>
      </c>
      <c r="F2173" s="86">
        <v>2019</v>
      </c>
      <c r="G2173" s="122" t="s">
        <v>167</v>
      </c>
      <c r="H2173" s="87"/>
      <c r="I2173" s="87"/>
      <c r="J2173" s="86" t="s">
        <v>1534</v>
      </c>
      <c r="K2173" s="122"/>
      <c r="L2173" s="163">
        <v>0</v>
      </c>
      <c r="M2173" s="125">
        <f>SUM(L2145:L2172)</f>
        <v>71420.98000000001</v>
      </c>
      <c r="N2173" s="5"/>
      <c r="O2173" s="3"/>
    </row>
    <row r="2174" spans="1:15" ht="20.25" customHeight="1">
      <c r="A2174" s="4"/>
      <c r="B2174" s="4"/>
      <c r="C2174" s="79" t="s">
        <v>1173</v>
      </c>
      <c r="D2174" s="96" t="s">
        <v>14</v>
      </c>
      <c r="E2174" s="96" t="s">
        <v>78</v>
      </c>
      <c r="F2174" s="96">
        <v>2019</v>
      </c>
      <c r="G2174" s="96" t="s">
        <v>222</v>
      </c>
      <c r="H2174" s="126">
        <v>43614</v>
      </c>
      <c r="I2174" s="126">
        <v>43619</v>
      </c>
      <c r="J2174" s="128" t="s">
        <v>1535</v>
      </c>
      <c r="K2174" s="96" t="s">
        <v>887</v>
      </c>
      <c r="L2174" s="97">
        <v>1210</v>
      </c>
      <c r="M2174" s="80"/>
      <c r="N2174" s="5"/>
      <c r="O2174" s="3"/>
    </row>
    <row r="2175" spans="1:15" ht="20.25" customHeight="1">
      <c r="A2175" s="4"/>
      <c r="B2175" s="4"/>
      <c r="C2175" s="79" t="s">
        <v>1526</v>
      </c>
      <c r="D2175" s="96" t="s">
        <v>1171</v>
      </c>
      <c r="E2175" s="96" t="s">
        <v>86</v>
      </c>
      <c r="F2175" s="96">
        <v>2019</v>
      </c>
      <c r="G2175" s="96" t="s">
        <v>222</v>
      </c>
      <c r="H2175" s="126">
        <v>43619</v>
      </c>
      <c r="I2175" s="126">
        <v>43621</v>
      </c>
      <c r="J2175" s="128" t="s">
        <v>1536</v>
      </c>
      <c r="K2175" s="96" t="s">
        <v>938</v>
      </c>
      <c r="L2175" s="97">
        <v>2000</v>
      </c>
      <c r="M2175" s="80"/>
      <c r="N2175" s="5"/>
      <c r="O2175" s="3"/>
    </row>
    <row r="2176" spans="1:15" ht="20.25" customHeight="1">
      <c r="A2176" s="4"/>
      <c r="B2176" s="4"/>
      <c r="C2176" s="79" t="s">
        <v>1532</v>
      </c>
      <c r="D2176" s="96" t="s">
        <v>1171</v>
      </c>
      <c r="E2176" s="96" t="s">
        <v>443</v>
      </c>
      <c r="F2176" s="96">
        <v>2019</v>
      </c>
      <c r="G2176" s="96" t="s">
        <v>222</v>
      </c>
      <c r="H2176" s="126">
        <v>43619</v>
      </c>
      <c r="I2176" s="126">
        <v>43621</v>
      </c>
      <c r="J2176" s="128" t="s">
        <v>911</v>
      </c>
      <c r="K2176" s="96" t="s">
        <v>885</v>
      </c>
      <c r="L2176" s="97">
        <v>2000</v>
      </c>
      <c r="M2176" s="80"/>
      <c r="N2176" s="5"/>
      <c r="O2176" s="3"/>
    </row>
    <row r="2177" spans="1:15" ht="20.25" customHeight="1">
      <c r="A2177" s="4"/>
      <c r="B2177" s="4"/>
      <c r="C2177" s="114" t="s">
        <v>876</v>
      </c>
      <c r="D2177" s="80" t="s">
        <v>1171</v>
      </c>
      <c r="E2177" s="80" t="s">
        <v>476</v>
      </c>
      <c r="F2177" s="80">
        <v>2019</v>
      </c>
      <c r="G2177" s="80" t="s">
        <v>222</v>
      </c>
      <c r="H2177" s="81">
        <v>43626</v>
      </c>
      <c r="I2177" s="81">
        <v>43627</v>
      </c>
      <c r="J2177" s="116" t="s">
        <v>1537</v>
      </c>
      <c r="K2177" s="80" t="s">
        <v>179</v>
      </c>
      <c r="L2177" s="82">
        <v>6000</v>
      </c>
      <c r="M2177" s="80"/>
      <c r="N2177" s="5"/>
      <c r="O2177" s="3"/>
    </row>
    <row r="2178" spans="1:15" ht="20.25" customHeight="1">
      <c r="A2178" s="4"/>
      <c r="B2178" s="4"/>
      <c r="C2178" s="114" t="s">
        <v>1481</v>
      </c>
      <c r="D2178" s="80" t="s">
        <v>14</v>
      </c>
      <c r="E2178" s="80" t="s">
        <v>22</v>
      </c>
      <c r="F2178" s="80">
        <v>2019</v>
      </c>
      <c r="G2178" s="80" t="s">
        <v>222</v>
      </c>
      <c r="H2178" s="81">
        <v>43620</v>
      </c>
      <c r="I2178" s="81">
        <v>43621</v>
      </c>
      <c r="J2178" s="80" t="s">
        <v>1079</v>
      </c>
      <c r="K2178" s="80" t="s">
        <v>1480</v>
      </c>
      <c r="L2178" s="82">
        <v>2500</v>
      </c>
      <c r="M2178" s="80"/>
      <c r="N2178" s="5"/>
      <c r="O2178" s="3"/>
    </row>
    <row r="2179" spans="1:15" ht="20.25" customHeight="1">
      <c r="A2179" s="4"/>
      <c r="B2179" s="4"/>
      <c r="C2179" s="114" t="s">
        <v>1500</v>
      </c>
      <c r="D2179" s="80" t="s">
        <v>1171</v>
      </c>
      <c r="E2179" s="80" t="s">
        <v>22</v>
      </c>
      <c r="F2179" s="80">
        <v>2019</v>
      </c>
      <c r="G2179" s="80" t="s">
        <v>222</v>
      </c>
      <c r="H2179" s="81">
        <v>43620</v>
      </c>
      <c r="I2179" s="81">
        <v>43623</v>
      </c>
      <c r="J2179" s="80" t="s">
        <v>937</v>
      </c>
      <c r="K2179" s="80" t="s">
        <v>683</v>
      </c>
      <c r="L2179" s="82">
        <v>2500</v>
      </c>
      <c r="M2179" s="80"/>
      <c r="N2179" s="5"/>
      <c r="O2179" s="3"/>
    </row>
    <row r="2180" spans="1:15" ht="20.25" customHeight="1">
      <c r="A2180" s="4"/>
      <c r="B2180" s="4"/>
      <c r="C2180" s="114" t="s">
        <v>1501</v>
      </c>
      <c r="D2180" s="80" t="s">
        <v>1171</v>
      </c>
      <c r="E2180" s="80" t="s">
        <v>443</v>
      </c>
      <c r="F2180" s="80">
        <v>2019</v>
      </c>
      <c r="G2180" s="80" t="s">
        <v>222</v>
      </c>
      <c r="H2180" s="81">
        <v>43619</v>
      </c>
      <c r="I2180" s="81">
        <v>43621</v>
      </c>
      <c r="J2180" s="80" t="s">
        <v>965</v>
      </c>
      <c r="K2180" s="80" t="s">
        <v>1365</v>
      </c>
      <c r="L2180" s="82">
        <v>2000</v>
      </c>
      <c r="M2180" s="80"/>
      <c r="N2180" s="5"/>
      <c r="O2180" s="3"/>
    </row>
    <row r="2181" spans="1:15" ht="20.25" customHeight="1">
      <c r="A2181" s="4"/>
      <c r="B2181" s="4"/>
      <c r="C2181" s="162" t="s">
        <v>1538</v>
      </c>
      <c r="D2181" s="86" t="s">
        <v>45</v>
      </c>
      <c r="E2181" s="86" t="s">
        <v>46</v>
      </c>
      <c r="F2181" s="86">
        <v>2019</v>
      </c>
      <c r="G2181" s="122" t="s">
        <v>222</v>
      </c>
      <c r="H2181" s="87"/>
      <c r="I2181" s="87"/>
      <c r="J2181" s="86" t="s">
        <v>1539</v>
      </c>
      <c r="K2181" s="122"/>
      <c r="L2181" s="163">
        <v>0</v>
      </c>
      <c r="M2181" s="125">
        <f>SUM(L2174:L2180)</f>
        <v>18210</v>
      </c>
      <c r="N2181" s="5"/>
      <c r="O2181" s="3"/>
    </row>
    <row r="2182" spans="1:15" ht="20.25" customHeight="1">
      <c r="A2182" s="4"/>
      <c r="B2182" s="4"/>
      <c r="C2182" s="114" t="s">
        <v>1328</v>
      </c>
      <c r="D2182" s="80" t="s">
        <v>1171</v>
      </c>
      <c r="E2182" s="80" t="s">
        <v>78</v>
      </c>
      <c r="F2182" s="80">
        <v>2019</v>
      </c>
      <c r="G2182" s="80" t="s">
        <v>271</v>
      </c>
      <c r="H2182" s="81">
        <v>43647</v>
      </c>
      <c r="I2182" s="81">
        <v>43648</v>
      </c>
      <c r="J2182" s="116" t="s">
        <v>1540</v>
      </c>
      <c r="K2182" s="80" t="s">
        <v>1541</v>
      </c>
      <c r="L2182" s="82">
        <v>226</v>
      </c>
      <c r="M2182" s="80"/>
      <c r="N2182" s="5"/>
      <c r="O2182" s="3"/>
    </row>
    <row r="2183" spans="1:15" ht="20.25" customHeight="1">
      <c r="A2183" s="4"/>
      <c r="B2183" s="4"/>
      <c r="C2183" s="114" t="s">
        <v>1336</v>
      </c>
      <c r="D2183" s="80" t="s">
        <v>1171</v>
      </c>
      <c r="E2183" s="80" t="s">
        <v>476</v>
      </c>
      <c r="F2183" s="80">
        <v>2019</v>
      </c>
      <c r="G2183" s="80" t="s">
        <v>271</v>
      </c>
      <c r="H2183" s="81">
        <v>43647</v>
      </c>
      <c r="I2183" s="81">
        <v>43648</v>
      </c>
      <c r="J2183" s="116" t="s">
        <v>1540</v>
      </c>
      <c r="K2183" s="80" t="s">
        <v>1542</v>
      </c>
      <c r="L2183" s="82">
        <v>226</v>
      </c>
      <c r="M2183" s="80"/>
      <c r="N2183" s="5"/>
      <c r="O2183" s="3"/>
    </row>
    <row r="2184" spans="1:15" ht="20.25" customHeight="1">
      <c r="A2184" s="4"/>
      <c r="B2184" s="4"/>
      <c r="C2184" s="114" t="s">
        <v>1543</v>
      </c>
      <c r="D2184" s="80" t="s">
        <v>1171</v>
      </c>
      <c r="E2184" s="80" t="s">
        <v>1030</v>
      </c>
      <c r="F2184" s="80">
        <v>2019</v>
      </c>
      <c r="G2184" s="80" t="s">
        <v>271</v>
      </c>
      <c r="H2184" s="81">
        <v>43647</v>
      </c>
      <c r="I2184" s="81">
        <v>43651</v>
      </c>
      <c r="J2184" s="116" t="s">
        <v>1544</v>
      </c>
      <c r="K2184" s="80" t="s">
        <v>1545</v>
      </c>
      <c r="L2184" s="82">
        <v>1080</v>
      </c>
      <c r="M2184" s="80"/>
      <c r="N2184" s="5"/>
      <c r="O2184" s="3"/>
    </row>
    <row r="2185" spans="1:15" ht="20.25" customHeight="1">
      <c r="A2185" s="4"/>
      <c r="B2185" s="4"/>
      <c r="C2185" s="114" t="s">
        <v>1093</v>
      </c>
      <c r="D2185" s="80" t="s">
        <v>1171</v>
      </c>
      <c r="E2185" s="80" t="s">
        <v>1030</v>
      </c>
      <c r="F2185" s="80">
        <v>2019</v>
      </c>
      <c r="G2185" s="80" t="s">
        <v>271</v>
      </c>
      <c r="H2185" s="81">
        <v>43647</v>
      </c>
      <c r="I2185" s="81">
        <v>43650</v>
      </c>
      <c r="J2185" s="116" t="s">
        <v>1544</v>
      </c>
      <c r="K2185" s="80" t="s">
        <v>1546</v>
      </c>
      <c r="L2185" s="82">
        <v>930</v>
      </c>
      <c r="M2185" s="80"/>
      <c r="N2185" s="5"/>
      <c r="O2185" s="3"/>
    </row>
    <row r="2186" spans="1:15" ht="20.25" customHeight="1">
      <c r="A2186" s="4"/>
      <c r="B2186" s="4"/>
      <c r="C2186" s="114" t="s">
        <v>1547</v>
      </c>
      <c r="D2186" s="80" t="s">
        <v>1171</v>
      </c>
      <c r="E2186" s="80" t="s">
        <v>1030</v>
      </c>
      <c r="F2186" s="80">
        <v>2019</v>
      </c>
      <c r="G2186" s="80" t="s">
        <v>271</v>
      </c>
      <c r="H2186" s="81">
        <v>43647</v>
      </c>
      <c r="I2186" s="81">
        <v>43650</v>
      </c>
      <c r="J2186" s="116" t="s">
        <v>1544</v>
      </c>
      <c r="K2186" s="80" t="s">
        <v>398</v>
      </c>
      <c r="L2186" s="82">
        <v>1080</v>
      </c>
      <c r="M2186" s="80"/>
      <c r="N2186" s="5"/>
      <c r="O2186" s="3"/>
    </row>
    <row r="2187" spans="1:15" ht="20.25" customHeight="1">
      <c r="A2187" s="4"/>
      <c r="B2187" s="4"/>
      <c r="C2187" s="114" t="s">
        <v>891</v>
      </c>
      <c r="D2187" s="80" t="s">
        <v>1171</v>
      </c>
      <c r="E2187" s="80" t="s">
        <v>1030</v>
      </c>
      <c r="F2187" s="80">
        <v>2019</v>
      </c>
      <c r="G2187" s="80" t="s">
        <v>271</v>
      </c>
      <c r="H2187" s="81">
        <v>43647</v>
      </c>
      <c r="I2187" s="81">
        <v>43651</v>
      </c>
      <c r="J2187" s="116" t="s">
        <v>1544</v>
      </c>
      <c r="K2187" s="80" t="s">
        <v>1548</v>
      </c>
      <c r="L2187" s="82">
        <v>930</v>
      </c>
      <c r="M2187" s="80"/>
      <c r="N2187" s="5"/>
      <c r="O2187" s="3"/>
    </row>
    <row r="2188" spans="1:15" ht="20.25" customHeight="1">
      <c r="A2188" s="4"/>
      <c r="B2188" s="4"/>
      <c r="C2188" s="114" t="s">
        <v>1549</v>
      </c>
      <c r="D2188" s="80" t="s">
        <v>14</v>
      </c>
      <c r="E2188" s="80" t="s">
        <v>1030</v>
      </c>
      <c r="F2188" s="80">
        <v>2019</v>
      </c>
      <c r="G2188" s="80" t="s">
        <v>271</v>
      </c>
      <c r="H2188" s="81">
        <v>43647</v>
      </c>
      <c r="I2188" s="81">
        <v>43651</v>
      </c>
      <c r="J2188" s="116" t="s">
        <v>1544</v>
      </c>
      <c r="K2188" s="80" t="s">
        <v>1548</v>
      </c>
      <c r="L2188" s="82">
        <v>1460</v>
      </c>
      <c r="M2188" s="80"/>
      <c r="N2188" s="5"/>
      <c r="O2188" s="3"/>
    </row>
    <row r="2189" spans="1:15" ht="20.25" customHeight="1">
      <c r="A2189" s="4"/>
      <c r="B2189" s="4"/>
      <c r="C2189" s="114" t="s">
        <v>1550</v>
      </c>
      <c r="D2189" s="80" t="s">
        <v>14</v>
      </c>
      <c r="E2189" s="80" t="s">
        <v>1211</v>
      </c>
      <c r="F2189" s="80">
        <v>2019</v>
      </c>
      <c r="G2189" s="80" t="s">
        <v>271</v>
      </c>
      <c r="H2189" s="81">
        <v>43647</v>
      </c>
      <c r="I2189" s="81">
        <v>43651</v>
      </c>
      <c r="J2189" s="116" t="s">
        <v>1544</v>
      </c>
      <c r="K2189" s="80" t="s">
        <v>1221</v>
      </c>
      <c r="L2189" s="82">
        <v>1080</v>
      </c>
      <c r="M2189" s="80"/>
      <c r="N2189" s="5"/>
      <c r="O2189" s="3"/>
    </row>
    <row r="2190" spans="1:15" ht="20.25" customHeight="1">
      <c r="A2190" s="4"/>
      <c r="B2190" s="4"/>
      <c r="C2190" s="114" t="s">
        <v>265</v>
      </c>
      <c r="D2190" s="80" t="s">
        <v>1171</v>
      </c>
      <c r="E2190" s="80" t="s">
        <v>1211</v>
      </c>
      <c r="F2190" s="80">
        <v>2019</v>
      </c>
      <c r="G2190" s="80" t="s">
        <v>271</v>
      </c>
      <c r="H2190" s="81">
        <v>43647</v>
      </c>
      <c r="I2190" s="81">
        <v>43651</v>
      </c>
      <c r="J2190" s="116" t="s">
        <v>1544</v>
      </c>
      <c r="K2190" s="80" t="s">
        <v>1221</v>
      </c>
      <c r="L2190" s="82">
        <v>1460</v>
      </c>
      <c r="M2190" s="80"/>
      <c r="N2190" s="5"/>
      <c r="O2190" s="3"/>
    </row>
    <row r="2191" spans="1:15" ht="20.25" customHeight="1">
      <c r="A2191" s="4"/>
      <c r="B2191" s="4"/>
      <c r="C2191" s="114" t="s">
        <v>1551</v>
      </c>
      <c r="D2191" s="80" t="s">
        <v>1171</v>
      </c>
      <c r="E2191" s="80" t="s">
        <v>1211</v>
      </c>
      <c r="F2191" s="80">
        <v>2019</v>
      </c>
      <c r="G2191" s="80" t="s">
        <v>271</v>
      </c>
      <c r="H2191" s="81">
        <v>43647</v>
      </c>
      <c r="I2191" s="81">
        <v>43651</v>
      </c>
      <c r="J2191" s="116" t="s">
        <v>1544</v>
      </c>
      <c r="K2191" s="80" t="s">
        <v>1548</v>
      </c>
      <c r="L2191" s="82">
        <v>1080</v>
      </c>
      <c r="M2191" s="80"/>
      <c r="N2191" s="5"/>
      <c r="O2191" s="3"/>
    </row>
    <row r="2192" spans="1:15" ht="20.25" customHeight="1">
      <c r="A2192" s="4"/>
      <c r="B2192" s="4"/>
      <c r="C2192" s="114" t="s">
        <v>670</v>
      </c>
      <c r="D2192" s="80" t="s">
        <v>1171</v>
      </c>
      <c r="E2192" s="80" t="s">
        <v>1211</v>
      </c>
      <c r="F2192" s="80">
        <v>2019</v>
      </c>
      <c r="G2192" s="80" t="s">
        <v>271</v>
      </c>
      <c r="H2192" s="81">
        <v>43647</v>
      </c>
      <c r="I2192" s="81">
        <v>43651</v>
      </c>
      <c r="J2192" s="116" t="s">
        <v>1544</v>
      </c>
      <c r="K2192" s="80" t="s">
        <v>24</v>
      </c>
      <c r="L2192" s="82">
        <v>930</v>
      </c>
      <c r="M2192" s="80"/>
      <c r="N2192" s="5"/>
      <c r="O2192" s="3"/>
    </row>
    <row r="2193" spans="1:15" ht="20.25" customHeight="1">
      <c r="A2193" s="4"/>
      <c r="B2193" s="4"/>
      <c r="C2193" s="114" t="s">
        <v>41</v>
      </c>
      <c r="D2193" s="80" t="s">
        <v>1171</v>
      </c>
      <c r="E2193" s="80" t="s">
        <v>1211</v>
      </c>
      <c r="F2193" s="80">
        <v>2019</v>
      </c>
      <c r="G2193" s="80" t="s">
        <v>271</v>
      </c>
      <c r="H2193" s="81">
        <v>43647</v>
      </c>
      <c r="I2193" s="81">
        <v>43650</v>
      </c>
      <c r="J2193" s="116" t="s">
        <v>1544</v>
      </c>
      <c r="K2193" s="80" t="s">
        <v>938</v>
      </c>
      <c r="L2193" s="82">
        <v>1080</v>
      </c>
      <c r="M2193" s="80"/>
      <c r="N2193" s="5"/>
      <c r="O2193" s="3"/>
    </row>
    <row r="2194" spans="1:15" ht="20.25" customHeight="1">
      <c r="A2194" s="4"/>
      <c r="B2194" s="4"/>
      <c r="C2194" s="114" t="s">
        <v>1552</v>
      </c>
      <c r="D2194" s="80" t="s">
        <v>14</v>
      </c>
      <c r="E2194" s="80" t="s">
        <v>1211</v>
      </c>
      <c r="F2194" s="80">
        <v>2019</v>
      </c>
      <c r="G2194" s="80" t="s">
        <v>271</v>
      </c>
      <c r="H2194" s="81">
        <v>43647</v>
      </c>
      <c r="I2194" s="81">
        <v>43651</v>
      </c>
      <c r="J2194" s="116" t="s">
        <v>1544</v>
      </c>
      <c r="K2194" s="80" t="s">
        <v>1553</v>
      </c>
      <c r="L2194" s="82">
        <v>930</v>
      </c>
      <c r="M2194" s="80"/>
      <c r="N2194" s="5"/>
      <c r="O2194" s="3"/>
    </row>
    <row r="2195" spans="1:15" ht="20.25" customHeight="1">
      <c r="A2195" s="4"/>
      <c r="B2195" s="4"/>
      <c r="C2195" s="114" t="s">
        <v>602</v>
      </c>
      <c r="D2195" s="80" t="s">
        <v>1171</v>
      </c>
      <c r="E2195" s="80" t="s">
        <v>1211</v>
      </c>
      <c r="F2195" s="80">
        <v>2019</v>
      </c>
      <c r="G2195" s="80" t="s">
        <v>271</v>
      </c>
      <c r="H2195" s="81">
        <v>43647</v>
      </c>
      <c r="I2195" s="81">
        <v>43650</v>
      </c>
      <c r="J2195" s="116" t="s">
        <v>1544</v>
      </c>
      <c r="K2195" s="80" t="s">
        <v>938</v>
      </c>
      <c r="L2195" s="82">
        <v>930</v>
      </c>
      <c r="M2195" s="80"/>
      <c r="N2195" s="5"/>
      <c r="O2195" s="3"/>
    </row>
    <row r="2196" spans="1:15" ht="20.25" customHeight="1">
      <c r="A2196" s="4"/>
      <c r="B2196" s="4"/>
      <c r="C2196" s="114" t="s">
        <v>269</v>
      </c>
      <c r="D2196" s="80" t="s">
        <v>1171</v>
      </c>
      <c r="E2196" s="80" t="s">
        <v>476</v>
      </c>
      <c r="F2196" s="80">
        <v>2019</v>
      </c>
      <c r="G2196" s="80" t="s">
        <v>271</v>
      </c>
      <c r="H2196" s="81">
        <v>43651</v>
      </c>
      <c r="I2196" s="81">
        <v>43655</v>
      </c>
      <c r="J2196" s="116" t="s">
        <v>1554</v>
      </c>
      <c r="K2196" s="80" t="s">
        <v>88</v>
      </c>
      <c r="L2196" s="82">
        <v>226</v>
      </c>
      <c r="M2196" s="80"/>
      <c r="N2196" s="5"/>
      <c r="O2196" s="3"/>
    </row>
    <row r="2197" spans="1:15" ht="20.25" customHeight="1">
      <c r="A2197" s="4"/>
      <c r="B2197" s="4"/>
      <c r="C2197" s="114" t="s">
        <v>1526</v>
      </c>
      <c r="D2197" s="80" t="s">
        <v>1171</v>
      </c>
      <c r="E2197" s="80" t="s">
        <v>86</v>
      </c>
      <c r="F2197" s="80">
        <v>2019</v>
      </c>
      <c r="G2197" s="80" t="s">
        <v>271</v>
      </c>
      <c r="H2197" s="81">
        <v>43649</v>
      </c>
      <c r="I2197" s="81">
        <v>43654</v>
      </c>
      <c r="J2197" s="80" t="s">
        <v>1555</v>
      </c>
      <c r="K2197" s="80" t="s">
        <v>938</v>
      </c>
      <c r="L2197" s="82">
        <v>2000</v>
      </c>
      <c r="M2197" s="80"/>
      <c r="N2197" s="5"/>
      <c r="O2197" s="3"/>
    </row>
    <row r="2198" spans="1:15" ht="20.25" customHeight="1">
      <c r="A2198" s="4"/>
      <c r="B2198" s="4"/>
      <c r="C2198" s="114" t="s">
        <v>1481</v>
      </c>
      <c r="D2198" s="80" t="s">
        <v>14</v>
      </c>
      <c r="E2198" s="80" t="s">
        <v>22</v>
      </c>
      <c r="F2198" s="80">
        <v>2019</v>
      </c>
      <c r="G2198" s="80" t="s">
        <v>271</v>
      </c>
      <c r="H2198" s="81">
        <v>43649</v>
      </c>
      <c r="I2198" s="81">
        <v>43657</v>
      </c>
      <c r="J2198" s="80" t="s">
        <v>1556</v>
      </c>
      <c r="K2198" s="80" t="s">
        <v>1365</v>
      </c>
      <c r="L2198" s="82">
        <v>2500</v>
      </c>
      <c r="M2198" s="80"/>
      <c r="N2198" s="5"/>
      <c r="O2198" s="3"/>
    </row>
    <row r="2199" spans="1:15" ht="20.25" customHeight="1">
      <c r="A2199" s="4"/>
      <c r="B2199" s="4"/>
      <c r="C2199" s="114" t="s">
        <v>1557</v>
      </c>
      <c r="D2199" s="80" t="s">
        <v>14</v>
      </c>
      <c r="E2199" s="80" t="s">
        <v>86</v>
      </c>
      <c r="F2199" s="80">
        <v>2019</v>
      </c>
      <c r="G2199" s="80" t="s">
        <v>271</v>
      </c>
      <c r="H2199" s="81">
        <v>43649</v>
      </c>
      <c r="I2199" s="81">
        <v>43654</v>
      </c>
      <c r="J2199" s="80" t="s">
        <v>1558</v>
      </c>
      <c r="K2199" s="80" t="s">
        <v>1559</v>
      </c>
      <c r="L2199" s="82">
        <v>4000</v>
      </c>
      <c r="M2199" s="80"/>
      <c r="N2199" s="5"/>
      <c r="O2199" s="3"/>
    </row>
    <row r="2200" spans="1:15" ht="20.25" customHeight="1">
      <c r="A2200" s="4"/>
      <c r="B2200" s="4"/>
      <c r="C2200" s="114" t="s">
        <v>1500</v>
      </c>
      <c r="D2200" s="80" t="s">
        <v>1171</v>
      </c>
      <c r="E2200" s="80" t="s">
        <v>22</v>
      </c>
      <c r="F2200" s="80">
        <v>2019</v>
      </c>
      <c r="G2200" s="80" t="s">
        <v>271</v>
      </c>
      <c r="H2200" s="81">
        <v>43649</v>
      </c>
      <c r="I2200" s="81">
        <v>43654</v>
      </c>
      <c r="J2200" s="80" t="s">
        <v>1560</v>
      </c>
      <c r="K2200" s="80" t="s">
        <v>1561</v>
      </c>
      <c r="L2200" s="82">
        <v>2500</v>
      </c>
      <c r="M2200" s="80"/>
      <c r="N2200" s="5"/>
      <c r="O2200" s="3"/>
    </row>
    <row r="2201" spans="1:15" ht="20.25" customHeight="1">
      <c r="A2201" s="4"/>
      <c r="B2201" s="4"/>
      <c r="C2201" s="114" t="s">
        <v>1532</v>
      </c>
      <c r="D2201" s="80" t="s">
        <v>1171</v>
      </c>
      <c r="E2201" s="80" t="s">
        <v>443</v>
      </c>
      <c r="F2201" s="80">
        <v>2019</v>
      </c>
      <c r="G2201" s="80" t="s">
        <v>271</v>
      </c>
      <c r="H2201" s="81">
        <v>43649</v>
      </c>
      <c r="I2201" s="81">
        <v>43654</v>
      </c>
      <c r="J2201" s="80" t="s">
        <v>1562</v>
      </c>
      <c r="K2201" s="80" t="s">
        <v>885</v>
      </c>
      <c r="L2201" s="82">
        <v>2000</v>
      </c>
      <c r="M2201" s="80"/>
      <c r="N2201" s="5"/>
      <c r="O2201" s="3"/>
    </row>
    <row r="2202" spans="1:15" ht="20.25" customHeight="1">
      <c r="A2202" s="4"/>
      <c r="B2202" s="4"/>
      <c r="C2202" s="114" t="s">
        <v>1563</v>
      </c>
      <c r="D2202" s="80" t="s">
        <v>1171</v>
      </c>
      <c r="E2202" s="80" t="s">
        <v>443</v>
      </c>
      <c r="F2202" s="80">
        <v>2019</v>
      </c>
      <c r="G2202" s="80" t="s">
        <v>271</v>
      </c>
      <c r="H2202" s="81">
        <v>43649</v>
      </c>
      <c r="I2202" s="81">
        <v>43654</v>
      </c>
      <c r="J2202" s="80" t="s">
        <v>1564</v>
      </c>
      <c r="K2202" s="80" t="s">
        <v>1559</v>
      </c>
      <c r="L2202" s="82">
        <v>2000</v>
      </c>
      <c r="M2202" s="80"/>
      <c r="N2202" s="5"/>
      <c r="O2202" s="3"/>
    </row>
    <row r="2203" spans="1:15" ht="20.25" customHeight="1">
      <c r="A2203" s="4"/>
      <c r="B2203" s="4"/>
      <c r="C2203" s="114" t="s">
        <v>1565</v>
      </c>
      <c r="D2203" s="80" t="s">
        <v>14</v>
      </c>
      <c r="E2203" s="80" t="s">
        <v>218</v>
      </c>
      <c r="F2203" s="80">
        <v>2019</v>
      </c>
      <c r="G2203" s="80" t="s">
        <v>271</v>
      </c>
      <c r="H2203" s="81">
        <v>43655</v>
      </c>
      <c r="I2203" s="81">
        <v>43657</v>
      </c>
      <c r="J2203" s="80" t="s">
        <v>1566</v>
      </c>
      <c r="K2203" s="80"/>
      <c r="L2203" s="82">
        <v>1000</v>
      </c>
      <c r="M2203" s="80"/>
      <c r="N2203" s="5"/>
      <c r="O2203" s="3"/>
    </row>
    <row r="2204" spans="1:15" ht="20.25" customHeight="1">
      <c r="A2204" s="4"/>
      <c r="B2204" s="4"/>
      <c r="C2204" s="114" t="s">
        <v>1567</v>
      </c>
      <c r="D2204" s="80" t="s">
        <v>1171</v>
      </c>
      <c r="E2204" s="80" t="s">
        <v>218</v>
      </c>
      <c r="F2204" s="80">
        <v>2019</v>
      </c>
      <c r="G2204" s="80" t="s">
        <v>271</v>
      </c>
      <c r="H2204" s="81">
        <v>43655</v>
      </c>
      <c r="I2204" s="81">
        <v>43658</v>
      </c>
      <c r="J2204" s="80" t="s">
        <v>1566</v>
      </c>
      <c r="K2204" s="80"/>
      <c r="L2204" s="82">
        <v>3000</v>
      </c>
      <c r="M2204" s="80"/>
      <c r="N2204" s="5"/>
      <c r="O2204" s="3"/>
    </row>
    <row r="2205" spans="1:15" ht="20.25" customHeight="1">
      <c r="A2205" s="4"/>
      <c r="B2205" s="4"/>
      <c r="C2205" s="114" t="s">
        <v>1568</v>
      </c>
      <c r="D2205" s="80" t="s">
        <v>14</v>
      </c>
      <c r="E2205" s="80" t="s">
        <v>218</v>
      </c>
      <c r="F2205" s="80">
        <v>2019</v>
      </c>
      <c r="G2205" s="80" t="s">
        <v>271</v>
      </c>
      <c r="H2205" s="81">
        <v>43655</v>
      </c>
      <c r="I2205" s="81">
        <v>43657</v>
      </c>
      <c r="J2205" s="80" t="s">
        <v>1566</v>
      </c>
      <c r="K2205" s="80"/>
      <c r="L2205" s="82">
        <v>3000</v>
      </c>
      <c r="M2205" s="80"/>
      <c r="N2205" s="5"/>
      <c r="O2205" s="3"/>
    </row>
    <row r="2206" spans="1:15" ht="20.25" customHeight="1">
      <c r="A2206" s="4"/>
      <c r="B2206" s="4"/>
      <c r="C2206" s="114" t="s">
        <v>1569</v>
      </c>
      <c r="D2206" s="80" t="s">
        <v>1171</v>
      </c>
      <c r="E2206" s="80" t="s">
        <v>218</v>
      </c>
      <c r="F2206" s="80">
        <v>2019</v>
      </c>
      <c r="G2206" s="80" t="s">
        <v>271</v>
      </c>
      <c r="H2206" s="81">
        <v>43655</v>
      </c>
      <c r="I2206" s="81">
        <v>43657</v>
      </c>
      <c r="J2206" s="80" t="s">
        <v>1566</v>
      </c>
      <c r="K2206" s="80"/>
      <c r="L2206" s="82">
        <v>3000</v>
      </c>
      <c r="M2206" s="80"/>
      <c r="N2206" s="5"/>
      <c r="O2206" s="3"/>
    </row>
    <row r="2207" spans="1:15" ht="20.25" customHeight="1">
      <c r="A2207" s="4"/>
      <c r="B2207" s="4"/>
      <c r="C2207" s="114" t="s">
        <v>1146</v>
      </c>
      <c r="D2207" s="80" t="s">
        <v>1171</v>
      </c>
      <c r="E2207" s="80" t="s">
        <v>218</v>
      </c>
      <c r="F2207" s="80">
        <v>2019</v>
      </c>
      <c r="G2207" s="80" t="s">
        <v>271</v>
      </c>
      <c r="H2207" s="81">
        <v>43655</v>
      </c>
      <c r="I2207" s="81">
        <v>43657</v>
      </c>
      <c r="J2207" s="116" t="s">
        <v>1570</v>
      </c>
      <c r="K2207" s="80"/>
      <c r="L2207" s="82">
        <v>1352.48</v>
      </c>
      <c r="M2207" s="80"/>
      <c r="N2207" s="5"/>
      <c r="O2207" s="3"/>
    </row>
    <row r="2208" spans="1:15" ht="20.25" customHeight="1">
      <c r="A2208" s="4"/>
      <c r="B2208" s="4"/>
      <c r="C2208" s="114" t="s">
        <v>1146</v>
      </c>
      <c r="D2208" s="80" t="s">
        <v>1171</v>
      </c>
      <c r="E2208" s="80" t="s">
        <v>218</v>
      </c>
      <c r="F2208" s="80">
        <v>2019</v>
      </c>
      <c r="G2208" s="80" t="s">
        <v>271</v>
      </c>
      <c r="H2208" s="81">
        <v>43655</v>
      </c>
      <c r="I2208" s="81">
        <v>43657</v>
      </c>
      <c r="J2208" s="80" t="s">
        <v>1566</v>
      </c>
      <c r="K2208" s="80"/>
      <c r="L2208" s="82">
        <v>3000</v>
      </c>
      <c r="M2208" s="80"/>
      <c r="N2208" s="5"/>
      <c r="O2208" s="3"/>
    </row>
    <row r="2209" spans="1:15" ht="20.25" customHeight="1">
      <c r="A2209" s="4"/>
      <c r="B2209" s="4"/>
      <c r="C2209" s="114" t="s">
        <v>1486</v>
      </c>
      <c r="D2209" s="80" t="s">
        <v>1171</v>
      </c>
      <c r="E2209" s="80" t="s">
        <v>218</v>
      </c>
      <c r="F2209" s="80">
        <v>2019</v>
      </c>
      <c r="G2209" s="80" t="s">
        <v>271</v>
      </c>
      <c r="H2209" s="81">
        <v>43655</v>
      </c>
      <c r="I2209" s="81">
        <v>43657</v>
      </c>
      <c r="J2209" s="80" t="s">
        <v>1566</v>
      </c>
      <c r="K2209" s="80"/>
      <c r="L2209" s="82">
        <v>3000</v>
      </c>
      <c r="M2209" s="80"/>
      <c r="N2209" s="5"/>
      <c r="O2209" s="3"/>
    </row>
    <row r="2210" spans="1:15" ht="20.25" customHeight="1">
      <c r="A2210" s="4"/>
      <c r="B2210" s="4"/>
      <c r="C2210" s="114" t="s">
        <v>1571</v>
      </c>
      <c r="D2210" s="80" t="s">
        <v>1171</v>
      </c>
      <c r="E2210" s="80" t="s">
        <v>783</v>
      </c>
      <c r="F2210" s="80">
        <v>2019</v>
      </c>
      <c r="G2210" s="80" t="s">
        <v>271</v>
      </c>
      <c r="H2210" s="81">
        <v>43655</v>
      </c>
      <c r="I2210" s="81">
        <v>43657</v>
      </c>
      <c r="J2210" s="116" t="s">
        <v>1572</v>
      </c>
      <c r="K2210" s="80"/>
      <c r="L2210" s="82">
        <v>870</v>
      </c>
      <c r="M2210" s="80"/>
      <c r="N2210" s="5"/>
      <c r="O2210" s="3"/>
    </row>
    <row r="2211" spans="1:15" ht="20.25" customHeight="1">
      <c r="A2211" s="4"/>
      <c r="B2211" s="4"/>
      <c r="C2211" s="114" t="s">
        <v>1573</v>
      </c>
      <c r="D2211" s="80" t="s">
        <v>1171</v>
      </c>
      <c r="E2211" s="80" t="s">
        <v>783</v>
      </c>
      <c r="F2211" s="80">
        <v>2019</v>
      </c>
      <c r="G2211" s="80" t="s">
        <v>271</v>
      </c>
      <c r="H2211" s="81">
        <v>43655</v>
      </c>
      <c r="I2211" s="81">
        <v>43657</v>
      </c>
      <c r="J2211" s="116" t="s">
        <v>1572</v>
      </c>
      <c r="K2211" s="80"/>
      <c r="L2211" s="82">
        <v>870</v>
      </c>
      <c r="M2211" s="80"/>
      <c r="N2211" s="5"/>
      <c r="O2211" s="3"/>
    </row>
    <row r="2212" spans="1:15" ht="20.25" customHeight="1">
      <c r="A2212" s="4"/>
      <c r="B2212" s="4"/>
      <c r="C2212" s="114" t="s">
        <v>1574</v>
      </c>
      <c r="D2212" s="80" t="s">
        <v>14</v>
      </c>
      <c r="E2212" s="80" t="s">
        <v>783</v>
      </c>
      <c r="F2212" s="80">
        <v>2019</v>
      </c>
      <c r="G2212" s="80" t="s">
        <v>271</v>
      </c>
      <c r="H2212" s="81">
        <v>43655</v>
      </c>
      <c r="I2212" s="81">
        <v>43657</v>
      </c>
      <c r="J2212" s="116" t="s">
        <v>1572</v>
      </c>
      <c r="K2212" s="80"/>
      <c r="L2212" s="82">
        <v>870</v>
      </c>
      <c r="M2212" s="80"/>
      <c r="N2212" s="5"/>
      <c r="O2212" s="3"/>
    </row>
    <row r="2213" spans="1:15" ht="20.25" customHeight="1">
      <c r="A2213" s="4"/>
      <c r="B2213" s="4"/>
      <c r="C2213" s="114" t="s">
        <v>1575</v>
      </c>
      <c r="D2213" s="80" t="s">
        <v>14</v>
      </c>
      <c r="E2213" s="80" t="s">
        <v>783</v>
      </c>
      <c r="F2213" s="80">
        <v>2019</v>
      </c>
      <c r="G2213" s="80" t="s">
        <v>271</v>
      </c>
      <c r="H2213" s="81">
        <v>43655</v>
      </c>
      <c r="I2213" s="81">
        <v>43657</v>
      </c>
      <c r="J2213" s="116" t="s">
        <v>1572</v>
      </c>
      <c r="K2213" s="80"/>
      <c r="L2213" s="82">
        <v>870</v>
      </c>
      <c r="M2213" s="80"/>
      <c r="N2213" s="5"/>
      <c r="O2213" s="3"/>
    </row>
    <row r="2214" spans="1:15" ht="20.25" customHeight="1">
      <c r="A2214" s="4"/>
      <c r="B2214" s="4"/>
      <c r="C2214" s="114" t="s">
        <v>1576</v>
      </c>
      <c r="D2214" s="80" t="s">
        <v>14</v>
      </c>
      <c r="E2214" s="80" t="s">
        <v>783</v>
      </c>
      <c r="F2214" s="80">
        <v>2019</v>
      </c>
      <c r="G2214" s="80" t="s">
        <v>271</v>
      </c>
      <c r="H2214" s="81">
        <v>43655</v>
      </c>
      <c r="I2214" s="81">
        <v>43657</v>
      </c>
      <c r="J2214" s="116" t="s">
        <v>1572</v>
      </c>
      <c r="K2214" s="80"/>
      <c r="L2214" s="82">
        <v>870</v>
      </c>
      <c r="M2214" s="80"/>
      <c r="N2214" s="5"/>
      <c r="O2214" s="3"/>
    </row>
    <row r="2215" spans="1:15" ht="20.25" customHeight="1">
      <c r="A2215" s="4"/>
      <c r="B2215" s="4"/>
      <c r="C2215" s="114" t="s">
        <v>1577</v>
      </c>
      <c r="D2215" s="80" t="s">
        <v>14</v>
      </c>
      <c r="E2215" s="80" t="s">
        <v>783</v>
      </c>
      <c r="F2215" s="80">
        <v>2019</v>
      </c>
      <c r="G2215" s="80" t="s">
        <v>271</v>
      </c>
      <c r="H2215" s="81">
        <v>43655</v>
      </c>
      <c r="I2215" s="81">
        <v>43657</v>
      </c>
      <c r="J2215" s="116" t="s">
        <v>1572</v>
      </c>
      <c r="K2215" s="80"/>
      <c r="L2215" s="82">
        <v>870</v>
      </c>
      <c r="M2215" s="80"/>
      <c r="N2215" s="5"/>
      <c r="O2215" s="3"/>
    </row>
    <row r="2216" spans="1:15" ht="20.25" customHeight="1">
      <c r="A2216" s="4"/>
      <c r="B2216" s="4"/>
      <c r="C2216" s="114" t="s">
        <v>1578</v>
      </c>
      <c r="D2216" s="80" t="s">
        <v>1171</v>
      </c>
      <c r="E2216" s="80" t="s">
        <v>783</v>
      </c>
      <c r="F2216" s="80">
        <v>2019</v>
      </c>
      <c r="G2216" s="80" t="s">
        <v>271</v>
      </c>
      <c r="H2216" s="81">
        <v>43655</v>
      </c>
      <c r="I2216" s="81">
        <v>43657</v>
      </c>
      <c r="J2216" s="116" t="s">
        <v>1572</v>
      </c>
      <c r="K2216" s="80"/>
      <c r="L2216" s="82">
        <v>870</v>
      </c>
      <c r="M2216" s="80"/>
      <c r="N2216" s="5"/>
      <c r="O2216" s="3"/>
    </row>
    <row r="2217" spans="1:15" ht="20.25" customHeight="1">
      <c r="A2217" s="4"/>
      <c r="B2217" s="4"/>
      <c r="C2217" s="114" t="s">
        <v>1409</v>
      </c>
      <c r="D2217" s="80" t="s">
        <v>1171</v>
      </c>
      <c r="E2217" s="80" t="s">
        <v>783</v>
      </c>
      <c r="F2217" s="80">
        <v>2019</v>
      </c>
      <c r="G2217" s="80" t="s">
        <v>271</v>
      </c>
      <c r="H2217" s="81">
        <v>43655</v>
      </c>
      <c r="I2217" s="81">
        <v>43657</v>
      </c>
      <c r="J2217" s="116" t="s">
        <v>1572</v>
      </c>
      <c r="K2217" s="80"/>
      <c r="L2217" s="82">
        <v>870</v>
      </c>
      <c r="M2217" s="80"/>
      <c r="N2217" s="5"/>
      <c r="O2217" s="3"/>
    </row>
    <row r="2218" spans="1:15" ht="20.25" customHeight="1">
      <c r="A2218" s="4"/>
      <c r="B2218" s="4"/>
      <c r="C2218" s="114" t="s">
        <v>1579</v>
      </c>
      <c r="D2218" s="80" t="s">
        <v>1171</v>
      </c>
      <c r="E2218" s="80" t="s">
        <v>783</v>
      </c>
      <c r="F2218" s="80">
        <v>2019</v>
      </c>
      <c r="G2218" s="80" t="s">
        <v>271</v>
      </c>
      <c r="H2218" s="81">
        <v>43655</v>
      </c>
      <c r="I2218" s="81">
        <v>43657</v>
      </c>
      <c r="J2218" s="116" t="s">
        <v>1572</v>
      </c>
      <c r="K2218" s="80"/>
      <c r="L2218" s="82">
        <v>870</v>
      </c>
      <c r="M2218" s="80"/>
      <c r="N2218" s="5"/>
      <c r="O2218" s="3"/>
    </row>
    <row r="2219" spans="1:15" ht="20.25" customHeight="1">
      <c r="A2219" s="4"/>
      <c r="B2219" s="4"/>
      <c r="C2219" s="114" t="s">
        <v>1580</v>
      </c>
      <c r="D2219" s="80" t="s">
        <v>1171</v>
      </c>
      <c r="E2219" s="80" t="s">
        <v>783</v>
      </c>
      <c r="F2219" s="80">
        <v>2019</v>
      </c>
      <c r="G2219" s="80" t="s">
        <v>271</v>
      </c>
      <c r="H2219" s="81">
        <v>43655</v>
      </c>
      <c r="I2219" s="81">
        <v>43657</v>
      </c>
      <c r="J2219" s="116" t="s">
        <v>1572</v>
      </c>
      <c r="K2219" s="80"/>
      <c r="L2219" s="82">
        <v>870</v>
      </c>
      <c r="M2219" s="80"/>
      <c r="N2219" s="5"/>
      <c r="O2219" s="3"/>
    </row>
    <row r="2220" spans="1:15" ht="20.25" customHeight="1">
      <c r="A2220" s="4"/>
      <c r="B2220" s="4"/>
      <c r="C2220" s="114" t="s">
        <v>1581</v>
      </c>
      <c r="D2220" s="80" t="s">
        <v>1171</v>
      </c>
      <c r="E2220" s="80" t="s">
        <v>783</v>
      </c>
      <c r="F2220" s="80">
        <v>2019</v>
      </c>
      <c r="G2220" s="80" t="s">
        <v>271</v>
      </c>
      <c r="H2220" s="81">
        <v>43647</v>
      </c>
      <c r="I2220" s="81">
        <v>43657</v>
      </c>
      <c r="J2220" s="116" t="s">
        <v>1582</v>
      </c>
      <c r="K2220" s="80" t="s">
        <v>1583</v>
      </c>
      <c r="L2220" s="82">
        <v>2320</v>
      </c>
      <c r="M2220" s="80"/>
      <c r="N2220" s="5"/>
      <c r="O2220" s="3"/>
    </row>
    <row r="2221" spans="1:15" ht="20.25" customHeight="1">
      <c r="A2221" s="4"/>
      <c r="B2221" s="4"/>
      <c r="C2221" s="114" t="s">
        <v>1584</v>
      </c>
      <c r="D2221" s="80" t="s">
        <v>14</v>
      </c>
      <c r="E2221" s="80" t="s">
        <v>783</v>
      </c>
      <c r="F2221" s="80">
        <v>2019</v>
      </c>
      <c r="G2221" s="80" t="s">
        <v>271</v>
      </c>
      <c r="H2221" s="81">
        <v>43647</v>
      </c>
      <c r="I2221" s="81">
        <v>43657</v>
      </c>
      <c r="J2221" s="116" t="s">
        <v>1582</v>
      </c>
      <c r="K2221" s="80" t="s">
        <v>31</v>
      </c>
      <c r="L2221" s="82">
        <v>2320</v>
      </c>
      <c r="M2221" s="80"/>
      <c r="N2221" s="5"/>
      <c r="O2221" s="3"/>
    </row>
    <row r="2222" spans="1:15" ht="20.25" customHeight="1">
      <c r="A2222" s="4"/>
      <c r="B2222" s="4"/>
      <c r="C2222" s="114" t="s">
        <v>1585</v>
      </c>
      <c r="D2222" s="80" t="s">
        <v>1171</v>
      </c>
      <c r="E2222" s="80" t="s">
        <v>783</v>
      </c>
      <c r="F2222" s="80">
        <v>2019</v>
      </c>
      <c r="G2222" s="80" t="s">
        <v>271</v>
      </c>
      <c r="H2222" s="81">
        <v>43647</v>
      </c>
      <c r="I2222" s="81">
        <v>43657</v>
      </c>
      <c r="J2222" s="116" t="s">
        <v>1582</v>
      </c>
      <c r="K2222" s="80" t="s">
        <v>1583</v>
      </c>
      <c r="L2222" s="82">
        <v>2320</v>
      </c>
      <c r="M2222" s="80"/>
      <c r="N2222" s="5"/>
      <c r="O2222" s="3"/>
    </row>
    <row r="2223" spans="1:15" ht="20.25" customHeight="1">
      <c r="A2223" s="4"/>
      <c r="B2223" s="4"/>
      <c r="C2223" s="114" t="s">
        <v>1586</v>
      </c>
      <c r="D2223" s="80" t="s">
        <v>14</v>
      </c>
      <c r="E2223" s="80" t="s">
        <v>783</v>
      </c>
      <c r="F2223" s="80">
        <v>2019</v>
      </c>
      <c r="G2223" s="80" t="s">
        <v>271</v>
      </c>
      <c r="H2223" s="81">
        <v>43647</v>
      </c>
      <c r="I2223" s="81">
        <v>43657</v>
      </c>
      <c r="J2223" s="116" t="s">
        <v>1582</v>
      </c>
      <c r="K2223" s="80" t="s">
        <v>572</v>
      </c>
      <c r="L2223" s="82">
        <v>2320</v>
      </c>
      <c r="M2223" s="80"/>
      <c r="N2223" s="5"/>
      <c r="O2223" s="3"/>
    </row>
    <row r="2224" spans="1:15" ht="20.25" customHeight="1">
      <c r="A2224" s="4"/>
      <c r="B2224" s="4"/>
      <c r="C2224" s="114" t="s">
        <v>1587</v>
      </c>
      <c r="D2224" s="80" t="s">
        <v>1171</v>
      </c>
      <c r="E2224" s="80" t="s">
        <v>783</v>
      </c>
      <c r="F2224" s="80">
        <v>2019</v>
      </c>
      <c r="G2224" s="80" t="s">
        <v>271</v>
      </c>
      <c r="H2224" s="81">
        <v>43647</v>
      </c>
      <c r="I2224" s="81">
        <v>43657</v>
      </c>
      <c r="J2224" s="116" t="s">
        <v>1582</v>
      </c>
      <c r="K2224" s="80" t="s">
        <v>745</v>
      </c>
      <c r="L2224" s="82">
        <v>2320</v>
      </c>
      <c r="M2224" s="80"/>
      <c r="N2224" s="5"/>
      <c r="O2224" s="3"/>
    </row>
    <row r="2225" spans="1:15" ht="20.25" customHeight="1">
      <c r="A2225" s="4"/>
      <c r="B2225" s="4"/>
      <c r="C2225" s="114" t="s">
        <v>1588</v>
      </c>
      <c r="D2225" s="80" t="s">
        <v>1171</v>
      </c>
      <c r="E2225" s="80" t="s">
        <v>783</v>
      </c>
      <c r="F2225" s="80">
        <v>2019</v>
      </c>
      <c r="G2225" s="80" t="s">
        <v>271</v>
      </c>
      <c r="H2225" s="81">
        <v>43647</v>
      </c>
      <c r="I2225" s="81">
        <v>43657</v>
      </c>
      <c r="J2225" s="116" t="s">
        <v>1582</v>
      </c>
      <c r="K2225" s="80" t="s">
        <v>1589</v>
      </c>
      <c r="L2225" s="82">
        <v>2320</v>
      </c>
      <c r="M2225" s="80"/>
      <c r="N2225" s="5"/>
      <c r="O2225" s="3"/>
    </row>
    <row r="2226" spans="1:15" ht="20.25" customHeight="1">
      <c r="A2226" s="4"/>
      <c r="B2226" s="4"/>
      <c r="C2226" s="114" t="s">
        <v>1590</v>
      </c>
      <c r="D2226" s="80" t="s">
        <v>14</v>
      </c>
      <c r="E2226" s="80" t="s">
        <v>783</v>
      </c>
      <c r="F2226" s="80">
        <v>2019</v>
      </c>
      <c r="G2226" s="80" t="s">
        <v>271</v>
      </c>
      <c r="H2226" s="81">
        <v>43647</v>
      </c>
      <c r="I2226" s="81">
        <v>43657</v>
      </c>
      <c r="J2226" s="116" t="s">
        <v>1582</v>
      </c>
      <c r="K2226" s="80" t="s">
        <v>1591</v>
      </c>
      <c r="L2226" s="82">
        <v>2320</v>
      </c>
      <c r="M2226" s="80"/>
      <c r="N2226" s="5"/>
      <c r="O2226" s="3"/>
    </row>
    <row r="2227" spans="1:15" ht="20.25" customHeight="1">
      <c r="A2227" s="4"/>
      <c r="B2227" s="4"/>
      <c r="C2227" s="114" t="s">
        <v>1592</v>
      </c>
      <c r="D2227" s="80" t="s">
        <v>1171</v>
      </c>
      <c r="E2227" s="80" t="s">
        <v>783</v>
      </c>
      <c r="F2227" s="80">
        <v>2019</v>
      </c>
      <c r="G2227" s="80" t="s">
        <v>271</v>
      </c>
      <c r="H2227" s="81">
        <v>43647</v>
      </c>
      <c r="I2227" s="81">
        <v>43657</v>
      </c>
      <c r="J2227" s="116" t="s">
        <v>1582</v>
      </c>
      <c r="K2227" s="80" t="s">
        <v>88</v>
      </c>
      <c r="L2227" s="82">
        <v>2320</v>
      </c>
      <c r="M2227" s="80"/>
      <c r="N2227" s="5"/>
      <c r="O2227" s="3"/>
    </row>
    <row r="2228" spans="1:15" ht="20.25" customHeight="1">
      <c r="A2228" s="4"/>
      <c r="B2228" s="4"/>
      <c r="C2228" s="114" t="s">
        <v>1593</v>
      </c>
      <c r="D2228" s="80" t="s">
        <v>14</v>
      </c>
      <c r="E2228" s="80" t="s">
        <v>783</v>
      </c>
      <c r="F2228" s="80">
        <v>2019</v>
      </c>
      <c r="G2228" s="80" t="s">
        <v>271</v>
      </c>
      <c r="H2228" s="81">
        <v>43647</v>
      </c>
      <c r="I2228" s="81">
        <v>43657</v>
      </c>
      <c r="J2228" s="116" t="s">
        <v>1582</v>
      </c>
      <c r="K2228" s="80" t="s">
        <v>1594</v>
      </c>
      <c r="L2228" s="82">
        <v>2320</v>
      </c>
      <c r="M2228" s="80"/>
      <c r="N2228" s="5"/>
      <c r="O2228" s="3"/>
    </row>
    <row r="2229" spans="1:15" ht="20.25" customHeight="1">
      <c r="A2229" s="4"/>
      <c r="B2229" s="4"/>
      <c r="C2229" s="114" t="s">
        <v>1595</v>
      </c>
      <c r="D2229" s="80" t="s">
        <v>1171</v>
      </c>
      <c r="E2229" s="80" t="s">
        <v>783</v>
      </c>
      <c r="F2229" s="80">
        <v>2019</v>
      </c>
      <c r="G2229" s="80" t="s">
        <v>271</v>
      </c>
      <c r="H2229" s="81">
        <v>43647</v>
      </c>
      <c r="I2229" s="81">
        <v>43657</v>
      </c>
      <c r="J2229" s="116" t="s">
        <v>1582</v>
      </c>
      <c r="K2229" s="80" t="s">
        <v>1596</v>
      </c>
      <c r="L2229" s="82">
        <v>2320</v>
      </c>
      <c r="M2229" s="80"/>
      <c r="N2229" s="5"/>
      <c r="O2229" s="3"/>
    </row>
    <row r="2230" spans="1:15" ht="20.25" customHeight="1">
      <c r="A2230" s="4"/>
      <c r="B2230" s="4"/>
      <c r="C2230" s="114" t="s">
        <v>1597</v>
      </c>
      <c r="D2230" s="80" t="s">
        <v>1171</v>
      </c>
      <c r="E2230" s="80" t="s">
        <v>783</v>
      </c>
      <c r="F2230" s="80">
        <v>2019</v>
      </c>
      <c r="G2230" s="80" t="s">
        <v>271</v>
      </c>
      <c r="H2230" s="81">
        <v>43647</v>
      </c>
      <c r="I2230" s="81">
        <v>43657</v>
      </c>
      <c r="J2230" s="116" t="s">
        <v>1582</v>
      </c>
      <c r="K2230" s="80" t="s">
        <v>179</v>
      </c>
      <c r="L2230" s="82">
        <v>2320</v>
      </c>
      <c r="M2230" s="80"/>
      <c r="N2230" s="5"/>
      <c r="O2230" s="3"/>
    </row>
    <row r="2231" spans="1:15" ht="20.25" customHeight="1">
      <c r="A2231" s="4"/>
      <c r="B2231" s="4"/>
      <c r="C2231" s="114" t="s">
        <v>1598</v>
      </c>
      <c r="D2231" s="80" t="s">
        <v>1171</v>
      </c>
      <c r="E2231" s="80" t="s">
        <v>783</v>
      </c>
      <c r="F2231" s="80">
        <v>2019</v>
      </c>
      <c r="G2231" s="80" t="s">
        <v>271</v>
      </c>
      <c r="H2231" s="81">
        <v>43647</v>
      </c>
      <c r="I2231" s="81">
        <v>43657</v>
      </c>
      <c r="J2231" s="116" t="s">
        <v>1582</v>
      </c>
      <c r="K2231" s="80" t="s">
        <v>96</v>
      </c>
      <c r="L2231" s="82">
        <v>2320</v>
      </c>
      <c r="M2231" s="80"/>
      <c r="N2231" s="5"/>
      <c r="O2231" s="3"/>
    </row>
    <row r="2232" spans="1:15" ht="20.25" customHeight="1">
      <c r="A2232" s="4"/>
      <c r="B2232" s="4"/>
      <c r="C2232" s="114" t="s">
        <v>1599</v>
      </c>
      <c r="D2232" s="80" t="s">
        <v>1171</v>
      </c>
      <c r="E2232" s="80" t="s">
        <v>783</v>
      </c>
      <c r="F2232" s="80">
        <v>2019</v>
      </c>
      <c r="G2232" s="80" t="s">
        <v>271</v>
      </c>
      <c r="H2232" s="81">
        <v>43647</v>
      </c>
      <c r="I2232" s="81">
        <v>43657</v>
      </c>
      <c r="J2232" s="116" t="s">
        <v>1582</v>
      </c>
      <c r="K2232" s="80" t="s">
        <v>745</v>
      </c>
      <c r="L2232" s="82">
        <v>2320</v>
      </c>
      <c r="M2232" s="80"/>
      <c r="N2232" s="5"/>
      <c r="O2232" s="3"/>
    </row>
    <row r="2233" spans="1:15" ht="20.25" customHeight="1">
      <c r="A2233" s="4"/>
      <c r="B2233" s="4"/>
      <c r="C2233" s="114" t="s">
        <v>1600</v>
      </c>
      <c r="D2233" s="80" t="s">
        <v>14</v>
      </c>
      <c r="E2233" s="80" t="s">
        <v>783</v>
      </c>
      <c r="F2233" s="80">
        <v>2019</v>
      </c>
      <c r="G2233" s="80" t="s">
        <v>271</v>
      </c>
      <c r="H2233" s="81">
        <v>43647</v>
      </c>
      <c r="I2233" s="81">
        <v>43657</v>
      </c>
      <c r="J2233" s="116" t="s">
        <v>1582</v>
      </c>
      <c r="K2233" s="80" t="s">
        <v>1105</v>
      </c>
      <c r="L2233" s="82">
        <v>2320</v>
      </c>
      <c r="M2233" s="80"/>
      <c r="N2233" s="5"/>
      <c r="O2233" s="3"/>
    </row>
    <row r="2234" spans="1:15" ht="20.25" customHeight="1">
      <c r="A2234" s="4"/>
      <c r="B2234" s="4"/>
      <c r="C2234" s="114" t="s">
        <v>1601</v>
      </c>
      <c r="D2234" s="80" t="s">
        <v>14</v>
      </c>
      <c r="E2234" s="80" t="s">
        <v>783</v>
      </c>
      <c r="F2234" s="80">
        <v>2019</v>
      </c>
      <c r="G2234" s="80" t="s">
        <v>271</v>
      </c>
      <c r="H2234" s="81">
        <v>43647</v>
      </c>
      <c r="I2234" s="81">
        <v>43657</v>
      </c>
      <c r="J2234" s="116" t="s">
        <v>1582</v>
      </c>
      <c r="K2234" s="80" t="s">
        <v>88</v>
      </c>
      <c r="L2234" s="82">
        <v>2320</v>
      </c>
      <c r="M2234" s="80"/>
      <c r="N2234" s="5"/>
      <c r="O2234" s="3"/>
    </row>
    <row r="2235" spans="1:15" ht="20.25" customHeight="1">
      <c r="A2235" s="4"/>
      <c r="B2235" s="4"/>
      <c r="C2235" s="114" t="s">
        <v>1602</v>
      </c>
      <c r="D2235" s="80" t="s">
        <v>1171</v>
      </c>
      <c r="E2235" s="80" t="s">
        <v>783</v>
      </c>
      <c r="F2235" s="80">
        <v>2019</v>
      </c>
      <c r="G2235" s="80" t="s">
        <v>271</v>
      </c>
      <c r="H2235" s="81">
        <v>43647</v>
      </c>
      <c r="I2235" s="81">
        <v>43657</v>
      </c>
      <c r="J2235" s="116" t="s">
        <v>1582</v>
      </c>
      <c r="K2235" s="80" t="s">
        <v>31</v>
      </c>
      <c r="L2235" s="82">
        <v>2320</v>
      </c>
      <c r="M2235" s="80"/>
      <c r="N2235" s="5"/>
      <c r="O2235" s="3"/>
    </row>
    <row r="2236" spans="1:15" ht="20.25" customHeight="1">
      <c r="A2236" s="4"/>
      <c r="B2236" s="4"/>
      <c r="C2236" s="114" t="s">
        <v>1603</v>
      </c>
      <c r="D2236" s="80" t="s">
        <v>14</v>
      </c>
      <c r="E2236" s="80" t="s">
        <v>783</v>
      </c>
      <c r="F2236" s="80">
        <v>2019</v>
      </c>
      <c r="G2236" s="80" t="s">
        <v>271</v>
      </c>
      <c r="H2236" s="81">
        <v>43647</v>
      </c>
      <c r="I2236" s="81">
        <v>43657</v>
      </c>
      <c r="J2236" s="116" t="s">
        <v>1582</v>
      </c>
      <c r="K2236" s="80" t="s">
        <v>745</v>
      </c>
      <c r="L2236" s="82">
        <v>2320</v>
      </c>
      <c r="M2236" s="80"/>
      <c r="N2236" s="5"/>
      <c r="O2236" s="3"/>
    </row>
    <row r="2237" spans="1:15" ht="20.25" customHeight="1">
      <c r="A2237" s="4"/>
      <c r="B2237" s="4"/>
      <c r="C2237" s="114" t="s">
        <v>1604</v>
      </c>
      <c r="D2237" s="80" t="s">
        <v>14</v>
      </c>
      <c r="E2237" s="80" t="s">
        <v>783</v>
      </c>
      <c r="F2237" s="80">
        <v>2019</v>
      </c>
      <c r="G2237" s="80" t="s">
        <v>271</v>
      </c>
      <c r="H2237" s="81">
        <v>43647</v>
      </c>
      <c r="I2237" s="81">
        <v>43657</v>
      </c>
      <c r="J2237" s="116" t="s">
        <v>1582</v>
      </c>
      <c r="K2237" s="80" t="s">
        <v>1365</v>
      </c>
      <c r="L2237" s="82">
        <v>2320</v>
      </c>
      <c r="M2237" s="80"/>
      <c r="N2237" s="5"/>
      <c r="O2237" s="3"/>
    </row>
    <row r="2238" spans="1:15" ht="20.25" customHeight="1">
      <c r="A2238" s="4"/>
      <c r="B2238" s="4"/>
      <c r="C2238" s="114" t="s">
        <v>1605</v>
      </c>
      <c r="D2238" s="80" t="s">
        <v>14</v>
      </c>
      <c r="E2238" s="80" t="s">
        <v>783</v>
      </c>
      <c r="F2238" s="80">
        <v>2019</v>
      </c>
      <c r="G2238" s="80" t="s">
        <v>271</v>
      </c>
      <c r="H2238" s="81">
        <v>43647</v>
      </c>
      <c r="I2238" s="81">
        <v>43657</v>
      </c>
      <c r="J2238" s="116" t="s">
        <v>1582</v>
      </c>
      <c r="K2238" s="80" t="s">
        <v>1594</v>
      </c>
      <c r="L2238" s="82">
        <v>2320</v>
      </c>
      <c r="M2238" s="80"/>
      <c r="N2238" s="5"/>
      <c r="O2238" s="3"/>
    </row>
    <row r="2239" spans="1:15" ht="20.25" customHeight="1">
      <c r="A2239" s="4"/>
      <c r="B2239" s="4"/>
      <c r="C2239" s="114" t="s">
        <v>1606</v>
      </c>
      <c r="D2239" s="80" t="s">
        <v>1171</v>
      </c>
      <c r="E2239" s="80" t="s">
        <v>783</v>
      </c>
      <c r="F2239" s="80">
        <v>2019</v>
      </c>
      <c r="G2239" s="80" t="s">
        <v>271</v>
      </c>
      <c r="H2239" s="81">
        <v>43647</v>
      </c>
      <c r="I2239" s="81">
        <v>43657</v>
      </c>
      <c r="J2239" s="116" t="s">
        <v>1582</v>
      </c>
      <c r="K2239" s="80" t="s">
        <v>572</v>
      </c>
      <c r="L2239" s="82">
        <v>2320</v>
      </c>
      <c r="M2239" s="80"/>
      <c r="N2239" s="5"/>
      <c r="O2239" s="3"/>
    </row>
    <row r="2240" spans="1:15" ht="20.25" customHeight="1">
      <c r="A2240" s="4"/>
      <c r="B2240" s="4"/>
      <c r="C2240" s="114" t="s">
        <v>1607</v>
      </c>
      <c r="D2240" s="80" t="s">
        <v>14</v>
      </c>
      <c r="E2240" s="80" t="s">
        <v>783</v>
      </c>
      <c r="F2240" s="80">
        <v>2019</v>
      </c>
      <c r="G2240" s="80" t="s">
        <v>271</v>
      </c>
      <c r="H2240" s="81">
        <v>43647</v>
      </c>
      <c r="I2240" s="81">
        <v>43657</v>
      </c>
      <c r="J2240" s="116" t="s">
        <v>1582</v>
      </c>
      <c r="K2240" s="80" t="s">
        <v>88</v>
      </c>
      <c r="L2240" s="82">
        <v>2320</v>
      </c>
      <c r="M2240" s="80"/>
      <c r="N2240" s="5"/>
      <c r="O2240" s="3"/>
    </row>
    <row r="2241" spans="1:15" ht="20.25" customHeight="1">
      <c r="A2241" s="4"/>
      <c r="B2241" s="4"/>
      <c r="C2241" s="114" t="s">
        <v>1608</v>
      </c>
      <c r="D2241" s="80" t="s">
        <v>1171</v>
      </c>
      <c r="E2241" s="80" t="s">
        <v>783</v>
      </c>
      <c r="F2241" s="80">
        <v>2019</v>
      </c>
      <c r="G2241" s="80" t="s">
        <v>271</v>
      </c>
      <c r="H2241" s="81">
        <v>43647</v>
      </c>
      <c r="I2241" s="81">
        <v>43657</v>
      </c>
      <c r="J2241" s="116" t="s">
        <v>1582</v>
      </c>
      <c r="K2241" s="80" t="s">
        <v>31</v>
      </c>
      <c r="L2241" s="82">
        <v>2320</v>
      </c>
      <c r="M2241" s="80"/>
      <c r="N2241" s="5"/>
      <c r="O2241" s="3"/>
    </row>
    <row r="2242" spans="1:15" ht="20.25" customHeight="1">
      <c r="A2242" s="4"/>
      <c r="B2242" s="4"/>
      <c r="C2242" s="114" t="s">
        <v>1609</v>
      </c>
      <c r="D2242" s="80" t="s">
        <v>1171</v>
      </c>
      <c r="E2242" s="80" t="s">
        <v>783</v>
      </c>
      <c r="F2242" s="80">
        <v>2019</v>
      </c>
      <c r="G2242" s="80" t="s">
        <v>271</v>
      </c>
      <c r="H2242" s="81">
        <v>43647</v>
      </c>
      <c r="I2242" s="81">
        <v>43657</v>
      </c>
      <c r="J2242" s="116" t="s">
        <v>1582</v>
      </c>
      <c r="K2242" s="80" t="s">
        <v>1097</v>
      </c>
      <c r="L2242" s="82">
        <v>2320</v>
      </c>
      <c r="M2242" s="80"/>
      <c r="N2242" s="5"/>
      <c r="O2242" s="3"/>
    </row>
    <row r="2243" spans="1:15" ht="20.25" customHeight="1">
      <c r="A2243" s="4"/>
      <c r="B2243" s="4"/>
      <c r="C2243" s="114" t="s">
        <v>1610</v>
      </c>
      <c r="D2243" s="80" t="s">
        <v>1171</v>
      </c>
      <c r="E2243" s="80" t="s">
        <v>783</v>
      </c>
      <c r="F2243" s="80">
        <v>2019</v>
      </c>
      <c r="G2243" s="80" t="s">
        <v>271</v>
      </c>
      <c r="H2243" s="81">
        <v>43647</v>
      </c>
      <c r="I2243" s="81">
        <v>43657</v>
      </c>
      <c r="J2243" s="116" t="s">
        <v>1582</v>
      </c>
      <c r="K2243" s="80" t="s">
        <v>31</v>
      </c>
      <c r="L2243" s="82">
        <v>2320</v>
      </c>
      <c r="M2243" s="80"/>
      <c r="N2243" s="5"/>
      <c r="O2243" s="3"/>
    </row>
    <row r="2244" spans="1:15" ht="20.25" customHeight="1">
      <c r="A2244" s="4"/>
      <c r="B2244" s="4"/>
      <c r="C2244" s="114" t="s">
        <v>1611</v>
      </c>
      <c r="D2244" s="80" t="s">
        <v>14</v>
      </c>
      <c r="E2244" s="80" t="s">
        <v>783</v>
      </c>
      <c r="F2244" s="80">
        <v>2019</v>
      </c>
      <c r="G2244" s="80" t="s">
        <v>271</v>
      </c>
      <c r="H2244" s="81">
        <v>43647</v>
      </c>
      <c r="I2244" s="81">
        <v>43657</v>
      </c>
      <c r="J2244" s="116" t="s">
        <v>1582</v>
      </c>
      <c r="K2244" s="80" t="s">
        <v>1612</v>
      </c>
      <c r="L2244" s="82">
        <v>2320</v>
      </c>
      <c r="M2244" s="80"/>
      <c r="N2244" s="5"/>
      <c r="O2244" s="3"/>
    </row>
    <row r="2245" spans="1:15" ht="20.25" customHeight="1">
      <c r="A2245" s="4"/>
      <c r="B2245" s="4"/>
      <c r="C2245" s="114" t="s">
        <v>1613</v>
      </c>
      <c r="D2245" s="80" t="s">
        <v>14</v>
      </c>
      <c r="E2245" s="80" t="s">
        <v>783</v>
      </c>
      <c r="F2245" s="80">
        <v>2019</v>
      </c>
      <c r="G2245" s="80" t="s">
        <v>271</v>
      </c>
      <c r="H2245" s="81">
        <v>43647</v>
      </c>
      <c r="I2245" s="81">
        <v>43657</v>
      </c>
      <c r="J2245" s="116" t="s">
        <v>1582</v>
      </c>
      <c r="K2245" s="80" t="s">
        <v>541</v>
      </c>
      <c r="L2245" s="82">
        <v>2320</v>
      </c>
      <c r="M2245" s="80"/>
      <c r="N2245" s="5"/>
      <c r="O2245" s="3"/>
    </row>
    <row r="2246" spans="1:15" ht="20.25" customHeight="1">
      <c r="A2246" s="4"/>
      <c r="B2246" s="4"/>
      <c r="C2246" s="114" t="s">
        <v>1614</v>
      </c>
      <c r="D2246" s="80" t="s">
        <v>1171</v>
      </c>
      <c r="E2246" s="80" t="s">
        <v>783</v>
      </c>
      <c r="F2246" s="80">
        <v>2019</v>
      </c>
      <c r="G2246" s="80" t="s">
        <v>271</v>
      </c>
      <c r="H2246" s="81">
        <v>43647</v>
      </c>
      <c r="I2246" s="81">
        <v>43657</v>
      </c>
      <c r="J2246" s="116" t="s">
        <v>1582</v>
      </c>
      <c r="K2246" s="80" t="s">
        <v>88</v>
      </c>
      <c r="L2246" s="82">
        <v>2320</v>
      </c>
      <c r="M2246" s="80"/>
      <c r="N2246" s="5"/>
      <c r="O2246" s="3"/>
    </row>
    <row r="2247" spans="1:15" ht="20.25" customHeight="1">
      <c r="A2247" s="4"/>
      <c r="B2247" s="4"/>
      <c r="C2247" s="114" t="s">
        <v>1581</v>
      </c>
      <c r="D2247" s="80" t="s">
        <v>1171</v>
      </c>
      <c r="E2247" s="80" t="s">
        <v>783</v>
      </c>
      <c r="F2247" s="80">
        <v>2019</v>
      </c>
      <c r="G2247" s="80" t="s">
        <v>271</v>
      </c>
      <c r="H2247" s="81">
        <v>43647</v>
      </c>
      <c r="I2247" s="81">
        <v>43657</v>
      </c>
      <c r="J2247" s="116" t="s">
        <v>1615</v>
      </c>
      <c r="K2247" s="80" t="s">
        <v>1583</v>
      </c>
      <c r="L2247" s="82">
        <v>3750</v>
      </c>
      <c r="M2247" s="80"/>
      <c r="N2247" s="5"/>
      <c r="O2247" s="3"/>
    </row>
    <row r="2248" spans="1:15" ht="20.25" customHeight="1">
      <c r="A2248" s="4"/>
      <c r="B2248" s="4"/>
      <c r="C2248" s="114" t="s">
        <v>1584</v>
      </c>
      <c r="D2248" s="80" t="s">
        <v>14</v>
      </c>
      <c r="E2248" s="80" t="s">
        <v>783</v>
      </c>
      <c r="F2248" s="80">
        <v>2019</v>
      </c>
      <c r="G2248" s="80" t="s">
        <v>271</v>
      </c>
      <c r="H2248" s="81">
        <v>43647</v>
      </c>
      <c r="I2248" s="81">
        <v>43657</v>
      </c>
      <c r="J2248" s="116" t="s">
        <v>1615</v>
      </c>
      <c r="K2248" s="80" t="s">
        <v>31</v>
      </c>
      <c r="L2248" s="82">
        <v>3750</v>
      </c>
      <c r="M2248" s="80"/>
      <c r="N2248" s="5"/>
      <c r="O2248" s="3"/>
    </row>
    <row r="2249" spans="1:15" ht="20.25" customHeight="1">
      <c r="A2249" s="4"/>
      <c r="B2249" s="4"/>
      <c r="C2249" s="114" t="s">
        <v>1585</v>
      </c>
      <c r="D2249" s="80" t="s">
        <v>1171</v>
      </c>
      <c r="E2249" s="80" t="s">
        <v>783</v>
      </c>
      <c r="F2249" s="80">
        <v>2019</v>
      </c>
      <c r="G2249" s="80" t="s">
        <v>271</v>
      </c>
      <c r="H2249" s="81">
        <v>43647</v>
      </c>
      <c r="I2249" s="81">
        <v>43657</v>
      </c>
      <c r="J2249" s="116" t="s">
        <v>1615</v>
      </c>
      <c r="K2249" s="80" t="s">
        <v>1583</v>
      </c>
      <c r="L2249" s="82">
        <v>3750</v>
      </c>
      <c r="M2249" s="80"/>
      <c r="N2249" s="5"/>
      <c r="O2249" s="3"/>
    </row>
    <row r="2250" spans="1:15" ht="20.25" customHeight="1">
      <c r="A2250" s="4"/>
      <c r="B2250" s="4"/>
      <c r="C2250" s="114" t="s">
        <v>1586</v>
      </c>
      <c r="D2250" s="80" t="s">
        <v>14</v>
      </c>
      <c r="E2250" s="80" t="s">
        <v>783</v>
      </c>
      <c r="F2250" s="80">
        <v>2019</v>
      </c>
      <c r="G2250" s="80" t="s">
        <v>271</v>
      </c>
      <c r="H2250" s="81">
        <v>43647</v>
      </c>
      <c r="I2250" s="81">
        <v>43657</v>
      </c>
      <c r="J2250" s="116" t="s">
        <v>1615</v>
      </c>
      <c r="K2250" s="80" t="s">
        <v>572</v>
      </c>
      <c r="L2250" s="82">
        <v>3750</v>
      </c>
      <c r="M2250" s="80"/>
      <c r="N2250" s="5"/>
      <c r="O2250" s="3"/>
    </row>
    <row r="2251" spans="1:15" ht="20.25" customHeight="1">
      <c r="A2251" s="4"/>
      <c r="B2251" s="4"/>
      <c r="C2251" s="114" t="s">
        <v>1587</v>
      </c>
      <c r="D2251" s="80" t="s">
        <v>1171</v>
      </c>
      <c r="E2251" s="80" t="s">
        <v>783</v>
      </c>
      <c r="F2251" s="80">
        <v>2019</v>
      </c>
      <c r="G2251" s="80" t="s">
        <v>271</v>
      </c>
      <c r="H2251" s="81">
        <v>43647</v>
      </c>
      <c r="I2251" s="81">
        <v>43657</v>
      </c>
      <c r="J2251" s="116" t="s">
        <v>1615</v>
      </c>
      <c r="K2251" s="80" t="s">
        <v>745</v>
      </c>
      <c r="L2251" s="82">
        <v>3750</v>
      </c>
      <c r="M2251" s="80"/>
      <c r="N2251" s="5"/>
      <c r="O2251" s="3"/>
    </row>
    <row r="2252" spans="1:15" ht="20.25" customHeight="1">
      <c r="A2252" s="4"/>
      <c r="B2252" s="4"/>
      <c r="C2252" s="114" t="s">
        <v>1588</v>
      </c>
      <c r="D2252" s="80" t="s">
        <v>1171</v>
      </c>
      <c r="E2252" s="80" t="s">
        <v>783</v>
      </c>
      <c r="F2252" s="80">
        <v>2019</v>
      </c>
      <c r="G2252" s="80" t="s">
        <v>271</v>
      </c>
      <c r="H2252" s="81">
        <v>43647</v>
      </c>
      <c r="I2252" s="81">
        <v>43657</v>
      </c>
      <c r="J2252" s="116" t="s">
        <v>1615</v>
      </c>
      <c r="K2252" s="80" t="s">
        <v>1589</v>
      </c>
      <c r="L2252" s="82">
        <v>3750</v>
      </c>
      <c r="M2252" s="80"/>
      <c r="N2252" s="5"/>
      <c r="O2252" s="3"/>
    </row>
    <row r="2253" spans="1:15" ht="20.25" customHeight="1">
      <c r="A2253" s="4"/>
      <c r="B2253" s="4"/>
      <c r="C2253" s="114" t="s">
        <v>1590</v>
      </c>
      <c r="D2253" s="80" t="s">
        <v>14</v>
      </c>
      <c r="E2253" s="80" t="s">
        <v>783</v>
      </c>
      <c r="F2253" s="80">
        <v>2019</v>
      </c>
      <c r="G2253" s="80" t="s">
        <v>271</v>
      </c>
      <c r="H2253" s="81">
        <v>43647</v>
      </c>
      <c r="I2253" s="81">
        <v>43657</v>
      </c>
      <c r="J2253" s="116" t="s">
        <v>1615</v>
      </c>
      <c r="K2253" s="80" t="s">
        <v>1591</v>
      </c>
      <c r="L2253" s="82">
        <v>3750</v>
      </c>
      <c r="M2253" s="80"/>
      <c r="N2253" s="5"/>
      <c r="O2253" s="3"/>
    </row>
    <row r="2254" spans="1:15" ht="20.25" customHeight="1">
      <c r="A2254" s="4"/>
      <c r="B2254" s="4"/>
      <c r="C2254" s="114" t="s">
        <v>1592</v>
      </c>
      <c r="D2254" s="80" t="s">
        <v>1171</v>
      </c>
      <c r="E2254" s="80" t="s">
        <v>783</v>
      </c>
      <c r="F2254" s="80">
        <v>2019</v>
      </c>
      <c r="G2254" s="80" t="s">
        <v>271</v>
      </c>
      <c r="H2254" s="81">
        <v>43647</v>
      </c>
      <c r="I2254" s="81">
        <v>43657</v>
      </c>
      <c r="J2254" s="116" t="s">
        <v>1615</v>
      </c>
      <c r="K2254" s="80" t="s">
        <v>88</v>
      </c>
      <c r="L2254" s="82">
        <v>3750</v>
      </c>
      <c r="M2254" s="80"/>
      <c r="N2254" s="5"/>
      <c r="O2254" s="3"/>
    </row>
    <row r="2255" spans="1:15" ht="20.25" customHeight="1">
      <c r="A2255" s="4"/>
      <c r="B2255" s="4"/>
      <c r="C2255" s="114" t="s">
        <v>1593</v>
      </c>
      <c r="D2255" s="80" t="s">
        <v>14</v>
      </c>
      <c r="E2255" s="80" t="s">
        <v>783</v>
      </c>
      <c r="F2255" s="80">
        <v>2019</v>
      </c>
      <c r="G2255" s="80" t="s">
        <v>271</v>
      </c>
      <c r="H2255" s="81">
        <v>43647</v>
      </c>
      <c r="I2255" s="81">
        <v>43657</v>
      </c>
      <c r="J2255" s="116" t="s">
        <v>1615</v>
      </c>
      <c r="K2255" s="80" t="s">
        <v>1594</v>
      </c>
      <c r="L2255" s="82">
        <v>3750</v>
      </c>
      <c r="M2255" s="80"/>
      <c r="N2255" s="5"/>
      <c r="O2255" s="3"/>
    </row>
    <row r="2256" spans="1:15" ht="20.25" customHeight="1">
      <c r="A2256" s="4"/>
      <c r="B2256" s="4"/>
      <c r="C2256" s="114" t="s">
        <v>1595</v>
      </c>
      <c r="D2256" s="80" t="s">
        <v>1171</v>
      </c>
      <c r="E2256" s="80" t="s">
        <v>783</v>
      </c>
      <c r="F2256" s="80">
        <v>2019</v>
      </c>
      <c r="G2256" s="80" t="s">
        <v>271</v>
      </c>
      <c r="H2256" s="81">
        <v>43647</v>
      </c>
      <c r="I2256" s="81">
        <v>43657</v>
      </c>
      <c r="J2256" s="116" t="s">
        <v>1615</v>
      </c>
      <c r="K2256" s="80" t="s">
        <v>1596</v>
      </c>
      <c r="L2256" s="82">
        <v>3750</v>
      </c>
      <c r="M2256" s="80"/>
      <c r="N2256" s="5"/>
      <c r="O2256" s="3"/>
    </row>
    <row r="2257" spans="1:15" ht="20.25" customHeight="1">
      <c r="A2257" s="4"/>
      <c r="B2257" s="4"/>
      <c r="C2257" s="114" t="s">
        <v>1597</v>
      </c>
      <c r="D2257" s="80" t="s">
        <v>1171</v>
      </c>
      <c r="E2257" s="80" t="s">
        <v>783</v>
      </c>
      <c r="F2257" s="80">
        <v>2019</v>
      </c>
      <c r="G2257" s="80" t="s">
        <v>271</v>
      </c>
      <c r="H2257" s="81">
        <v>43647</v>
      </c>
      <c r="I2257" s="81">
        <v>43657</v>
      </c>
      <c r="J2257" s="116" t="s">
        <v>1615</v>
      </c>
      <c r="K2257" s="80" t="s">
        <v>179</v>
      </c>
      <c r="L2257" s="82">
        <v>3750</v>
      </c>
      <c r="M2257" s="80"/>
      <c r="N2257" s="5"/>
      <c r="O2257" s="3"/>
    </row>
    <row r="2258" spans="1:15" ht="20.25" customHeight="1">
      <c r="A2258" s="4"/>
      <c r="B2258" s="4"/>
      <c r="C2258" s="114" t="s">
        <v>1598</v>
      </c>
      <c r="D2258" s="80" t="s">
        <v>1171</v>
      </c>
      <c r="E2258" s="80" t="s">
        <v>783</v>
      </c>
      <c r="F2258" s="80">
        <v>2019</v>
      </c>
      <c r="G2258" s="80" t="s">
        <v>271</v>
      </c>
      <c r="H2258" s="81">
        <v>43647</v>
      </c>
      <c r="I2258" s="81">
        <v>43657</v>
      </c>
      <c r="J2258" s="116" t="s">
        <v>1615</v>
      </c>
      <c r="K2258" s="80" t="s">
        <v>96</v>
      </c>
      <c r="L2258" s="82">
        <v>3750</v>
      </c>
      <c r="M2258" s="80"/>
      <c r="N2258" s="5"/>
      <c r="O2258" s="3"/>
    </row>
    <row r="2259" spans="1:15" ht="20.25" customHeight="1">
      <c r="A2259" s="4"/>
      <c r="B2259" s="4"/>
      <c r="C2259" s="114" t="s">
        <v>1599</v>
      </c>
      <c r="D2259" s="80" t="s">
        <v>1171</v>
      </c>
      <c r="E2259" s="80" t="s">
        <v>783</v>
      </c>
      <c r="F2259" s="80">
        <v>2019</v>
      </c>
      <c r="G2259" s="80" t="s">
        <v>271</v>
      </c>
      <c r="H2259" s="81">
        <v>43647</v>
      </c>
      <c r="I2259" s="81">
        <v>43657</v>
      </c>
      <c r="J2259" s="116" t="s">
        <v>1615</v>
      </c>
      <c r="K2259" s="80" t="s">
        <v>745</v>
      </c>
      <c r="L2259" s="82">
        <v>3750</v>
      </c>
      <c r="M2259" s="80"/>
      <c r="N2259" s="5"/>
      <c r="O2259" s="3"/>
    </row>
    <row r="2260" spans="1:15" ht="20.25" customHeight="1">
      <c r="A2260" s="4"/>
      <c r="B2260" s="4"/>
      <c r="C2260" s="114" t="s">
        <v>1600</v>
      </c>
      <c r="D2260" s="80" t="s">
        <v>14</v>
      </c>
      <c r="E2260" s="80" t="s">
        <v>783</v>
      </c>
      <c r="F2260" s="80">
        <v>2019</v>
      </c>
      <c r="G2260" s="80" t="s">
        <v>271</v>
      </c>
      <c r="H2260" s="81">
        <v>43647</v>
      </c>
      <c r="I2260" s="81">
        <v>43657</v>
      </c>
      <c r="J2260" s="116" t="s">
        <v>1615</v>
      </c>
      <c r="K2260" s="80" t="s">
        <v>1105</v>
      </c>
      <c r="L2260" s="82">
        <v>3750</v>
      </c>
      <c r="M2260" s="80"/>
      <c r="N2260" s="5"/>
      <c r="O2260" s="3"/>
    </row>
    <row r="2261" spans="1:15" ht="20.25" customHeight="1">
      <c r="A2261" s="4"/>
      <c r="B2261" s="4"/>
      <c r="C2261" s="114" t="s">
        <v>1601</v>
      </c>
      <c r="D2261" s="80" t="s">
        <v>14</v>
      </c>
      <c r="E2261" s="80" t="s">
        <v>783</v>
      </c>
      <c r="F2261" s="80">
        <v>2019</v>
      </c>
      <c r="G2261" s="80" t="s">
        <v>271</v>
      </c>
      <c r="H2261" s="81">
        <v>43647</v>
      </c>
      <c r="I2261" s="81">
        <v>43657</v>
      </c>
      <c r="J2261" s="116" t="s">
        <v>1615</v>
      </c>
      <c r="K2261" s="80" t="s">
        <v>88</v>
      </c>
      <c r="L2261" s="82">
        <v>3750</v>
      </c>
      <c r="M2261" s="80"/>
      <c r="N2261" s="5"/>
      <c r="O2261" s="3"/>
    </row>
    <row r="2262" spans="1:15" ht="20.25" customHeight="1">
      <c r="A2262" s="4"/>
      <c r="B2262" s="4"/>
      <c r="C2262" s="114" t="s">
        <v>1602</v>
      </c>
      <c r="D2262" s="80" t="s">
        <v>1171</v>
      </c>
      <c r="E2262" s="80" t="s">
        <v>783</v>
      </c>
      <c r="F2262" s="80">
        <v>2019</v>
      </c>
      <c r="G2262" s="80" t="s">
        <v>271</v>
      </c>
      <c r="H2262" s="81">
        <v>43647</v>
      </c>
      <c r="I2262" s="81">
        <v>43657</v>
      </c>
      <c r="J2262" s="116" t="s">
        <v>1615</v>
      </c>
      <c r="K2262" s="80" t="s">
        <v>31</v>
      </c>
      <c r="L2262" s="82">
        <v>3750</v>
      </c>
      <c r="M2262" s="80"/>
      <c r="N2262" s="5"/>
      <c r="O2262" s="3"/>
    </row>
    <row r="2263" spans="1:15" ht="20.25" customHeight="1">
      <c r="A2263" s="4"/>
      <c r="B2263" s="4"/>
      <c r="C2263" s="114" t="s">
        <v>1603</v>
      </c>
      <c r="D2263" s="80" t="s">
        <v>14</v>
      </c>
      <c r="E2263" s="80" t="s">
        <v>783</v>
      </c>
      <c r="F2263" s="80">
        <v>2019</v>
      </c>
      <c r="G2263" s="80" t="s">
        <v>271</v>
      </c>
      <c r="H2263" s="81">
        <v>43647</v>
      </c>
      <c r="I2263" s="81">
        <v>43657</v>
      </c>
      <c r="J2263" s="116" t="s">
        <v>1615</v>
      </c>
      <c r="K2263" s="80" t="s">
        <v>745</v>
      </c>
      <c r="L2263" s="82">
        <v>3750</v>
      </c>
      <c r="M2263" s="80"/>
      <c r="N2263" s="5"/>
      <c r="O2263" s="3"/>
    </row>
    <row r="2264" spans="1:15" ht="20.25" customHeight="1">
      <c r="A2264" s="4"/>
      <c r="B2264" s="4"/>
      <c r="C2264" s="114" t="s">
        <v>1604</v>
      </c>
      <c r="D2264" s="80" t="s">
        <v>14</v>
      </c>
      <c r="E2264" s="80" t="s">
        <v>783</v>
      </c>
      <c r="F2264" s="80">
        <v>2019</v>
      </c>
      <c r="G2264" s="80" t="s">
        <v>271</v>
      </c>
      <c r="H2264" s="81">
        <v>43647</v>
      </c>
      <c r="I2264" s="81">
        <v>43657</v>
      </c>
      <c r="J2264" s="116" t="s">
        <v>1615</v>
      </c>
      <c r="K2264" s="80" t="s">
        <v>1365</v>
      </c>
      <c r="L2264" s="82">
        <v>3750</v>
      </c>
      <c r="M2264" s="80"/>
      <c r="N2264" s="5"/>
      <c r="O2264" s="3"/>
    </row>
    <row r="2265" spans="1:15" ht="20.25" customHeight="1">
      <c r="A2265" s="4"/>
      <c r="B2265" s="4"/>
      <c r="C2265" s="114" t="s">
        <v>1605</v>
      </c>
      <c r="D2265" s="80" t="s">
        <v>14</v>
      </c>
      <c r="E2265" s="80" t="s">
        <v>783</v>
      </c>
      <c r="F2265" s="80">
        <v>2019</v>
      </c>
      <c r="G2265" s="80" t="s">
        <v>271</v>
      </c>
      <c r="H2265" s="81">
        <v>43647</v>
      </c>
      <c r="I2265" s="81">
        <v>43657</v>
      </c>
      <c r="J2265" s="116" t="s">
        <v>1615</v>
      </c>
      <c r="K2265" s="80" t="s">
        <v>1594</v>
      </c>
      <c r="L2265" s="82">
        <v>3750</v>
      </c>
      <c r="M2265" s="80"/>
      <c r="N2265" s="5"/>
      <c r="O2265" s="3"/>
    </row>
    <row r="2266" spans="1:15" ht="20.25" customHeight="1">
      <c r="A2266" s="4"/>
      <c r="B2266" s="4"/>
      <c r="C2266" s="114" t="s">
        <v>1606</v>
      </c>
      <c r="D2266" s="80" t="s">
        <v>1171</v>
      </c>
      <c r="E2266" s="80" t="s">
        <v>783</v>
      </c>
      <c r="F2266" s="80">
        <v>2019</v>
      </c>
      <c r="G2266" s="80" t="s">
        <v>271</v>
      </c>
      <c r="H2266" s="81">
        <v>43647</v>
      </c>
      <c r="I2266" s="81">
        <v>43657</v>
      </c>
      <c r="J2266" s="116" t="s">
        <v>1615</v>
      </c>
      <c r="K2266" s="80" t="s">
        <v>572</v>
      </c>
      <c r="L2266" s="82">
        <v>3750</v>
      </c>
      <c r="M2266" s="80"/>
      <c r="N2266" s="5"/>
      <c r="O2266" s="3"/>
    </row>
    <row r="2267" spans="1:15" ht="20.25" customHeight="1">
      <c r="A2267" s="4"/>
      <c r="B2267" s="4"/>
      <c r="C2267" s="114" t="s">
        <v>1607</v>
      </c>
      <c r="D2267" s="80" t="s">
        <v>14</v>
      </c>
      <c r="E2267" s="80" t="s">
        <v>783</v>
      </c>
      <c r="F2267" s="80">
        <v>2019</v>
      </c>
      <c r="G2267" s="80" t="s">
        <v>271</v>
      </c>
      <c r="H2267" s="81">
        <v>43647</v>
      </c>
      <c r="I2267" s="81">
        <v>43657</v>
      </c>
      <c r="J2267" s="116" t="s">
        <v>1615</v>
      </c>
      <c r="K2267" s="80" t="s">
        <v>88</v>
      </c>
      <c r="L2267" s="82">
        <v>3750</v>
      </c>
      <c r="M2267" s="80"/>
      <c r="N2267" s="5"/>
      <c r="O2267" s="3"/>
    </row>
    <row r="2268" spans="1:15" ht="20.25" customHeight="1">
      <c r="A2268" s="4"/>
      <c r="B2268" s="4"/>
      <c r="C2268" s="114" t="s">
        <v>1608</v>
      </c>
      <c r="D2268" s="80" t="s">
        <v>1171</v>
      </c>
      <c r="E2268" s="80" t="s">
        <v>783</v>
      </c>
      <c r="F2268" s="80">
        <v>2019</v>
      </c>
      <c r="G2268" s="80" t="s">
        <v>271</v>
      </c>
      <c r="H2268" s="81">
        <v>43647</v>
      </c>
      <c r="I2268" s="81">
        <v>43657</v>
      </c>
      <c r="J2268" s="116" t="s">
        <v>1615</v>
      </c>
      <c r="K2268" s="80" t="s">
        <v>31</v>
      </c>
      <c r="L2268" s="82">
        <v>3750</v>
      </c>
      <c r="M2268" s="80"/>
      <c r="N2268" s="5"/>
      <c r="O2268" s="3"/>
    </row>
    <row r="2269" spans="1:15" ht="20.25" customHeight="1">
      <c r="A2269" s="4"/>
      <c r="B2269" s="4"/>
      <c r="C2269" s="114" t="s">
        <v>1609</v>
      </c>
      <c r="D2269" s="80" t="s">
        <v>1171</v>
      </c>
      <c r="E2269" s="80" t="s">
        <v>783</v>
      </c>
      <c r="F2269" s="80">
        <v>2019</v>
      </c>
      <c r="G2269" s="80" t="s">
        <v>271</v>
      </c>
      <c r="H2269" s="81">
        <v>43647</v>
      </c>
      <c r="I2269" s="81">
        <v>43657</v>
      </c>
      <c r="J2269" s="116" t="s">
        <v>1615</v>
      </c>
      <c r="K2269" s="80" t="s">
        <v>1097</v>
      </c>
      <c r="L2269" s="82">
        <v>3750</v>
      </c>
      <c r="M2269" s="80"/>
      <c r="N2269" s="5"/>
      <c r="O2269" s="3"/>
    </row>
    <row r="2270" spans="1:15" ht="20.25" customHeight="1">
      <c r="A2270" s="4"/>
      <c r="B2270" s="4"/>
      <c r="C2270" s="114" t="s">
        <v>1610</v>
      </c>
      <c r="D2270" s="80" t="s">
        <v>1171</v>
      </c>
      <c r="E2270" s="80" t="s">
        <v>783</v>
      </c>
      <c r="F2270" s="80">
        <v>2019</v>
      </c>
      <c r="G2270" s="80" t="s">
        <v>271</v>
      </c>
      <c r="H2270" s="81">
        <v>43647</v>
      </c>
      <c r="I2270" s="81">
        <v>43657</v>
      </c>
      <c r="J2270" s="116" t="s">
        <v>1615</v>
      </c>
      <c r="K2270" s="80" t="s">
        <v>31</v>
      </c>
      <c r="L2270" s="82">
        <v>3750</v>
      </c>
      <c r="M2270" s="80"/>
      <c r="N2270" s="5"/>
      <c r="O2270" s="3"/>
    </row>
    <row r="2271" spans="1:15" ht="20.25" customHeight="1">
      <c r="A2271" s="4"/>
      <c r="B2271" s="4"/>
      <c r="C2271" s="114" t="s">
        <v>1611</v>
      </c>
      <c r="D2271" s="80" t="s">
        <v>14</v>
      </c>
      <c r="E2271" s="80" t="s">
        <v>783</v>
      </c>
      <c r="F2271" s="80">
        <v>2019</v>
      </c>
      <c r="G2271" s="80" t="s">
        <v>271</v>
      </c>
      <c r="H2271" s="81">
        <v>43647</v>
      </c>
      <c r="I2271" s="81">
        <v>43657</v>
      </c>
      <c r="J2271" s="116" t="s">
        <v>1615</v>
      </c>
      <c r="K2271" s="80" t="s">
        <v>1612</v>
      </c>
      <c r="L2271" s="82">
        <v>3750</v>
      </c>
      <c r="M2271" s="80"/>
      <c r="N2271" s="5"/>
      <c r="O2271" s="3"/>
    </row>
    <row r="2272" spans="1:15" ht="20.25" customHeight="1">
      <c r="A2272" s="4"/>
      <c r="B2272" s="4"/>
      <c r="C2272" s="114" t="s">
        <v>1613</v>
      </c>
      <c r="D2272" s="80" t="s">
        <v>14</v>
      </c>
      <c r="E2272" s="80" t="s">
        <v>783</v>
      </c>
      <c r="F2272" s="80">
        <v>2019</v>
      </c>
      <c r="G2272" s="80" t="s">
        <v>271</v>
      </c>
      <c r="H2272" s="81">
        <v>43647</v>
      </c>
      <c r="I2272" s="81">
        <v>43657</v>
      </c>
      <c r="J2272" s="116" t="s">
        <v>1615</v>
      </c>
      <c r="K2272" s="80" t="s">
        <v>541</v>
      </c>
      <c r="L2272" s="82">
        <v>3750</v>
      </c>
      <c r="M2272" s="80"/>
      <c r="N2272" s="5"/>
      <c r="O2272" s="3"/>
    </row>
    <row r="2273" spans="1:15" ht="20.25" customHeight="1">
      <c r="A2273" s="4"/>
      <c r="B2273" s="4"/>
      <c r="C2273" s="114" t="s">
        <v>1614</v>
      </c>
      <c r="D2273" s="80" t="s">
        <v>1171</v>
      </c>
      <c r="E2273" s="80" t="s">
        <v>783</v>
      </c>
      <c r="F2273" s="80">
        <v>2019</v>
      </c>
      <c r="G2273" s="80" t="s">
        <v>271</v>
      </c>
      <c r="H2273" s="81">
        <v>43647</v>
      </c>
      <c r="I2273" s="81">
        <v>43657</v>
      </c>
      <c r="J2273" s="116" t="s">
        <v>1615</v>
      </c>
      <c r="K2273" s="80" t="s">
        <v>88</v>
      </c>
      <c r="L2273" s="82">
        <v>3750</v>
      </c>
      <c r="M2273" s="80"/>
      <c r="N2273" s="5"/>
      <c r="O2273" s="3"/>
    </row>
    <row r="2274" spans="1:15" ht="20.25" customHeight="1">
      <c r="A2274" s="4"/>
      <c r="B2274" s="4"/>
      <c r="C2274" s="114" t="s">
        <v>1581</v>
      </c>
      <c r="D2274" s="80" t="s">
        <v>1171</v>
      </c>
      <c r="E2274" s="80" t="s">
        <v>783</v>
      </c>
      <c r="F2274" s="80">
        <v>2019</v>
      </c>
      <c r="G2274" s="80" t="s">
        <v>271</v>
      </c>
      <c r="H2274" s="81">
        <v>43647</v>
      </c>
      <c r="I2274" s="81">
        <v>43657</v>
      </c>
      <c r="J2274" s="116" t="s">
        <v>1616</v>
      </c>
      <c r="K2274" s="80" t="s">
        <v>1583</v>
      </c>
      <c r="L2274" s="82">
        <v>1255.56</v>
      </c>
      <c r="M2274" s="80"/>
      <c r="N2274" s="5"/>
      <c r="O2274" s="3"/>
    </row>
    <row r="2275" spans="1:15" ht="20.25" customHeight="1">
      <c r="A2275" s="4"/>
      <c r="B2275" s="4"/>
      <c r="C2275" s="114" t="s">
        <v>1584</v>
      </c>
      <c r="D2275" s="80" t="s">
        <v>14</v>
      </c>
      <c r="E2275" s="80" t="s">
        <v>783</v>
      </c>
      <c r="F2275" s="80">
        <v>2019</v>
      </c>
      <c r="G2275" s="80" t="s">
        <v>271</v>
      </c>
      <c r="H2275" s="81">
        <v>43647</v>
      </c>
      <c r="I2275" s="81">
        <v>43657</v>
      </c>
      <c r="J2275" s="116" t="s">
        <v>1616</v>
      </c>
      <c r="K2275" s="80" t="s">
        <v>31</v>
      </c>
      <c r="L2275" s="82">
        <v>1255.56</v>
      </c>
      <c r="M2275" s="80"/>
      <c r="N2275" s="5"/>
      <c r="O2275" s="3"/>
    </row>
    <row r="2276" spans="1:15" ht="20.25" customHeight="1">
      <c r="A2276" s="4"/>
      <c r="B2276" s="4"/>
      <c r="C2276" s="114" t="s">
        <v>1585</v>
      </c>
      <c r="D2276" s="80" t="s">
        <v>1171</v>
      </c>
      <c r="E2276" s="80" t="s">
        <v>783</v>
      </c>
      <c r="F2276" s="80">
        <v>2019</v>
      </c>
      <c r="G2276" s="80" t="s">
        <v>271</v>
      </c>
      <c r="H2276" s="81">
        <v>43647</v>
      </c>
      <c r="I2276" s="81">
        <v>43657</v>
      </c>
      <c r="J2276" s="116" t="s">
        <v>1616</v>
      </c>
      <c r="K2276" s="80" t="s">
        <v>1583</v>
      </c>
      <c r="L2276" s="82">
        <v>1255.56</v>
      </c>
      <c r="M2276" s="80"/>
      <c r="N2276" s="5"/>
      <c r="O2276" s="3"/>
    </row>
    <row r="2277" spans="1:15" ht="20.25" customHeight="1">
      <c r="A2277" s="4"/>
      <c r="B2277" s="4"/>
      <c r="C2277" s="114" t="s">
        <v>1586</v>
      </c>
      <c r="D2277" s="80" t="s">
        <v>14</v>
      </c>
      <c r="E2277" s="80" t="s">
        <v>783</v>
      </c>
      <c r="F2277" s="80">
        <v>2019</v>
      </c>
      <c r="G2277" s="80" t="s">
        <v>271</v>
      </c>
      <c r="H2277" s="81">
        <v>43647</v>
      </c>
      <c r="I2277" s="81">
        <v>43657</v>
      </c>
      <c r="J2277" s="116" t="s">
        <v>1616</v>
      </c>
      <c r="K2277" s="80" t="s">
        <v>572</v>
      </c>
      <c r="L2277" s="82">
        <v>1255.56</v>
      </c>
      <c r="M2277" s="80"/>
      <c r="N2277" s="5"/>
      <c r="O2277" s="3"/>
    </row>
    <row r="2278" spans="1:15" ht="20.25" customHeight="1">
      <c r="A2278" s="4"/>
      <c r="B2278" s="4"/>
      <c r="C2278" s="114" t="s">
        <v>1587</v>
      </c>
      <c r="D2278" s="80" t="s">
        <v>1171</v>
      </c>
      <c r="E2278" s="80" t="s">
        <v>783</v>
      </c>
      <c r="F2278" s="80">
        <v>2019</v>
      </c>
      <c r="G2278" s="80" t="s">
        <v>271</v>
      </c>
      <c r="H2278" s="81">
        <v>43647</v>
      </c>
      <c r="I2278" s="81">
        <v>43657</v>
      </c>
      <c r="J2278" s="116" t="s">
        <v>1616</v>
      </c>
      <c r="K2278" s="80" t="s">
        <v>745</v>
      </c>
      <c r="L2278" s="82">
        <v>1255.56</v>
      </c>
      <c r="M2278" s="80"/>
      <c r="N2278" s="5"/>
      <c r="O2278" s="3"/>
    </row>
    <row r="2279" spans="1:15" ht="20.25" customHeight="1">
      <c r="A2279" s="4"/>
      <c r="B2279" s="4"/>
      <c r="C2279" s="114" t="s">
        <v>1588</v>
      </c>
      <c r="D2279" s="80" t="s">
        <v>1171</v>
      </c>
      <c r="E2279" s="80" t="s">
        <v>783</v>
      </c>
      <c r="F2279" s="80">
        <v>2019</v>
      </c>
      <c r="G2279" s="80" t="s">
        <v>271</v>
      </c>
      <c r="H2279" s="81">
        <v>43647</v>
      </c>
      <c r="I2279" s="81">
        <v>43657</v>
      </c>
      <c r="J2279" s="116" t="s">
        <v>1616</v>
      </c>
      <c r="K2279" s="80" t="s">
        <v>1589</v>
      </c>
      <c r="L2279" s="82">
        <v>1255.56</v>
      </c>
      <c r="M2279" s="80"/>
      <c r="N2279" s="5"/>
      <c r="O2279" s="3"/>
    </row>
    <row r="2280" spans="1:15" ht="20.25" customHeight="1">
      <c r="A2280" s="4"/>
      <c r="B2280" s="4"/>
      <c r="C2280" s="114" t="s">
        <v>1590</v>
      </c>
      <c r="D2280" s="80" t="s">
        <v>14</v>
      </c>
      <c r="E2280" s="80" t="s">
        <v>783</v>
      </c>
      <c r="F2280" s="80">
        <v>2019</v>
      </c>
      <c r="G2280" s="80" t="s">
        <v>271</v>
      </c>
      <c r="H2280" s="81">
        <v>43647</v>
      </c>
      <c r="I2280" s="81">
        <v>43657</v>
      </c>
      <c r="J2280" s="116" t="s">
        <v>1616</v>
      </c>
      <c r="K2280" s="80" t="s">
        <v>1591</v>
      </c>
      <c r="L2280" s="82">
        <v>1255.56</v>
      </c>
      <c r="M2280" s="80"/>
      <c r="N2280" s="5"/>
      <c r="O2280" s="3"/>
    </row>
    <row r="2281" spans="1:15" ht="20.25" customHeight="1">
      <c r="A2281" s="4"/>
      <c r="B2281" s="4"/>
      <c r="C2281" s="114" t="s">
        <v>1592</v>
      </c>
      <c r="D2281" s="80" t="s">
        <v>1171</v>
      </c>
      <c r="E2281" s="80" t="s">
        <v>783</v>
      </c>
      <c r="F2281" s="80">
        <v>2019</v>
      </c>
      <c r="G2281" s="80" t="s">
        <v>271</v>
      </c>
      <c r="H2281" s="81">
        <v>43647</v>
      </c>
      <c r="I2281" s="81">
        <v>43657</v>
      </c>
      <c r="J2281" s="116" t="s">
        <v>1616</v>
      </c>
      <c r="K2281" s="80" t="s">
        <v>88</v>
      </c>
      <c r="L2281" s="82">
        <v>1255.56</v>
      </c>
      <c r="M2281" s="80"/>
      <c r="N2281" s="5"/>
      <c r="O2281" s="3"/>
    </row>
    <row r="2282" spans="1:15" ht="20.25" customHeight="1">
      <c r="A2282" s="4"/>
      <c r="B2282" s="4"/>
      <c r="C2282" s="114" t="s">
        <v>1593</v>
      </c>
      <c r="D2282" s="80" t="s">
        <v>14</v>
      </c>
      <c r="E2282" s="80" t="s">
        <v>783</v>
      </c>
      <c r="F2282" s="80">
        <v>2019</v>
      </c>
      <c r="G2282" s="80" t="s">
        <v>271</v>
      </c>
      <c r="H2282" s="81">
        <v>43647</v>
      </c>
      <c r="I2282" s="81">
        <v>43657</v>
      </c>
      <c r="J2282" s="116" t="s">
        <v>1616</v>
      </c>
      <c r="K2282" s="80" t="s">
        <v>1594</v>
      </c>
      <c r="L2282" s="82">
        <v>1255.56</v>
      </c>
      <c r="M2282" s="80"/>
      <c r="N2282" s="5"/>
      <c r="O2282" s="3"/>
    </row>
    <row r="2283" spans="1:15" ht="20.25" customHeight="1">
      <c r="A2283" s="4"/>
      <c r="B2283" s="4"/>
      <c r="C2283" s="114" t="s">
        <v>1595</v>
      </c>
      <c r="D2283" s="80" t="s">
        <v>1171</v>
      </c>
      <c r="E2283" s="80" t="s">
        <v>783</v>
      </c>
      <c r="F2283" s="80">
        <v>2019</v>
      </c>
      <c r="G2283" s="80" t="s">
        <v>271</v>
      </c>
      <c r="H2283" s="81">
        <v>43647</v>
      </c>
      <c r="I2283" s="81">
        <v>43657</v>
      </c>
      <c r="J2283" s="116" t="s">
        <v>1616</v>
      </c>
      <c r="K2283" s="80" t="s">
        <v>1596</v>
      </c>
      <c r="L2283" s="82">
        <v>1255.56</v>
      </c>
      <c r="M2283" s="80"/>
      <c r="N2283" s="5"/>
      <c r="O2283" s="3"/>
    </row>
    <row r="2284" spans="1:15" ht="20.25" customHeight="1">
      <c r="A2284" s="4"/>
      <c r="B2284" s="4"/>
      <c r="C2284" s="114" t="s">
        <v>1597</v>
      </c>
      <c r="D2284" s="80" t="s">
        <v>1171</v>
      </c>
      <c r="E2284" s="80" t="s">
        <v>783</v>
      </c>
      <c r="F2284" s="80">
        <v>2019</v>
      </c>
      <c r="G2284" s="80" t="s">
        <v>271</v>
      </c>
      <c r="H2284" s="81">
        <v>43647</v>
      </c>
      <c r="I2284" s="81">
        <v>43657</v>
      </c>
      <c r="J2284" s="116" t="s">
        <v>1616</v>
      </c>
      <c r="K2284" s="80" t="s">
        <v>179</v>
      </c>
      <c r="L2284" s="82">
        <v>1255.56</v>
      </c>
      <c r="M2284" s="80"/>
      <c r="N2284" s="5"/>
      <c r="O2284" s="3"/>
    </row>
    <row r="2285" spans="1:15" ht="20.25" customHeight="1">
      <c r="A2285" s="4"/>
      <c r="B2285" s="4"/>
      <c r="C2285" s="114" t="s">
        <v>1598</v>
      </c>
      <c r="D2285" s="80" t="s">
        <v>1171</v>
      </c>
      <c r="E2285" s="80" t="s">
        <v>783</v>
      </c>
      <c r="F2285" s="80">
        <v>2019</v>
      </c>
      <c r="G2285" s="80" t="s">
        <v>271</v>
      </c>
      <c r="H2285" s="81">
        <v>43647</v>
      </c>
      <c r="I2285" s="81">
        <v>43657</v>
      </c>
      <c r="J2285" s="116" t="s">
        <v>1616</v>
      </c>
      <c r="K2285" s="80" t="s">
        <v>96</v>
      </c>
      <c r="L2285" s="82">
        <v>1255.56</v>
      </c>
      <c r="M2285" s="80"/>
      <c r="N2285" s="5"/>
      <c r="O2285" s="3"/>
    </row>
    <row r="2286" spans="1:15" ht="20.25" customHeight="1">
      <c r="A2286" s="4"/>
      <c r="B2286" s="4"/>
      <c r="C2286" s="114" t="s">
        <v>1599</v>
      </c>
      <c r="D2286" s="80" t="s">
        <v>1171</v>
      </c>
      <c r="E2286" s="80" t="s">
        <v>783</v>
      </c>
      <c r="F2286" s="80">
        <v>2019</v>
      </c>
      <c r="G2286" s="80" t="s">
        <v>271</v>
      </c>
      <c r="H2286" s="81">
        <v>43647</v>
      </c>
      <c r="I2286" s="81">
        <v>43657</v>
      </c>
      <c r="J2286" s="116" t="s">
        <v>1616</v>
      </c>
      <c r="K2286" s="80" t="s">
        <v>745</v>
      </c>
      <c r="L2286" s="82">
        <v>1255.56</v>
      </c>
      <c r="M2286" s="80"/>
      <c r="N2286" s="5"/>
      <c r="O2286" s="3"/>
    </row>
    <row r="2287" spans="1:15" ht="20.25" customHeight="1">
      <c r="A2287" s="4"/>
      <c r="B2287" s="4"/>
      <c r="C2287" s="114" t="s">
        <v>1600</v>
      </c>
      <c r="D2287" s="80" t="s">
        <v>14</v>
      </c>
      <c r="E2287" s="80" t="s">
        <v>783</v>
      </c>
      <c r="F2287" s="80">
        <v>2019</v>
      </c>
      <c r="G2287" s="80" t="s">
        <v>271</v>
      </c>
      <c r="H2287" s="81">
        <v>43647</v>
      </c>
      <c r="I2287" s="81">
        <v>43657</v>
      </c>
      <c r="J2287" s="116" t="s">
        <v>1616</v>
      </c>
      <c r="K2287" s="80" t="s">
        <v>1105</v>
      </c>
      <c r="L2287" s="82">
        <v>1255.56</v>
      </c>
      <c r="M2287" s="80"/>
      <c r="N2287" s="5"/>
      <c r="O2287" s="3"/>
    </row>
    <row r="2288" spans="1:15" ht="20.25" customHeight="1">
      <c r="A2288" s="4"/>
      <c r="B2288" s="4"/>
      <c r="C2288" s="114" t="s">
        <v>1601</v>
      </c>
      <c r="D2288" s="80" t="s">
        <v>14</v>
      </c>
      <c r="E2288" s="80" t="s">
        <v>783</v>
      </c>
      <c r="F2288" s="80">
        <v>2019</v>
      </c>
      <c r="G2288" s="80" t="s">
        <v>271</v>
      </c>
      <c r="H2288" s="81">
        <v>43647</v>
      </c>
      <c r="I2288" s="81">
        <v>43657</v>
      </c>
      <c r="J2288" s="116" t="s">
        <v>1616</v>
      </c>
      <c r="K2288" s="80" t="s">
        <v>88</v>
      </c>
      <c r="L2288" s="82">
        <v>1255.56</v>
      </c>
      <c r="M2288" s="80"/>
      <c r="N2288" s="5"/>
      <c r="O2288" s="3"/>
    </row>
    <row r="2289" spans="1:15" ht="20.25" customHeight="1">
      <c r="A2289" s="4"/>
      <c r="B2289" s="4"/>
      <c r="C2289" s="114" t="s">
        <v>1602</v>
      </c>
      <c r="D2289" s="80" t="s">
        <v>1171</v>
      </c>
      <c r="E2289" s="80" t="s">
        <v>783</v>
      </c>
      <c r="F2289" s="80">
        <v>2019</v>
      </c>
      <c r="G2289" s="80" t="s">
        <v>271</v>
      </c>
      <c r="H2289" s="81">
        <v>43647</v>
      </c>
      <c r="I2289" s="81">
        <v>43657</v>
      </c>
      <c r="J2289" s="116" t="s">
        <v>1616</v>
      </c>
      <c r="K2289" s="80" t="s">
        <v>31</v>
      </c>
      <c r="L2289" s="82">
        <v>1255.55</v>
      </c>
      <c r="M2289" s="80"/>
      <c r="N2289" s="5"/>
      <c r="O2289" s="3"/>
    </row>
    <row r="2290" spans="1:15" ht="20.25" customHeight="1">
      <c r="A2290" s="4"/>
      <c r="B2290" s="4"/>
      <c r="C2290" s="114" t="s">
        <v>1603</v>
      </c>
      <c r="D2290" s="80" t="s">
        <v>14</v>
      </c>
      <c r="E2290" s="80" t="s">
        <v>783</v>
      </c>
      <c r="F2290" s="80">
        <v>2019</v>
      </c>
      <c r="G2290" s="80" t="s">
        <v>271</v>
      </c>
      <c r="H2290" s="81">
        <v>43647</v>
      </c>
      <c r="I2290" s="81">
        <v>43657</v>
      </c>
      <c r="J2290" s="116" t="s">
        <v>1616</v>
      </c>
      <c r="K2290" s="80" t="s">
        <v>745</v>
      </c>
      <c r="L2290" s="82">
        <v>1255.55</v>
      </c>
      <c r="M2290" s="80"/>
      <c r="N2290" s="5"/>
      <c r="O2290" s="3"/>
    </row>
    <row r="2291" spans="1:15" ht="20.25" customHeight="1">
      <c r="A2291" s="4"/>
      <c r="B2291" s="4"/>
      <c r="C2291" s="114" t="s">
        <v>1604</v>
      </c>
      <c r="D2291" s="80" t="s">
        <v>14</v>
      </c>
      <c r="E2291" s="80" t="s">
        <v>783</v>
      </c>
      <c r="F2291" s="80">
        <v>2019</v>
      </c>
      <c r="G2291" s="80" t="s">
        <v>271</v>
      </c>
      <c r="H2291" s="81">
        <v>43647</v>
      </c>
      <c r="I2291" s="81">
        <v>43657</v>
      </c>
      <c r="J2291" s="116" t="s">
        <v>1616</v>
      </c>
      <c r="K2291" s="80" t="s">
        <v>1365</v>
      </c>
      <c r="L2291" s="82">
        <v>1255.55</v>
      </c>
      <c r="M2291" s="80"/>
      <c r="N2291" s="5"/>
      <c r="O2291" s="3"/>
    </row>
    <row r="2292" spans="1:15" ht="20.25" customHeight="1">
      <c r="A2292" s="4"/>
      <c r="B2292" s="4"/>
      <c r="C2292" s="114" t="s">
        <v>1605</v>
      </c>
      <c r="D2292" s="80" t="s">
        <v>14</v>
      </c>
      <c r="E2292" s="80" t="s">
        <v>783</v>
      </c>
      <c r="F2292" s="80">
        <v>2019</v>
      </c>
      <c r="G2292" s="80" t="s">
        <v>271</v>
      </c>
      <c r="H2292" s="81">
        <v>43647</v>
      </c>
      <c r="I2292" s="81">
        <v>43657</v>
      </c>
      <c r="J2292" s="116" t="s">
        <v>1616</v>
      </c>
      <c r="K2292" s="80" t="s">
        <v>1594</v>
      </c>
      <c r="L2292" s="82">
        <v>1255.55</v>
      </c>
      <c r="M2292" s="80"/>
      <c r="N2292" s="5"/>
      <c r="O2292" s="3"/>
    </row>
    <row r="2293" spans="1:15" ht="20.25" customHeight="1">
      <c r="A2293" s="4"/>
      <c r="B2293" s="4"/>
      <c r="C2293" s="114" t="s">
        <v>1606</v>
      </c>
      <c r="D2293" s="80" t="s">
        <v>1171</v>
      </c>
      <c r="E2293" s="80" t="s">
        <v>783</v>
      </c>
      <c r="F2293" s="80">
        <v>2019</v>
      </c>
      <c r="G2293" s="80" t="s">
        <v>271</v>
      </c>
      <c r="H2293" s="81">
        <v>43647</v>
      </c>
      <c r="I2293" s="81">
        <v>43657</v>
      </c>
      <c r="J2293" s="116" t="s">
        <v>1616</v>
      </c>
      <c r="K2293" s="80" t="s">
        <v>572</v>
      </c>
      <c r="L2293" s="82">
        <v>1255.55</v>
      </c>
      <c r="M2293" s="80"/>
      <c r="N2293" s="5"/>
      <c r="O2293" s="3"/>
    </row>
    <row r="2294" spans="1:15" ht="20.25" customHeight="1">
      <c r="A2294" s="4"/>
      <c r="B2294" s="4"/>
      <c r="C2294" s="114" t="s">
        <v>1607</v>
      </c>
      <c r="D2294" s="80" t="s">
        <v>14</v>
      </c>
      <c r="E2294" s="80" t="s">
        <v>783</v>
      </c>
      <c r="F2294" s="80">
        <v>2019</v>
      </c>
      <c r="G2294" s="80" t="s">
        <v>271</v>
      </c>
      <c r="H2294" s="81">
        <v>43647</v>
      </c>
      <c r="I2294" s="81">
        <v>43657</v>
      </c>
      <c r="J2294" s="116" t="s">
        <v>1616</v>
      </c>
      <c r="K2294" s="80" t="s">
        <v>88</v>
      </c>
      <c r="L2294" s="82">
        <v>1255.55</v>
      </c>
      <c r="M2294" s="80"/>
      <c r="N2294" s="5"/>
      <c r="O2294" s="3"/>
    </row>
    <row r="2295" spans="1:15" ht="20.25" customHeight="1">
      <c r="A2295" s="4"/>
      <c r="B2295" s="4"/>
      <c r="C2295" s="114" t="s">
        <v>1608</v>
      </c>
      <c r="D2295" s="80" t="s">
        <v>1171</v>
      </c>
      <c r="E2295" s="80" t="s">
        <v>783</v>
      </c>
      <c r="F2295" s="80">
        <v>2019</v>
      </c>
      <c r="G2295" s="80" t="s">
        <v>271</v>
      </c>
      <c r="H2295" s="81">
        <v>43647</v>
      </c>
      <c r="I2295" s="81">
        <v>43657</v>
      </c>
      <c r="J2295" s="116" t="s">
        <v>1616</v>
      </c>
      <c r="K2295" s="80" t="s">
        <v>31</v>
      </c>
      <c r="L2295" s="82">
        <v>1255.55</v>
      </c>
      <c r="M2295" s="80"/>
      <c r="N2295" s="5"/>
      <c r="O2295" s="3"/>
    </row>
    <row r="2296" spans="1:15" ht="20.25" customHeight="1">
      <c r="A2296" s="4"/>
      <c r="B2296" s="4"/>
      <c r="C2296" s="114" t="s">
        <v>1609</v>
      </c>
      <c r="D2296" s="80" t="s">
        <v>1171</v>
      </c>
      <c r="E2296" s="80" t="s">
        <v>783</v>
      </c>
      <c r="F2296" s="80">
        <v>2019</v>
      </c>
      <c r="G2296" s="80" t="s">
        <v>271</v>
      </c>
      <c r="H2296" s="81">
        <v>43647</v>
      </c>
      <c r="I2296" s="81">
        <v>43657</v>
      </c>
      <c r="J2296" s="116" t="s">
        <v>1616</v>
      </c>
      <c r="K2296" s="80" t="s">
        <v>1097</v>
      </c>
      <c r="L2296" s="82">
        <v>1255.55</v>
      </c>
      <c r="M2296" s="80"/>
      <c r="N2296" s="5"/>
      <c r="O2296" s="3"/>
    </row>
    <row r="2297" spans="1:15" ht="20.25" customHeight="1">
      <c r="A2297" s="4"/>
      <c r="B2297" s="4"/>
      <c r="C2297" s="114" t="s">
        <v>1610</v>
      </c>
      <c r="D2297" s="80" t="s">
        <v>1171</v>
      </c>
      <c r="E2297" s="80" t="s">
        <v>783</v>
      </c>
      <c r="F2297" s="80">
        <v>2019</v>
      </c>
      <c r="G2297" s="80" t="s">
        <v>271</v>
      </c>
      <c r="H2297" s="81">
        <v>43647</v>
      </c>
      <c r="I2297" s="81">
        <v>43657</v>
      </c>
      <c r="J2297" s="116" t="s">
        <v>1616</v>
      </c>
      <c r="K2297" s="80" t="s">
        <v>31</v>
      </c>
      <c r="L2297" s="82">
        <v>1255.55</v>
      </c>
      <c r="M2297" s="80"/>
      <c r="N2297" s="5"/>
      <c r="O2297" s="3"/>
    </row>
    <row r="2298" spans="1:15" ht="20.25" customHeight="1">
      <c r="A2298" s="4"/>
      <c r="B2298" s="4"/>
      <c r="C2298" s="114" t="s">
        <v>1611</v>
      </c>
      <c r="D2298" s="80" t="s">
        <v>14</v>
      </c>
      <c r="E2298" s="80" t="s">
        <v>783</v>
      </c>
      <c r="F2298" s="80">
        <v>2019</v>
      </c>
      <c r="G2298" s="80" t="s">
        <v>271</v>
      </c>
      <c r="H2298" s="81">
        <v>43647</v>
      </c>
      <c r="I2298" s="81">
        <v>43657</v>
      </c>
      <c r="J2298" s="116" t="s">
        <v>1616</v>
      </c>
      <c r="K2298" s="80" t="s">
        <v>1612</v>
      </c>
      <c r="L2298" s="82">
        <v>1255.55</v>
      </c>
      <c r="M2298" s="80"/>
      <c r="N2298" s="5"/>
      <c r="O2298" s="3"/>
    </row>
    <row r="2299" spans="1:15" ht="20.25" customHeight="1">
      <c r="A2299" s="4"/>
      <c r="B2299" s="4"/>
      <c r="C2299" s="114" t="s">
        <v>1613</v>
      </c>
      <c r="D2299" s="80" t="s">
        <v>14</v>
      </c>
      <c r="E2299" s="80" t="s">
        <v>783</v>
      </c>
      <c r="F2299" s="80">
        <v>2019</v>
      </c>
      <c r="G2299" s="80" t="s">
        <v>271</v>
      </c>
      <c r="H2299" s="81">
        <v>43647</v>
      </c>
      <c r="I2299" s="81">
        <v>43657</v>
      </c>
      <c r="J2299" s="116" t="s">
        <v>1616</v>
      </c>
      <c r="K2299" s="80" t="s">
        <v>541</v>
      </c>
      <c r="L2299" s="82">
        <v>1255.55</v>
      </c>
      <c r="M2299" s="80"/>
      <c r="N2299" s="5"/>
      <c r="O2299" s="3"/>
    </row>
    <row r="2300" spans="1:15" ht="20.25" customHeight="1">
      <c r="A2300" s="4"/>
      <c r="B2300" s="4"/>
      <c r="C2300" s="114" t="s">
        <v>1614</v>
      </c>
      <c r="D2300" s="80" t="s">
        <v>1171</v>
      </c>
      <c r="E2300" s="80" t="s">
        <v>783</v>
      </c>
      <c r="F2300" s="80">
        <v>2019</v>
      </c>
      <c r="G2300" s="80" t="s">
        <v>271</v>
      </c>
      <c r="H2300" s="81">
        <v>43647</v>
      </c>
      <c r="I2300" s="81">
        <v>43657</v>
      </c>
      <c r="J2300" s="116" t="s">
        <v>1616</v>
      </c>
      <c r="K2300" s="80" t="s">
        <v>88</v>
      </c>
      <c r="L2300" s="82">
        <v>1255.55</v>
      </c>
      <c r="M2300" s="80"/>
      <c r="N2300" s="5"/>
      <c r="O2300" s="3"/>
    </row>
    <row r="2301" spans="1:15" ht="20.25" customHeight="1">
      <c r="A2301" s="4"/>
      <c r="B2301" s="4"/>
      <c r="C2301" s="114" t="s">
        <v>1581</v>
      </c>
      <c r="D2301" s="80" t="s">
        <v>1171</v>
      </c>
      <c r="E2301" s="80" t="s">
        <v>783</v>
      </c>
      <c r="F2301" s="80">
        <v>2019</v>
      </c>
      <c r="G2301" s="80" t="s">
        <v>271</v>
      </c>
      <c r="H2301" s="81">
        <v>43647</v>
      </c>
      <c r="I2301" s="81">
        <v>43657</v>
      </c>
      <c r="J2301" s="116" t="s">
        <v>1617</v>
      </c>
      <c r="K2301" s="80" t="s">
        <v>1583</v>
      </c>
      <c r="L2301" s="82">
        <v>1000</v>
      </c>
      <c r="M2301" s="80"/>
      <c r="N2301" s="5"/>
      <c r="O2301" s="3"/>
    </row>
    <row r="2302" spans="1:15" ht="20.25" customHeight="1">
      <c r="A2302" s="4"/>
      <c r="B2302" s="4"/>
      <c r="C2302" s="114" t="s">
        <v>1584</v>
      </c>
      <c r="D2302" s="80" t="s">
        <v>14</v>
      </c>
      <c r="E2302" s="80" t="s">
        <v>783</v>
      </c>
      <c r="F2302" s="80">
        <v>2019</v>
      </c>
      <c r="G2302" s="80" t="s">
        <v>271</v>
      </c>
      <c r="H2302" s="81">
        <v>43647</v>
      </c>
      <c r="I2302" s="81">
        <v>43657</v>
      </c>
      <c r="J2302" s="116" t="s">
        <v>1617</v>
      </c>
      <c r="K2302" s="80" t="s">
        <v>31</v>
      </c>
      <c r="L2302" s="82">
        <v>900</v>
      </c>
      <c r="M2302" s="80"/>
      <c r="N2302" s="5"/>
      <c r="O2302" s="3"/>
    </row>
    <row r="2303" spans="1:15" ht="20.25" customHeight="1">
      <c r="A2303" s="4"/>
      <c r="B2303" s="4"/>
      <c r="C2303" s="114" t="s">
        <v>1585</v>
      </c>
      <c r="D2303" s="80" t="s">
        <v>1171</v>
      </c>
      <c r="E2303" s="80" t="s">
        <v>783</v>
      </c>
      <c r="F2303" s="80">
        <v>2019</v>
      </c>
      <c r="G2303" s="80" t="s">
        <v>271</v>
      </c>
      <c r="H2303" s="81">
        <v>43647</v>
      </c>
      <c r="I2303" s="81">
        <v>43657</v>
      </c>
      <c r="J2303" s="116" t="s">
        <v>1617</v>
      </c>
      <c r="K2303" s="80" t="s">
        <v>1583</v>
      </c>
      <c r="L2303" s="82">
        <v>150</v>
      </c>
      <c r="M2303" s="80"/>
      <c r="N2303" s="5"/>
      <c r="O2303" s="3"/>
    </row>
    <row r="2304" spans="1:15" ht="20.25" customHeight="1">
      <c r="A2304" s="4"/>
      <c r="B2304" s="4"/>
      <c r="C2304" s="114" t="s">
        <v>1587</v>
      </c>
      <c r="D2304" s="80" t="s">
        <v>1171</v>
      </c>
      <c r="E2304" s="80" t="s">
        <v>783</v>
      </c>
      <c r="F2304" s="80">
        <v>2019</v>
      </c>
      <c r="G2304" s="80" t="s">
        <v>271</v>
      </c>
      <c r="H2304" s="81">
        <v>43647</v>
      </c>
      <c r="I2304" s="81">
        <v>43657</v>
      </c>
      <c r="J2304" s="116" t="s">
        <v>1617</v>
      </c>
      <c r="K2304" s="80" t="s">
        <v>745</v>
      </c>
      <c r="L2304" s="82">
        <v>362.5</v>
      </c>
      <c r="M2304" s="80"/>
      <c r="N2304" s="5"/>
      <c r="O2304" s="3"/>
    </row>
    <row r="2305" spans="1:15" ht="20.25" customHeight="1">
      <c r="A2305" s="4"/>
      <c r="B2305" s="4"/>
      <c r="C2305" s="114" t="s">
        <v>1588</v>
      </c>
      <c r="D2305" s="80" t="s">
        <v>1171</v>
      </c>
      <c r="E2305" s="80" t="s">
        <v>783</v>
      </c>
      <c r="F2305" s="80">
        <v>2019</v>
      </c>
      <c r="G2305" s="80" t="s">
        <v>271</v>
      </c>
      <c r="H2305" s="81">
        <v>43647</v>
      </c>
      <c r="I2305" s="81">
        <v>43657</v>
      </c>
      <c r="J2305" s="116" t="s">
        <v>1617</v>
      </c>
      <c r="K2305" s="80" t="s">
        <v>1589</v>
      </c>
      <c r="L2305" s="82">
        <v>786</v>
      </c>
      <c r="M2305" s="80"/>
      <c r="N2305" s="5"/>
      <c r="O2305" s="3"/>
    </row>
    <row r="2306" spans="1:15" ht="20.25" customHeight="1">
      <c r="A2306" s="4"/>
      <c r="B2306" s="4"/>
      <c r="C2306" s="114" t="s">
        <v>1592</v>
      </c>
      <c r="D2306" s="80" t="s">
        <v>1171</v>
      </c>
      <c r="E2306" s="80" t="s">
        <v>783</v>
      </c>
      <c r="F2306" s="80">
        <v>2019</v>
      </c>
      <c r="G2306" s="80" t="s">
        <v>271</v>
      </c>
      <c r="H2306" s="81">
        <v>43647</v>
      </c>
      <c r="I2306" s="81">
        <v>43657</v>
      </c>
      <c r="J2306" s="116" t="s">
        <v>1617</v>
      </c>
      <c r="K2306" s="80" t="s">
        <v>88</v>
      </c>
      <c r="L2306" s="82">
        <v>900</v>
      </c>
      <c r="M2306" s="80"/>
      <c r="N2306" s="5"/>
      <c r="O2306" s="3"/>
    </row>
    <row r="2307" spans="1:15" ht="20.25" customHeight="1">
      <c r="A2307" s="4"/>
      <c r="B2307" s="4"/>
      <c r="C2307" s="114" t="s">
        <v>1595</v>
      </c>
      <c r="D2307" s="80" t="s">
        <v>1171</v>
      </c>
      <c r="E2307" s="80" t="s">
        <v>783</v>
      </c>
      <c r="F2307" s="80">
        <v>2019</v>
      </c>
      <c r="G2307" s="80" t="s">
        <v>271</v>
      </c>
      <c r="H2307" s="81">
        <v>43647</v>
      </c>
      <c r="I2307" s="81">
        <v>43657</v>
      </c>
      <c r="J2307" s="116" t="s">
        <v>1617</v>
      </c>
      <c r="K2307" s="80" t="s">
        <v>1596</v>
      </c>
      <c r="L2307" s="82">
        <v>600</v>
      </c>
      <c r="M2307" s="80"/>
      <c r="N2307" s="5"/>
      <c r="O2307" s="3"/>
    </row>
    <row r="2308" spans="1:15" ht="20.25" customHeight="1">
      <c r="A2308" s="4"/>
      <c r="B2308" s="4"/>
      <c r="C2308" s="114" t="s">
        <v>1597</v>
      </c>
      <c r="D2308" s="80" t="s">
        <v>1171</v>
      </c>
      <c r="E2308" s="80" t="s">
        <v>783</v>
      </c>
      <c r="F2308" s="80">
        <v>2019</v>
      </c>
      <c r="G2308" s="80" t="s">
        <v>271</v>
      </c>
      <c r="H2308" s="81">
        <v>43647</v>
      </c>
      <c r="I2308" s="81">
        <v>43657</v>
      </c>
      <c r="J2308" s="116" t="s">
        <v>1617</v>
      </c>
      <c r="K2308" s="80" t="s">
        <v>179</v>
      </c>
      <c r="L2308" s="82">
        <v>600</v>
      </c>
      <c r="M2308" s="80"/>
      <c r="N2308" s="5"/>
      <c r="O2308" s="3"/>
    </row>
    <row r="2309" spans="1:15" ht="20.25" customHeight="1">
      <c r="A2309" s="4"/>
      <c r="B2309" s="4"/>
      <c r="C2309" s="114" t="s">
        <v>1598</v>
      </c>
      <c r="D2309" s="80" t="s">
        <v>1171</v>
      </c>
      <c r="E2309" s="80" t="s">
        <v>783</v>
      </c>
      <c r="F2309" s="80">
        <v>2019</v>
      </c>
      <c r="G2309" s="80" t="s">
        <v>271</v>
      </c>
      <c r="H2309" s="81">
        <v>43647</v>
      </c>
      <c r="I2309" s="81">
        <v>43657</v>
      </c>
      <c r="J2309" s="116" t="s">
        <v>1617</v>
      </c>
      <c r="K2309" s="80" t="s">
        <v>96</v>
      </c>
      <c r="L2309" s="82">
        <v>2000</v>
      </c>
      <c r="M2309" s="80"/>
      <c r="N2309" s="5"/>
      <c r="O2309" s="3"/>
    </row>
    <row r="2310" spans="1:15" ht="20.25" customHeight="1">
      <c r="A2310" s="4"/>
      <c r="B2310" s="4"/>
      <c r="C2310" s="114" t="s">
        <v>1600</v>
      </c>
      <c r="D2310" s="80" t="s">
        <v>14</v>
      </c>
      <c r="E2310" s="80" t="s">
        <v>783</v>
      </c>
      <c r="F2310" s="80">
        <v>2019</v>
      </c>
      <c r="G2310" s="80" t="s">
        <v>271</v>
      </c>
      <c r="H2310" s="81">
        <v>43647</v>
      </c>
      <c r="I2310" s="81">
        <v>43657</v>
      </c>
      <c r="J2310" s="116" t="s">
        <v>1617</v>
      </c>
      <c r="K2310" s="80" t="s">
        <v>1105</v>
      </c>
      <c r="L2310" s="82">
        <v>1200</v>
      </c>
      <c r="M2310" s="80"/>
      <c r="N2310" s="5"/>
      <c r="O2310" s="3"/>
    </row>
    <row r="2311" spans="1:15" ht="20.25" customHeight="1">
      <c r="A2311" s="4"/>
      <c r="B2311" s="4"/>
      <c r="C2311" s="114" t="s">
        <v>1601</v>
      </c>
      <c r="D2311" s="80" t="s">
        <v>14</v>
      </c>
      <c r="E2311" s="80" t="s">
        <v>783</v>
      </c>
      <c r="F2311" s="80">
        <v>2019</v>
      </c>
      <c r="G2311" s="80" t="s">
        <v>271</v>
      </c>
      <c r="H2311" s="81">
        <v>43647</v>
      </c>
      <c r="I2311" s="81">
        <v>43657</v>
      </c>
      <c r="J2311" s="116" t="s">
        <v>1617</v>
      </c>
      <c r="K2311" s="80" t="s">
        <v>88</v>
      </c>
      <c r="L2311" s="82">
        <v>1000</v>
      </c>
      <c r="M2311" s="80"/>
      <c r="N2311" s="5"/>
      <c r="O2311" s="3"/>
    </row>
    <row r="2312" spans="1:15" ht="20.25" customHeight="1">
      <c r="A2312" s="4"/>
      <c r="B2312" s="4"/>
      <c r="C2312" s="114" t="s">
        <v>1603</v>
      </c>
      <c r="D2312" s="80" t="s">
        <v>14</v>
      </c>
      <c r="E2312" s="80" t="s">
        <v>783</v>
      </c>
      <c r="F2312" s="80">
        <v>2019</v>
      </c>
      <c r="G2312" s="80" t="s">
        <v>271</v>
      </c>
      <c r="H2312" s="81">
        <v>43647</v>
      </c>
      <c r="I2312" s="81">
        <v>43657</v>
      </c>
      <c r="J2312" s="116" t="s">
        <v>1617</v>
      </c>
      <c r="K2312" s="80" t="s">
        <v>745</v>
      </c>
      <c r="L2312" s="82">
        <v>600</v>
      </c>
      <c r="M2312" s="80"/>
      <c r="N2312" s="5"/>
      <c r="O2312" s="3"/>
    </row>
    <row r="2313" spans="1:15" ht="20.25" customHeight="1">
      <c r="A2313" s="4"/>
      <c r="B2313" s="4"/>
      <c r="C2313" s="114" t="s">
        <v>1605</v>
      </c>
      <c r="D2313" s="80" t="s">
        <v>14</v>
      </c>
      <c r="E2313" s="80" t="s">
        <v>783</v>
      </c>
      <c r="F2313" s="80">
        <v>2019</v>
      </c>
      <c r="G2313" s="80" t="s">
        <v>271</v>
      </c>
      <c r="H2313" s="81">
        <v>43647</v>
      </c>
      <c r="I2313" s="81">
        <v>43657</v>
      </c>
      <c r="J2313" s="116" t="s">
        <v>1617</v>
      </c>
      <c r="K2313" s="80" t="s">
        <v>1594</v>
      </c>
      <c r="L2313" s="82">
        <v>600</v>
      </c>
      <c r="M2313" s="80"/>
      <c r="N2313" s="5"/>
      <c r="O2313" s="3"/>
    </row>
    <row r="2314" spans="1:15" ht="20.25" customHeight="1">
      <c r="A2314" s="4"/>
      <c r="B2314" s="4"/>
      <c r="C2314" s="114" t="s">
        <v>1606</v>
      </c>
      <c r="D2314" s="80" t="s">
        <v>1171</v>
      </c>
      <c r="E2314" s="80" t="s">
        <v>783</v>
      </c>
      <c r="F2314" s="80">
        <v>2019</v>
      </c>
      <c r="G2314" s="80" t="s">
        <v>271</v>
      </c>
      <c r="H2314" s="81">
        <v>43647</v>
      </c>
      <c r="I2314" s="81">
        <v>43657</v>
      </c>
      <c r="J2314" s="116" t="s">
        <v>1617</v>
      </c>
      <c r="K2314" s="80" t="s">
        <v>572</v>
      </c>
      <c r="L2314" s="82">
        <v>113</v>
      </c>
      <c r="M2314" s="80"/>
      <c r="N2314" s="5"/>
      <c r="O2314" s="3"/>
    </row>
    <row r="2315" spans="1:15" ht="20.25" customHeight="1">
      <c r="A2315" s="4"/>
      <c r="B2315" s="4"/>
      <c r="C2315" s="114" t="s">
        <v>1607</v>
      </c>
      <c r="D2315" s="80" t="s">
        <v>14</v>
      </c>
      <c r="E2315" s="80" t="s">
        <v>783</v>
      </c>
      <c r="F2315" s="80">
        <v>2019</v>
      </c>
      <c r="G2315" s="80" t="s">
        <v>271</v>
      </c>
      <c r="H2315" s="81">
        <v>43647</v>
      </c>
      <c r="I2315" s="81">
        <v>43657</v>
      </c>
      <c r="J2315" s="116" t="s">
        <v>1617</v>
      </c>
      <c r="K2315" s="80" t="s">
        <v>88</v>
      </c>
      <c r="L2315" s="82">
        <v>600</v>
      </c>
      <c r="M2315" s="80"/>
      <c r="N2315" s="5"/>
      <c r="O2315" s="3"/>
    </row>
    <row r="2316" spans="1:15" ht="20.25" customHeight="1">
      <c r="A2316" s="4"/>
      <c r="B2316" s="4"/>
      <c r="C2316" s="114" t="s">
        <v>1608</v>
      </c>
      <c r="D2316" s="80" t="s">
        <v>1171</v>
      </c>
      <c r="E2316" s="80" t="s">
        <v>783</v>
      </c>
      <c r="F2316" s="80">
        <v>2019</v>
      </c>
      <c r="G2316" s="80" t="s">
        <v>271</v>
      </c>
      <c r="H2316" s="81">
        <v>43647</v>
      </c>
      <c r="I2316" s="81">
        <v>43657</v>
      </c>
      <c r="J2316" s="116" t="s">
        <v>1617</v>
      </c>
      <c r="K2316" s="80" t="s">
        <v>31</v>
      </c>
      <c r="L2316" s="82">
        <v>1000</v>
      </c>
      <c r="M2316" s="80"/>
      <c r="N2316" s="5"/>
      <c r="O2316" s="3"/>
    </row>
    <row r="2317" spans="1:15" ht="20.25" customHeight="1">
      <c r="A2317" s="4"/>
      <c r="B2317" s="4"/>
      <c r="C2317" s="114" t="s">
        <v>1609</v>
      </c>
      <c r="D2317" s="80" t="s">
        <v>1171</v>
      </c>
      <c r="E2317" s="80" t="s">
        <v>783</v>
      </c>
      <c r="F2317" s="80">
        <v>2019</v>
      </c>
      <c r="G2317" s="80" t="s">
        <v>271</v>
      </c>
      <c r="H2317" s="81">
        <v>43647</v>
      </c>
      <c r="I2317" s="81">
        <v>43657</v>
      </c>
      <c r="J2317" s="116" t="s">
        <v>1617</v>
      </c>
      <c r="K2317" s="80" t="s">
        <v>1097</v>
      </c>
      <c r="L2317" s="82">
        <v>1000</v>
      </c>
      <c r="M2317" s="80"/>
      <c r="N2317" s="5"/>
      <c r="O2317" s="3"/>
    </row>
    <row r="2318" spans="1:15" ht="20.25" customHeight="1">
      <c r="A2318" s="4"/>
      <c r="B2318" s="4"/>
      <c r="C2318" s="114" t="s">
        <v>1611</v>
      </c>
      <c r="D2318" s="80" t="s">
        <v>14</v>
      </c>
      <c r="E2318" s="80" t="s">
        <v>783</v>
      </c>
      <c r="F2318" s="80">
        <v>2019</v>
      </c>
      <c r="G2318" s="80" t="s">
        <v>271</v>
      </c>
      <c r="H2318" s="81">
        <v>43647</v>
      </c>
      <c r="I2318" s="81">
        <v>43657</v>
      </c>
      <c r="J2318" s="116" t="s">
        <v>1617</v>
      </c>
      <c r="K2318" s="80" t="s">
        <v>1612</v>
      </c>
      <c r="L2318" s="82">
        <v>1400</v>
      </c>
      <c r="M2318" s="80"/>
      <c r="N2318" s="5"/>
      <c r="O2318" s="3"/>
    </row>
    <row r="2319" spans="1:15" ht="20.25" customHeight="1">
      <c r="A2319" s="4"/>
      <c r="B2319" s="4"/>
      <c r="C2319" s="114" t="s">
        <v>1613</v>
      </c>
      <c r="D2319" s="80" t="s">
        <v>14</v>
      </c>
      <c r="E2319" s="80" t="s">
        <v>783</v>
      </c>
      <c r="F2319" s="80">
        <v>2019</v>
      </c>
      <c r="G2319" s="80" t="s">
        <v>271</v>
      </c>
      <c r="H2319" s="81">
        <v>43647</v>
      </c>
      <c r="I2319" s="81">
        <v>43657</v>
      </c>
      <c r="J2319" s="116" t="s">
        <v>1617</v>
      </c>
      <c r="K2319" s="80" t="s">
        <v>541</v>
      </c>
      <c r="L2319" s="82">
        <v>890</v>
      </c>
      <c r="M2319" s="80"/>
      <c r="N2319" s="5"/>
      <c r="O2319" s="3"/>
    </row>
    <row r="2320" spans="1:15" ht="20.25" customHeight="1">
      <c r="A2320" s="4"/>
      <c r="B2320" s="4"/>
      <c r="C2320" s="114" t="s">
        <v>1586</v>
      </c>
      <c r="D2320" s="80" t="s">
        <v>14</v>
      </c>
      <c r="E2320" s="80" t="s">
        <v>783</v>
      </c>
      <c r="F2320" s="80">
        <v>2019</v>
      </c>
      <c r="G2320" s="80" t="s">
        <v>271</v>
      </c>
      <c r="H2320" s="81">
        <v>43647</v>
      </c>
      <c r="I2320" s="81">
        <v>43657</v>
      </c>
      <c r="J2320" s="116" t="s">
        <v>1617</v>
      </c>
      <c r="K2320" s="80" t="s">
        <v>572</v>
      </c>
      <c r="L2320" s="82">
        <v>113</v>
      </c>
      <c r="M2320" s="80"/>
      <c r="N2320" s="5"/>
      <c r="O2320" s="3"/>
    </row>
    <row r="2321" spans="1:15" ht="20.25" customHeight="1">
      <c r="A2321" s="4"/>
      <c r="B2321" s="4"/>
      <c r="C2321" s="114" t="s">
        <v>1602</v>
      </c>
      <c r="D2321" s="80" t="s">
        <v>1171</v>
      </c>
      <c r="E2321" s="80" t="s">
        <v>783</v>
      </c>
      <c r="F2321" s="80">
        <v>2019</v>
      </c>
      <c r="G2321" s="80" t="s">
        <v>271</v>
      </c>
      <c r="H2321" s="81">
        <v>43647</v>
      </c>
      <c r="I2321" s="81">
        <v>43657</v>
      </c>
      <c r="J2321" s="116" t="s">
        <v>1617</v>
      </c>
      <c r="K2321" s="80" t="s">
        <v>31</v>
      </c>
      <c r="L2321" s="82">
        <v>486</v>
      </c>
      <c r="M2321" s="80"/>
      <c r="N2321" s="5"/>
      <c r="O2321" s="3"/>
    </row>
    <row r="2322" spans="1:15" ht="20.25" customHeight="1">
      <c r="A2322" s="4"/>
      <c r="B2322" s="4"/>
      <c r="C2322" s="114" t="s">
        <v>1614</v>
      </c>
      <c r="D2322" s="80" t="s">
        <v>1171</v>
      </c>
      <c r="E2322" s="80" t="s">
        <v>783</v>
      </c>
      <c r="F2322" s="80">
        <v>2019</v>
      </c>
      <c r="G2322" s="80" t="s">
        <v>271</v>
      </c>
      <c r="H2322" s="81">
        <v>43647</v>
      </c>
      <c r="I2322" s="81">
        <v>43657</v>
      </c>
      <c r="J2322" s="116" t="s">
        <v>1617</v>
      </c>
      <c r="K2322" s="80" t="s">
        <v>88</v>
      </c>
      <c r="L2322" s="82">
        <v>754.5</v>
      </c>
      <c r="M2322" s="80"/>
      <c r="N2322" s="5"/>
      <c r="O2322" s="3"/>
    </row>
    <row r="2323" spans="1:15" ht="20.25" customHeight="1">
      <c r="A2323" s="4"/>
      <c r="B2323" s="4"/>
      <c r="C2323" s="162" t="s">
        <v>1618</v>
      </c>
      <c r="D2323" s="86" t="s">
        <v>45</v>
      </c>
      <c r="E2323" s="86" t="s">
        <v>46</v>
      </c>
      <c r="F2323" s="86">
        <v>2019</v>
      </c>
      <c r="G2323" s="122" t="s">
        <v>271</v>
      </c>
      <c r="H2323" s="87"/>
      <c r="I2323" s="87"/>
      <c r="J2323" s="86" t="s">
        <v>1619</v>
      </c>
      <c r="K2323" s="122"/>
      <c r="L2323" s="163">
        <v>0</v>
      </c>
      <c r="M2323" s="125">
        <f>SUM(L2182:L2323)</f>
        <v>269545.47999999986</v>
      </c>
      <c r="N2323" s="5"/>
      <c r="O2323" s="3"/>
    </row>
    <row r="2324" spans="1:15" ht="20.25" customHeight="1">
      <c r="A2324" s="4"/>
      <c r="B2324" s="4"/>
      <c r="C2324" s="114" t="s">
        <v>1526</v>
      </c>
      <c r="D2324" s="80" t="s">
        <v>1171</v>
      </c>
      <c r="E2324" s="80" t="s">
        <v>86</v>
      </c>
      <c r="F2324" s="80">
        <v>2019</v>
      </c>
      <c r="G2324" s="80" t="s">
        <v>323</v>
      </c>
      <c r="H2324" s="81">
        <v>43682</v>
      </c>
      <c r="I2324" s="81">
        <v>43685</v>
      </c>
      <c r="J2324" s="116" t="s">
        <v>1620</v>
      </c>
      <c r="K2324" s="80" t="s">
        <v>938</v>
      </c>
      <c r="L2324" s="82">
        <v>2000</v>
      </c>
      <c r="M2324" s="80"/>
      <c r="N2324" s="5"/>
      <c r="O2324" s="3"/>
    </row>
    <row r="2325" spans="1:15" ht="20.25" customHeight="1">
      <c r="A2325" s="4"/>
      <c r="B2325" s="4"/>
      <c r="C2325" s="114" t="s">
        <v>1481</v>
      </c>
      <c r="D2325" s="80" t="s">
        <v>14</v>
      </c>
      <c r="E2325" s="80" t="s">
        <v>22</v>
      </c>
      <c r="F2325" s="80">
        <v>2019</v>
      </c>
      <c r="G2325" s="80" t="s">
        <v>323</v>
      </c>
      <c r="H2325" s="81">
        <v>43682</v>
      </c>
      <c r="I2325" s="81">
        <v>43686</v>
      </c>
      <c r="J2325" s="116" t="s">
        <v>1621</v>
      </c>
      <c r="K2325" s="80" t="s">
        <v>1622</v>
      </c>
      <c r="L2325" s="82">
        <v>2500</v>
      </c>
      <c r="M2325" s="80"/>
      <c r="N2325" s="5"/>
      <c r="O2325" s="3"/>
    </row>
    <row r="2326" spans="1:15" ht="20.25" customHeight="1">
      <c r="A2326" s="4"/>
      <c r="B2326" s="4"/>
      <c r="C2326" s="114" t="s">
        <v>1557</v>
      </c>
      <c r="D2326" s="80" t="s">
        <v>14</v>
      </c>
      <c r="E2326" s="80" t="s">
        <v>86</v>
      </c>
      <c r="F2326" s="80">
        <v>2019</v>
      </c>
      <c r="G2326" s="80" t="s">
        <v>323</v>
      </c>
      <c r="H2326" s="81">
        <v>43682</v>
      </c>
      <c r="I2326" s="81">
        <v>43685</v>
      </c>
      <c r="J2326" s="116" t="s">
        <v>1623</v>
      </c>
      <c r="K2326" s="80" t="s">
        <v>1559</v>
      </c>
      <c r="L2326" s="82">
        <v>4000</v>
      </c>
      <c r="M2326" s="80"/>
      <c r="N2326" s="5"/>
      <c r="O2326" s="3"/>
    </row>
    <row r="2327" spans="1:15" ht="20.25" customHeight="1">
      <c r="A2327" s="4"/>
      <c r="B2327" s="4"/>
      <c r="C2327" s="114" t="s">
        <v>1532</v>
      </c>
      <c r="D2327" s="80" t="s">
        <v>1171</v>
      </c>
      <c r="E2327" s="80" t="s">
        <v>65</v>
      </c>
      <c r="F2327" s="80">
        <v>2019</v>
      </c>
      <c r="G2327" s="80" t="s">
        <v>323</v>
      </c>
      <c r="H2327" s="81">
        <v>43682</v>
      </c>
      <c r="I2327" s="81">
        <v>43685</v>
      </c>
      <c r="J2327" s="116" t="s">
        <v>1624</v>
      </c>
      <c r="K2327" s="80" t="s">
        <v>885</v>
      </c>
      <c r="L2327" s="82">
        <v>2000</v>
      </c>
      <c r="M2327" s="80"/>
      <c r="N2327" s="5"/>
      <c r="O2327" s="3"/>
    </row>
    <row r="2328" spans="1:15" ht="20.25" customHeight="1">
      <c r="A2328" s="4"/>
      <c r="B2328" s="4"/>
      <c r="C2328" s="114" t="s">
        <v>1563</v>
      </c>
      <c r="D2328" s="80" t="s">
        <v>1171</v>
      </c>
      <c r="E2328" s="80" t="s">
        <v>443</v>
      </c>
      <c r="F2328" s="80">
        <v>2019</v>
      </c>
      <c r="G2328" s="80" t="s">
        <v>323</v>
      </c>
      <c r="H2328" s="81">
        <v>43682</v>
      </c>
      <c r="I2328" s="81">
        <v>43686</v>
      </c>
      <c r="J2328" s="116" t="s">
        <v>1625</v>
      </c>
      <c r="K2328" s="80" t="s">
        <v>1559</v>
      </c>
      <c r="L2328" s="82">
        <v>2000</v>
      </c>
      <c r="M2328" s="80"/>
      <c r="N2328" s="5"/>
      <c r="O2328" s="3"/>
    </row>
    <row r="2329" spans="1:15" ht="20.25" customHeight="1">
      <c r="A2329" s="4"/>
      <c r="B2329" s="4"/>
      <c r="C2329" s="114" t="s">
        <v>1626</v>
      </c>
      <c r="D2329" s="80" t="s">
        <v>1171</v>
      </c>
      <c r="E2329" s="80" t="s">
        <v>57</v>
      </c>
      <c r="F2329" s="80">
        <v>2019</v>
      </c>
      <c r="G2329" s="80" t="s">
        <v>323</v>
      </c>
      <c r="H2329" s="81">
        <v>43682</v>
      </c>
      <c r="I2329" s="81">
        <v>43686</v>
      </c>
      <c r="J2329" s="116" t="s">
        <v>1627</v>
      </c>
      <c r="K2329" s="80" t="s">
        <v>1561</v>
      </c>
      <c r="L2329" s="82">
        <v>2000</v>
      </c>
      <c r="M2329" s="80"/>
      <c r="N2329" s="5"/>
      <c r="O2329" s="3"/>
    </row>
    <row r="2330" spans="1:15" ht="20.25" customHeight="1">
      <c r="A2330" s="4"/>
      <c r="B2330" s="4"/>
      <c r="C2330" s="114" t="s">
        <v>1565</v>
      </c>
      <c r="D2330" s="80" t="s">
        <v>14</v>
      </c>
      <c r="E2330" s="80" t="s">
        <v>218</v>
      </c>
      <c r="F2330" s="80">
        <v>2019</v>
      </c>
      <c r="G2330" s="80" t="s">
        <v>323</v>
      </c>
      <c r="H2330" s="81">
        <v>43683</v>
      </c>
      <c r="I2330" s="81">
        <v>43689</v>
      </c>
      <c r="J2330" s="80" t="s">
        <v>1628</v>
      </c>
      <c r="K2330" s="80"/>
      <c r="L2330" s="82">
        <v>1000</v>
      </c>
      <c r="M2330" s="80"/>
      <c r="N2330" s="5"/>
      <c r="O2330" s="3"/>
    </row>
    <row r="2331" spans="1:15" ht="20.25" customHeight="1">
      <c r="A2331" s="4"/>
      <c r="B2331" s="4"/>
      <c r="C2331" s="114" t="s">
        <v>1629</v>
      </c>
      <c r="D2331" s="80" t="s">
        <v>14</v>
      </c>
      <c r="E2331" s="80" t="s">
        <v>218</v>
      </c>
      <c r="F2331" s="80">
        <v>2019</v>
      </c>
      <c r="G2331" s="80" t="s">
        <v>323</v>
      </c>
      <c r="H2331" s="81">
        <v>43683</v>
      </c>
      <c r="I2331" s="81">
        <v>43689</v>
      </c>
      <c r="J2331" s="80" t="s">
        <v>1628</v>
      </c>
      <c r="K2331" s="80"/>
      <c r="L2331" s="82">
        <v>3000</v>
      </c>
      <c r="M2331" s="80"/>
      <c r="N2331" s="5"/>
      <c r="O2331" s="3"/>
    </row>
    <row r="2332" spans="1:15" ht="20.25" customHeight="1">
      <c r="A2332" s="4"/>
      <c r="B2332" s="4"/>
      <c r="C2332" s="114" t="s">
        <v>999</v>
      </c>
      <c r="D2332" s="80" t="s">
        <v>1171</v>
      </c>
      <c r="E2332" s="80" t="s">
        <v>218</v>
      </c>
      <c r="F2332" s="80">
        <v>2019</v>
      </c>
      <c r="G2332" s="80" t="s">
        <v>323</v>
      </c>
      <c r="H2332" s="81">
        <v>43683</v>
      </c>
      <c r="I2332" s="81">
        <v>43689</v>
      </c>
      <c r="J2332" s="80" t="s">
        <v>1628</v>
      </c>
      <c r="K2332" s="80"/>
      <c r="L2332" s="82">
        <v>3000</v>
      </c>
      <c r="M2332" s="80"/>
      <c r="N2332" s="5"/>
      <c r="O2332" s="3"/>
    </row>
    <row r="2333" spans="1:15" ht="20.25" customHeight="1">
      <c r="A2333" s="4"/>
      <c r="B2333" s="4"/>
      <c r="C2333" s="114" t="s">
        <v>1630</v>
      </c>
      <c r="D2333" s="80" t="s">
        <v>1171</v>
      </c>
      <c r="E2333" s="80" t="s">
        <v>218</v>
      </c>
      <c r="F2333" s="80">
        <v>2019</v>
      </c>
      <c r="G2333" s="80" t="s">
        <v>323</v>
      </c>
      <c r="H2333" s="81">
        <v>43683</v>
      </c>
      <c r="I2333" s="81">
        <v>43689</v>
      </c>
      <c r="J2333" s="80" t="s">
        <v>1628</v>
      </c>
      <c r="K2333" s="80"/>
      <c r="L2333" s="82">
        <v>3000</v>
      </c>
      <c r="M2333" s="80"/>
      <c r="N2333" s="5"/>
      <c r="O2333" s="3"/>
    </row>
    <row r="2334" spans="1:15" ht="20.25" customHeight="1">
      <c r="A2334" s="4"/>
      <c r="B2334" s="4"/>
      <c r="C2334" s="114" t="s">
        <v>1631</v>
      </c>
      <c r="D2334" s="80" t="s">
        <v>14</v>
      </c>
      <c r="E2334" s="80" t="s">
        <v>218</v>
      </c>
      <c r="F2334" s="80">
        <v>2019</v>
      </c>
      <c r="G2334" s="80" t="s">
        <v>323</v>
      </c>
      <c r="H2334" s="81">
        <v>43683</v>
      </c>
      <c r="I2334" s="81">
        <v>43689</v>
      </c>
      <c r="J2334" s="80" t="s">
        <v>1628</v>
      </c>
      <c r="K2334" s="80"/>
      <c r="L2334" s="82">
        <v>3000</v>
      </c>
      <c r="M2334" s="80"/>
      <c r="N2334" s="5"/>
      <c r="O2334" s="3"/>
    </row>
    <row r="2335" spans="1:15" ht="20.25" customHeight="1">
      <c r="A2335" s="4"/>
      <c r="B2335" s="4"/>
      <c r="C2335" s="114" t="s">
        <v>1569</v>
      </c>
      <c r="D2335" s="80" t="s">
        <v>1171</v>
      </c>
      <c r="E2335" s="80" t="s">
        <v>218</v>
      </c>
      <c r="F2335" s="80">
        <v>2019</v>
      </c>
      <c r="G2335" s="80" t="s">
        <v>323</v>
      </c>
      <c r="H2335" s="81">
        <v>43683</v>
      </c>
      <c r="I2335" s="81">
        <v>43689</v>
      </c>
      <c r="J2335" s="80" t="s">
        <v>1628</v>
      </c>
      <c r="K2335" s="80"/>
      <c r="L2335" s="82">
        <v>3000</v>
      </c>
      <c r="M2335" s="80"/>
      <c r="N2335" s="5"/>
      <c r="O2335" s="3"/>
    </row>
    <row r="2336" spans="1:15" ht="20.25" customHeight="1">
      <c r="A2336" s="4"/>
      <c r="B2336" s="4"/>
      <c r="C2336" s="114" t="s">
        <v>1146</v>
      </c>
      <c r="D2336" s="80" t="s">
        <v>1171</v>
      </c>
      <c r="E2336" s="80" t="s">
        <v>218</v>
      </c>
      <c r="F2336" s="80">
        <v>2019</v>
      </c>
      <c r="G2336" s="80" t="s">
        <v>323</v>
      </c>
      <c r="H2336" s="81">
        <v>43683</v>
      </c>
      <c r="I2336" s="81">
        <v>43689</v>
      </c>
      <c r="J2336" s="80" t="s">
        <v>1628</v>
      </c>
      <c r="K2336" s="80"/>
      <c r="L2336" s="82">
        <v>3000</v>
      </c>
      <c r="M2336" s="80"/>
      <c r="N2336" s="5"/>
      <c r="O2336" s="3"/>
    </row>
    <row r="2337" spans="1:15" ht="20.25" customHeight="1">
      <c r="A2337" s="4"/>
      <c r="B2337" s="4"/>
      <c r="C2337" s="114" t="s">
        <v>1486</v>
      </c>
      <c r="D2337" s="80" t="s">
        <v>1171</v>
      </c>
      <c r="E2337" s="80" t="s">
        <v>218</v>
      </c>
      <c r="F2337" s="80">
        <v>2019</v>
      </c>
      <c r="G2337" s="80" t="s">
        <v>323</v>
      </c>
      <c r="H2337" s="81">
        <v>43683</v>
      </c>
      <c r="I2337" s="81">
        <v>43689</v>
      </c>
      <c r="J2337" s="80" t="s">
        <v>1628</v>
      </c>
      <c r="K2337" s="80"/>
      <c r="L2337" s="82">
        <v>3000</v>
      </c>
      <c r="M2337" s="80"/>
      <c r="N2337" s="5"/>
      <c r="O2337" s="3"/>
    </row>
    <row r="2338" spans="1:15" ht="20.25" customHeight="1">
      <c r="A2338" s="4"/>
      <c r="B2338" s="4"/>
      <c r="C2338" s="79" t="s">
        <v>1547</v>
      </c>
      <c r="D2338" s="80" t="s">
        <v>1171</v>
      </c>
      <c r="E2338" s="80" t="s">
        <v>1030</v>
      </c>
      <c r="F2338" s="80">
        <v>2019</v>
      </c>
      <c r="G2338" s="80" t="s">
        <v>323</v>
      </c>
      <c r="H2338" s="81">
        <v>43683</v>
      </c>
      <c r="I2338" s="81">
        <v>43699</v>
      </c>
      <c r="J2338" s="116" t="s">
        <v>1632</v>
      </c>
      <c r="K2338" s="80" t="s">
        <v>398</v>
      </c>
      <c r="L2338" s="82">
        <v>645</v>
      </c>
      <c r="M2338" s="80"/>
      <c r="N2338" s="5"/>
      <c r="O2338" s="3"/>
    </row>
    <row r="2339" spans="1:15" ht="20.25" customHeight="1">
      <c r="A2339" s="4"/>
      <c r="B2339" s="4"/>
      <c r="C2339" s="79" t="s">
        <v>265</v>
      </c>
      <c r="D2339" s="80" t="s">
        <v>1171</v>
      </c>
      <c r="E2339" s="80" t="s">
        <v>1211</v>
      </c>
      <c r="F2339" s="80">
        <v>2019</v>
      </c>
      <c r="G2339" s="80" t="s">
        <v>323</v>
      </c>
      <c r="H2339" s="81">
        <v>43678</v>
      </c>
      <c r="I2339" s="81">
        <v>43679</v>
      </c>
      <c r="J2339" s="116" t="s">
        <v>1632</v>
      </c>
      <c r="K2339" s="80" t="s">
        <v>1221</v>
      </c>
      <c r="L2339" s="82">
        <v>645</v>
      </c>
      <c r="M2339" s="80"/>
      <c r="N2339" s="5"/>
      <c r="O2339" s="3"/>
    </row>
    <row r="2340" spans="1:15" ht="20.25" customHeight="1">
      <c r="A2340" s="4"/>
      <c r="B2340" s="4"/>
      <c r="C2340" s="79" t="s">
        <v>602</v>
      </c>
      <c r="D2340" s="80" t="s">
        <v>1171</v>
      </c>
      <c r="E2340" s="80" t="s">
        <v>1211</v>
      </c>
      <c r="F2340" s="80">
        <v>2019</v>
      </c>
      <c r="G2340" s="80" t="s">
        <v>323</v>
      </c>
      <c r="H2340" s="81">
        <v>43684</v>
      </c>
      <c r="I2340" s="81">
        <v>43686</v>
      </c>
      <c r="J2340" s="116" t="s">
        <v>1632</v>
      </c>
      <c r="K2340" s="80" t="s">
        <v>938</v>
      </c>
      <c r="L2340" s="82">
        <v>158</v>
      </c>
      <c r="M2340" s="80"/>
      <c r="N2340" s="5"/>
      <c r="O2340" s="3"/>
    </row>
    <row r="2341" spans="1:15" ht="20.25" customHeight="1">
      <c r="A2341" s="4"/>
      <c r="B2341" s="4"/>
      <c r="C2341" s="79" t="s">
        <v>41</v>
      </c>
      <c r="D2341" s="80" t="s">
        <v>1171</v>
      </c>
      <c r="E2341" s="80" t="s">
        <v>1211</v>
      </c>
      <c r="F2341" s="80">
        <v>2019</v>
      </c>
      <c r="G2341" s="80" t="s">
        <v>323</v>
      </c>
      <c r="H2341" s="81">
        <v>43684</v>
      </c>
      <c r="I2341" s="81">
        <v>43686</v>
      </c>
      <c r="J2341" s="116" t="s">
        <v>1632</v>
      </c>
      <c r="K2341" s="80" t="s">
        <v>938</v>
      </c>
      <c r="L2341" s="82">
        <v>316</v>
      </c>
      <c r="M2341" s="80"/>
      <c r="N2341" s="5"/>
      <c r="O2341" s="3"/>
    </row>
    <row r="2342" spans="1:15" ht="20.25" customHeight="1">
      <c r="A2342" s="4"/>
      <c r="B2342" s="4"/>
      <c r="C2342" s="79" t="s">
        <v>1328</v>
      </c>
      <c r="D2342" s="80" t="s">
        <v>1171</v>
      </c>
      <c r="E2342" s="80" t="s">
        <v>78</v>
      </c>
      <c r="F2342" s="80">
        <v>2019</v>
      </c>
      <c r="G2342" s="80" t="s">
        <v>323</v>
      </c>
      <c r="H2342" s="81">
        <v>43685</v>
      </c>
      <c r="I2342" s="81">
        <v>43689</v>
      </c>
      <c r="J2342" s="116" t="s">
        <v>1540</v>
      </c>
      <c r="K2342" s="80" t="s">
        <v>1541</v>
      </c>
      <c r="L2342" s="82">
        <v>228</v>
      </c>
      <c r="M2342" s="80"/>
      <c r="N2342" s="5"/>
      <c r="O2342" s="3"/>
    </row>
    <row r="2343" spans="1:15" ht="20.25" customHeight="1">
      <c r="A2343" s="4"/>
      <c r="B2343" s="4"/>
      <c r="C2343" s="79" t="s">
        <v>1336</v>
      </c>
      <c r="D2343" s="80" t="s">
        <v>1171</v>
      </c>
      <c r="E2343" s="80" t="s">
        <v>476</v>
      </c>
      <c r="F2343" s="80">
        <v>2019</v>
      </c>
      <c r="G2343" s="80" t="s">
        <v>323</v>
      </c>
      <c r="H2343" s="81">
        <v>43685</v>
      </c>
      <c r="I2343" s="81">
        <v>43689</v>
      </c>
      <c r="J2343" s="116" t="s">
        <v>1540</v>
      </c>
      <c r="K2343" s="80" t="s">
        <v>1542</v>
      </c>
      <c r="L2343" s="82">
        <v>228</v>
      </c>
      <c r="M2343" s="80"/>
      <c r="N2343" s="5"/>
      <c r="O2343" s="3"/>
    </row>
    <row r="2344" spans="1:15" ht="20.25" customHeight="1">
      <c r="A2344" s="4"/>
      <c r="B2344" s="4"/>
      <c r="C2344" s="79" t="s">
        <v>1468</v>
      </c>
      <c r="D2344" s="80" t="s">
        <v>14</v>
      </c>
      <c r="E2344" s="80" t="s">
        <v>476</v>
      </c>
      <c r="F2344" s="80">
        <v>2019</v>
      </c>
      <c r="G2344" s="80" t="s">
        <v>323</v>
      </c>
      <c r="H2344" s="81">
        <v>43699</v>
      </c>
      <c r="I2344" s="81">
        <v>43703</v>
      </c>
      <c r="J2344" s="116" t="s">
        <v>1540</v>
      </c>
      <c r="K2344" s="80" t="s">
        <v>1119</v>
      </c>
      <c r="L2344" s="82">
        <v>497</v>
      </c>
      <c r="M2344" s="80"/>
      <c r="N2344" s="5"/>
      <c r="O2344" s="3"/>
    </row>
    <row r="2345" spans="1:15" ht="20.25" customHeight="1">
      <c r="A2345" s="4"/>
      <c r="B2345" s="4"/>
      <c r="C2345" s="79" t="s">
        <v>1633</v>
      </c>
      <c r="D2345" s="80" t="s">
        <v>1171</v>
      </c>
      <c r="E2345" s="80" t="s">
        <v>1030</v>
      </c>
      <c r="F2345" s="80">
        <v>2019</v>
      </c>
      <c r="G2345" s="80" t="s">
        <v>323</v>
      </c>
      <c r="H2345" s="81">
        <v>43678</v>
      </c>
      <c r="I2345" s="81">
        <v>43686</v>
      </c>
      <c r="J2345" s="116" t="s">
        <v>1634</v>
      </c>
      <c r="K2345" s="80" t="s">
        <v>1094</v>
      </c>
      <c r="L2345" s="82">
        <v>2000</v>
      </c>
      <c r="M2345" s="80"/>
      <c r="N2345" s="5"/>
      <c r="O2345" s="3"/>
    </row>
    <row r="2346" spans="1:15" ht="20.25" customHeight="1">
      <c r="A2346" s="4"/>
      <c r="B2346" s="4"/>
      <c r="C2346" s="79" t="s">
        <v>1551</v>
      </c>
      <c r="D2346" s="80" t="s">
        <v>1171</v>
      </c>
      <c r="E2346" s="80" t="s">
        <v>1211</v>
      </c>
      <c r="F2346" s="80">
        <v>2019</v>
      </c>
      <c r="G2346" s="80" t="s">
        <v>323</v>
      </c>
      <c r="H2346" s="81">
        <v>43678</v>
      </c>
      <c r="I2346" s="81">
        <v>43686</v>
      </c>
      <c r="J2346" s="116" t="s">
        <v>1635</v>
      </c>
      <c r="K2346" s="80" t="s">
        <v>508</v>
      </c>
      <c r="L2346" s="82">
        <v>6000</v>
      </c>
      <c r="M2346" s="80"/>
      <c r="N2346" s="5"/>
      <c r="O2346" s="3"/>
    </row>
    <row r="2347" spans="1:15" ht="20.25" customHeight="1">
      <c r="A2347" s="4"/>
      <c r="B2347" s="4"/>
      <c r="C2347" s="79" t="s">
        <v>1636</v>
      </c>
      <c r="D2347" s="80" t="s">
        <v>1171</v>
      </c>
      <c r="E2347" s="80" t="s">
        <v>476</v>
      </c>
      <c r="F2347" s="80">
        <v>2019</v>
      </c>
      <c r="G2347" s="80" t="s">
        <v>323</v>
      </c>
      <c r="H2347" s="81">
        <v>43678</v>
      </c>
      <c r="I2347" s="81">
        <v>43686</v>
      </c>
      <c r="J2347" s="116" t="s">
        <v>1637</v>
      </c>
      <c r="K2347" s="80" t="s">
        <v>1094</v>
      </c>
      <c r="L2347" s="82">
        <v>4000</v>
      </c>
      <c r="M2347" s="80"/>
      <c r="N2347" s="5"/>
      <c r="O2347" s="3"/>
    </row>
    <row r="2348" spans="1:15" ht="20.25" customHeight="1">
      <c r="A2348" s="4"/>
      <c r="B2348" s="4"/>
      <c r="C2348" s="79" t="s">
        <v>594</v>
      </c>
      <c r="D2348" s="80" t="s">
        <v>1171</v>
      </c>
      <c r="E2348" s="80" t="s">
        <v>476</v>
      </c>
      <c r="F2348" s="80">
        <v>2019</v>
      </c>
      <c r="G2348" s="80" t="s">
        <v>323</v>
      </c>
      <c r="H2348" s="81">
        <v>43704</v>
      </c>
      <c r="I2348" s="81">
        <v>43707</v>
      </c>
      <c r="J2348" s="116" t="s">
        <v>1638</v>
      </c>
      <c r="K2348" s="80" t="s">
        <v>1639</v>
      </c>
      <c r="L2348" s="82">
        <v>5000</v>
      </c>
      <c r="M2348" s="80"/>
      <c r="N2348" s="5"/>
      <c r="O2348" s="3"/>
    </row>
    <row r="2349" spans="1:15" ht="20.25" customHeight="1">
      <c r="A2349" s="4"/>
      <c r="B2349" s="4"/>
      <c r="C2349" s="79" t="s">
        <v>1640</v>
      </c>
      <c r="D2349" s="80" t="s">
        <v>1171</v>
      </c>
      <c r="E2349" s="80" t="s">
        <v>476</v>
      </c>
      <c r="F2349" s="80">
        <v>2019</v>
      </c>
      <c r="G2349" s="80" t="s">
        <v>323</v>
      </c>
      <c r="H2349" s="81">
        <v>43704</v>
      </c>
      <c r="I2349" s="81">
        <v>43707</v>
      </c>
      <c r="J2349" s="116" t="s">
        <v>1641</v>
      </c>
      <c r="K2349" s="80" t="s">
        <v>693</v>
      </c>
      <c r="L2349" s="82">
        <v>3000</v>
      </c>
      <c r="M2349" s="80"/>
      <c r="N2349" s="5"/>
      <c r="O2349" s="3"/>
    </row>
    <row r="2350" spans="1:15" ht="20.25" customHeight="1">
      <c r="A2350" s="4"/>
      <c r="B2350" s="4"/>
      <c r="C2350" s="79" t="s">
        <v>1640</v>
      </c>
      <c r="D2350" s="80" t="s">
        <v>1171</v>
      </c>
      <c r="E2350" s="80" t="s">
        <v>476</v>
      </c>
      <c r="F2350" s="80">
        <v>2019</v>
      </c>
      <c r="G2350" s="80" t="s">
        <v>323</v>
      </c>
      <c r="H2350" s="81">
        <v>43704</v>
      </c>
      <c r="I2350" s="81">
        <v>43707</v>
      </c>
      <c r="J2350" s="116" t="s">
        <v>1642</v>
      </c>
      <c r="K2350" s="80" t="s">
        <v>693</v>
      </c>
      <c r="L2350" s="82">
        <v>4000</v>
      </c>
      <c r="M2350" s="80"/>
      <c r="N2350" s="5"/>
      <c r="O2350" s="3"/>
    </row>
    <row r="2351" spans="1:15" ht="20.25" customHeight="1">
      <c r="A2351" s="4"/>
      <c r="B2351" s="4"/>
      <c r="C2351" s="79" t="s">
        <v>1643</v>
      </c>
      <c r="D2351" s="80" t="s">
        <v>14</v>
      </c>
      <c r="E2351" s="80" t="s">
        <v>476</v>
      </c>
      <c r="F2351" s="80">
        <v>2019</v>
      </c>
      <c r="G2351" s="80" t="s">
        <v>323</v>
      </c>
      <c r="H2351" s="81">
        <v>43704</v>
      </c>
      <c r="I2351" s="81">
        <v>43707</v>
      </c>
      <c r="J2351" s="116" t="s">
        <v>1642</v>
      </c>
      <c r="K2351" s="80" t="s">
        <v>1049</v>
      </c>
      <c r="L2351" s="82">
        <v>7000</v>
      </c>
      <c r="M2351" s="80"/>
      <c r="N2351" s="5"/>
      <c r="O2351" s="3"/>
    </row>
    <row r="2352" spans="1:15" ht="20.25" customHeight="1">
      <c r="A2352" s="4"/>
      <c r="B2352" s="4"/>
      <c r="C2352" s="79" t="s">
        <v>1644</v>
      </c>
      <c r="D2352" s="80" t="s">
        <v>14</v>
      </c>
      <c r="E2352" s="80" t="s">
        <v>476</v>
      </c>
      <c r="F2352" s="80">
        <v>2019</v>
      </c>
      <c r="G2352" s="80" t="s">
        <v>323</v>
      </c>
      <c r="H2352" s="81">
        <v>43704</v>
      </c>
      <c r="I2352" s="81">
        <v>43707</v>
      </c>
      <c r="J2352" s="116" t="s">
        <v>1638</v>
      </c>
      <c r="K2352" s="80" t="s">
        <v>1645</v>
      </c>
      <c r="L2352" s="82">
        <v>5000</v>
      </c>
      <c r="M2352" s="80"/>
      <c r="N2352" s="5"/>
      <c r="O2352" s="3"/>
    </row>
    <row r="2353" spans="1:15" ht="20.25" customHeight="1">
      <c r="A2353" s="4"/>
      <c r="B2353" s="4"/>
      <c r="C2353" s="114" t="s">
        <v>1646</v>
      </c>
      <c r="D2353" s="80" t="s">
        <v>1171</v>
      </c>
      <c r="E2353" s="80" t="s">
        <v>476</v>
      </c>
      <c r="F2353" s="80">
        <v>2019</v>
      </c>
      <c r="G2353" s="80" t="s">
        <v>323</v>
      </c>
      <c r="H2353" s="81">
        <v>43706</v>
      </c>
      <c r="I2353" s="81">
        <v>43707</v>
      </c>
      <c r="J2353" s="116" t="s">
        <v>1647</v>
      </c>
      <c r="K2353" s="80" t="s">
        <v>1049</v>
      </c>
      <c r="L2353" s="82">
        <v>2027.76</v>
      </c>
      <c r="M2353" s="80"/>
      <c r="N2353" s="5"/>
      <c r="O2353" s="3"/>
    </row>
    <row r="2354" spans="1:15" ht="20.25" customHeight="1">
      <c r="A2354" s="4"/>
      <c r="B2354" s="4"/>
      <c r="C2354" s="114" t="s">
        <v>1648</v>
      </c>
      <c r="D2354" s="80" t="s">
        <v>14</v>
      </c>
      <c r="E2354" s="80" t="s">
        <v>476</v>
      </c>
      <c r="F2354" s="80">
        <v>2019</v>
      </c>
      <c r="G2354" s="80" t="s">
        <v>323</v>
      </c>
      <c r="H2354" s="81">
        <v>43706</v>
      </c>
      <c r="I2354" s="81">
        <v>43707</v>
      </c>
      <c r="J2354" s="116" t="s">
        <v>1647</v>
      </c>
      <c r="K2354" s="80" t="s">
        <v>111</v>
      </c>
      <c r="L2354" s="82">
        <v>3548.58</v>
      </c>
      <c r="M2354" s="80"/>
      <c r="N2354" s="5"/>
      <c r="O2354" s="3"/>
    </row>
    <row r="2355" spans="1:15" ht="20.25" customHeight="1">
      <c r="A2355" s="4"/>
      <c r="B2355" s="4"/>
      <c r="C2355" s="114" t="s">
        <v>1521</v>
      </c>
      <c r="D2355" s="80" t="s">
        <v>1171</v>
      </c>
      <c r="E2355" s="80" t="s">
        <v>476</v>
      </c>
      <c r="F2355" s="80">
        <v>2019</v>
      </c>
      <c r="G2355" s="80" t="s">
        <v>323</v>
      </c>
      <c r="H2355" s="81">
        <v>43706</v>
      </c>
      <c r="I2355" s="81">
        <v>43707</v>
      </c>
      <c r="J2355" s="116" t="s">
        <v>1647</v>
      </c>
      <c r="K2355" s="80" t="s">
        <v>693</v>
      </c>
      <c r="L2355" s="82">
        <v>2027.76</v>
      </c>
      <c r="M2355" s="80"/>
      <c r="N2355" s="5"/>
      <c r="O2355" s="3"/>
    </row>
    <row r="2356" spans="1:15" ht="20.25" customHeight="1">
      <c r="A2356" s="4"/>
      <c r="B2356" s="4"/>
      <c r="C2356" s="162" t="s">
        <v>1649</v>
      </c>
      <c r="D2356" s="86" t="s">
        <v>45</v>
      </c>
      <c r="E2356" s="86" t="s">
        <v>46</v>
      </c>
      <c r="F2356" s="86">
        <v>2019</v>
      </c>
      <c r="G2356" s="122" t="s">
        <v>323</v>
      </c>
      <c r="H2356" s="87"/>
      <c r="I2356" s="87"/>
      <c r="J2356" s="86" t="s">
        <v>1650</v>
      </c>
      <c r="K2356" s="122"/>
      <c r="L2356" s="163">
        <v>0</v>
      </c>
      <c r="M2356" s="125">
        <f>SUM(L2324:L2356)</f>
        <v>82821.099999999991</v>
      </c>
      <c r="N2356" s="5"/>
      <c r="O2356" s="3"/>
    </row>
    <row r="2357" spans="1:15" ht="20.25" customHeight="1">
      <c r="A2357" s="4"/>
      <c r="B2357" s="4"/>
      <c r="C2357" s="114" t="s">
        <v>1563</v>
      </c>
      <c r="D2357" s="80" t="s">
        <v>1171</v>
      </c>
      <c r="E2357" s="80" t="s">
        <v>443</v>
      </c>
      <c r="F2357" s="80">
        <v>2019</v>
      </c>
      <c r="G2357" s="80" t="s">
        <v>362</v>
      </c>
      <c r="H2357" s="81">
        <v>43710</v>
      </c>
      <c r="I2357" s="81">
        <v>43718</v>
      </c>
      <c r="J2357" s="116" t="s">
        <v>1651</v>
      </c>
      <c r="K2357" s="80" t="s">
        <v>1559</v>
      </c>
      <c r="L2357" s="82">
        <v>2000</v>
      </c>
      <c r="M2357" s="80"/>
      <c r="N2357" s="5"/>
      <c r="O2357" s="3"/>
    </row>
    <row r="2358" spans="1:15" ht="20.25" customHeight="1">
      <c r="A2358" s="4"/>
      <c r="B2358" s="4"/>
      <c r="C2358" s="114" t="s">
        <v>1626</v>
      </c>
      <c r="D2358" s="80" t="s">
        <v>1171</v>
      </c>
      <c r="E2358" s="80" t="s">
        <v>57</v>
      </c>
      <c r="F2358" s="80">
        <v>2019</v>
      </c>
      <c r="G2358" s="80" t="s">
        <v>362</v>
      </c>
      <c r="H2358" s="81">
        <v>43710</v>
      </c>
      <c r="I2358" s="81">
        <v>43713</v>
      </c>
      <c r="J2358" s="116" t="s">
        <v>1652</v>
      </c>
      <c r="K2358" s="80" t="s">
        <v>1561</v>
      </c>
      <c r="L2358" s="82">
        <v>2000</v>
      </c>
      <c r="M2358" s="80"/>
      <c r="N2358" s="5"/>
      <c r="O2358" s="3"/>
    </row>
    <row r="2359" spans="1:15" ht="20.25" customHeight="1">
      <c r="A2359" s="4"/>
      <c r="B2359" s="4"/>
      <c r="C2359" s="114" t="s">
        <v>1592</v>
      </c>
      <c r="D2359" s="80" t="s">
        <v>1171</v>
      </c>
      <c r="E2359" s="80" t="s">
        <v>65</v>
      </c>
      <c r="F2359" s="80">
        <v>2019</v>
      </c>
      <c r="G2359" s="80" t="s">
        <v>362</v>
      </c>
      <c r="H2359" s="81">
        <v>43710</v>
      </c>
      <c r="I2359" s="81">
        <v>43713</v>
      </c>
      <c r="J2359" s="116" t="s">
        <v>1653</v>
      </c>
      <c r="K2359" s="80" t="s">
        <v>1654</v>
      </c>
      <c r="L2359" s="82">
        <v>2000</v>
      </c>
      <c r="M2359" s="80"/>
      <c r="N2359" s="5"/>
      <c r="O2359" s="3"/>
    </row>
    <row r="2360" spans="1:15" ht="20.25" customHeight="1">
      <c r="A2360" s="4"/>
      <c r="B2360" s="4"/>
      <c r="C2360" s="114" t="s">
        <v>1655</v>
      </c>
      <c r="D2360" s="80" t="s">
        <v>1171</v>
      </c>
      <c r="E2360" s="80" t="s">
        <v>22</v>
      </c>
      <c r="F2360" s="80">
        <v>2019</v>
      </c>
      <c r="G2360" s="80" t="s">
        <v>362</v>
      </c>
      <c r="H2360" s="81">
        <v>43710</v>
      </c>
      <c r="I2360" s="81">
        <v>43713</v>
      </c>
      <c r="J2360" s="116" t="s">
        <v>1656</v>
      </c>
      <c r="K2360" s="80" t="s">
        <v>1657</v>
      </c>
      <c r="L2360" s="82">
        <v>2000</v>
      </c>
      <c r="M2360" s="80"/>
      <c r="N2360" s="5"/>
      <c r="O2360" s="3"/>
    </row>
    <row r="2361" spans="1:15" ht="20.25" customHeight="1">
      <c r="A2361" s="4"/>
      <c r="B2361" s="4"/>
      <c r="C2361" s="114" t="s">
        <v>1658</v>
      </c>
      <c r="D2361" s="80" t="s">
        <v>1171</v>
      </c>
      <c r="E2361" s="80" t="s">
        <v>443</v>
      </c>
      <c r="F2361" s="80">
        <v>2019</v>
      </c>
      <c r="G2361" s="80" t="s">
        <v>362</v>
      </c>
      <c r="H2361" s="81">
        <v>43712</v>
      </c>
      <c r="I2361" s="81">
        <v>43714</v>
      </c>
      <c r="J2361" s="116" t="s">
        <v>1653</v>
      </c>
      <c r="K2361" s="80" t="s">
        <v>1365</v>
      </c>
      <c r="L2361" s="82">
        <v>2000</v>
      </c>
      <c r="M2361" s="80"/>
      <c r="N2361" s="5"/>
      <c r="O2361" s="3"/>
    </row>
    <row r="2362" spans="1:15" ht="20.25" customHeight="1">
      <c r="A2362" s="4"/>
      <c r="B2362" s="4"/>
      <c r="C2362" s="114" t="s">
        <v>1659</v>
      </c>
      <c r="D2362" s="80" t="s">
        <v>1171</v>
      </c>
      <c r="E2362" s="80" t="s">
        <v>65</v>
      </c>
      <c r="F2362" s="80">
        <v>2019</v>
      </c>
      <c r="G2362" s="80" t="s">
        <v>362</v>
      </c>
      <c r="H2362" s="81">
        <v>43712</v>
      </c>
      <c r="I2362" s="81">
        <v>43718</v>
      </c>
      <c r="J2362" s="116" t="s">
        <v>1656</v>
      </c>
      <c r="K2362" s="80" t="s">
        <v>24</v>
      </c>
      <c r="L2362" s="82">
        <v>2000</v>
      </c>
      <c r="M2362" s="80"/>
      <c r="N2362" s="5"/>
      <c r="O2362" s="3"/>
    </row>
    <row r="2363" spans="1:15" ht="20.25" customHeight="1">
      <c r="A2363" s="4"/>
      <c r="B2363" s="4"/>
      <c r="C2363" s="114" t="s">
        <v>1660</v>
      </c>
      <c r="D2363" s="80" t="s">
        <v>1171</v>
      </c>
      <c r="E2363" s="80" t="s">
        <v>57</v>
      </c>
      <c r="F2363" s="80">
        <v>2019</v>
      </c>
      <c r="G2363" s="80" t="s">
        <v>362</v>
      </c>
      <c r="H2363" s="81">
        <v>43712</v>
      </c>
      <c r="I2363" s="81">
        <v>43718</v>
      </c>
      <c r="J2363" s="116" t="s">
        <v>1656</v>
      </c>
      <c r="K2363" s="80" t="s">
        <v>1661</v>
      </c>
      <c r="L2363" s="82">
        <v>2000</v>
      </c>
      <c r="M2363" s="80"/>
      <c r="N2363" s="5"/>
      <c r="O2363" s="3"/>
    </row>
    <row r="2364" spans="1:15" ht="20.25" customHeight="1">
      <c r="A2364" s="4"/>
      <c r="B2364" s="4"/>
      <c r="C2364" s="114" t="s">
        <v>1662</v>
      </c>
      <c r="D2364" s="80" t="s">
        <v>14</v>
      </c>
      <c r="E2364" s="80" t="s">
        <v>57</v>
      </c>
      <c r="F2364" s="80">
        <v>2019</v>
      </c>
      <c r="G2364" s="80" t="s">
        <v>362</v>
      </c>
      <c r="H2364" s="81">
        <v>43712</v>
      </c>
      <c r="I2364" s="81">
        <v>43714</v>
      </c>
      <c r="J2364" s="116" t="s">
        <v>1656</v>
      </c>
      <c r="K2364" s="80" t="s">
        <v>1663</v>
      </c>
      <c r="L2364" s="82">
        <v>2000</v>
      </c>
      <c r="M2364" s="80"/>
      <c r="N2364" s="5"/>
      <c r="O2364" s="3"/>
    </row>
    <row r="2365" spans="1:15" ht="20.25" customHeight="1">
      <c r="A2365" s="4"/>
      <c r="B2365" s="4"/>
      <c r="C2365" s="114" t="s">
        <v>1481</v>
      </c>
      <c r="D2365" s="80" t="s">
        <v>14</v>
      </c>
      <c r="E2365" s="80" t="s">
        <v>22</v>
      </c>
      <c r="F2365" s="80">
        <v>2019</v>
      </c>
      <c r="G2365" s="80" t="s">
        <v>362</v>
      </c>
      <c r="H2365" s="81">
        <v>43710</v>
      </c>
      <c r="I2365" s="81">
        <v>43713</v>
      </c>
      <c r="J2365" s="116" t="s">
        <v>1664</v>
      </c>
      <c r="K2365" s="80" t="s">
        <v>1622</v>
      </c>
      <c r="L2365" s="82">
        <v>2500</v>
      </c>
      <c r="M2365" s="80"/>
      <c r="N2365" s="5"/>
      <c r="O2365" s="3"/>
    </row>
    <row r="2366" spans="1:15" ht="20.25" customHeight="1">
      <c r="A2366" s="4"/>
      <c r="B2366" s="4"/>
      <c r="C2366" s="114" t="s">
        <v>1557</v>
      </c>
      <c r="D2366" s="80" t="s">
        <v>14</v>
      </c>
      <c r="E2366" s="80" t="s">
        <v>86</v>
      </c>
      <c r="F2366" s="80">
        <v>2019</v>
      </c>
      <c r="G2366" s="80" t="s">
        <v>362</v>
      </c>
      <c r="H2366" s="81">
        <v>43710</v>
      </c>
      <c r="I2366" s="81">
        <v>43713</v>
      </c>
      <c r="J2366" s="116" t="s">
        <v>1665</v>
      </c>
      <c r="K2366" s="80" t="s">
        <v>1559</v>
      </c>
      <c r="L2366" s="82">
        <v>4000</v>
      </c>
      <c r="M2366" s="80"/>
      <c r="N2366" s="5"/>
      <c r="O2366" s="3"/>
    </row>
    <row r="2367" spans="1:15" ht="20.25" customHeight="1">
      <c r="A2367" s="4"/>
      <c r="B2367" s="4"/>
      <c r="C2367" s="114" t="s">
        <v>1666</v>
      </c>
      <c r="D2367" s="80" t="s">
        <v>14</v>
      </c>
      <c r="E2367" s="80" t="s">
        <v>22</v>
      </c>
      <c r="F2367" s="80">
        <v>2019</v>
      </c>
      <c r="G2367" s="80" t="s">
        <v>362</v>
      </c>
      <c r="H2367" s="81">
        <v>43712</v>
      </c>
      <c r="I2367" s="81">
        <v>43714</v>
      </c>
      <c r="J2367" s="116" t="s">
        <v>1667</v>
      </c>
      <c r="K2367" s="80" t="s">
        <v>1668</v>
      </c>
      <c r="L2367" s="82">
        <v>2500</v>
      </c>
      <c r="M2367" s="80"/>
      <c r="N2367" s="5"/>
      <c r="O2367" s="3"/>
    </row>
    <row r="2368" spans="1:15" ht="20.25" customHeight="1">
      <c r="A2368" s="4"/>
      <c r="B2368" s="4"/>
      <c r="C2368" s="114" t="s">
        <v>1669</v>
      </c>
      <c r="D2368" s="80" t="s">
        <v>1171</v>
      </c>
      <c r="E2368" s="80" t="s">
        <v>22</v>
      </c>
      <c r="F2368" s="80">
        <v>2019</v>
      </c>
      <c r="G2368" s="80" t="s">
        <v>362</v>
      </c>
      <c r="H2368" s="81">
        <v>43712</v>
      </c>
      <c r="I2368" s="81">
        <v>43713</v>
      </c>
      <c r="J2368" s="116" t="s">
        <v>1670</v>
      </c>
      <c r="K2368" s="80" t="s">
        <v>1671</v>
      </c>
      <c r="L2368" s="82">
        <v>2500</v>
      </c>
      <c r="M2368" s="80"/>
      <c r="N2368" s="5"/>
      <c r="O2368" s="3"/>
    </row>
    <row r="2369" spans="1:15" ht="20.25" customHeight="1">
      <c r="A2369" s="4"/>
      <c r="B2369" s="4"/>
      <c r="C2369" s="114" t="s">
        <v>999</v>
      </c>
      <c r="D2369" s="80" t="s">
        <v>1171</v>
      </c>
      <c r="E2369" s="80" t="s">
        <v>476</v>
      </c>
      <c r="F2369" s="80">
        <v>2019</v>
      </c>
      <c r="G2369" s="80" t="s">
        <v>362</v>
      </c>
      <c r="H2369" s="81">
        <v>43713</v>
      </c>
      <c r="I2369" s="81">
        <v>43714</v>
      </c>
      <c r="J2369" s="116" t="s">
        <v>1672</v>
      </c>
      <c r="K2369" s="80" t="s">
        <v>1673</v>
      </c>
      <c r="L2369" s="82">
        <v>2000</v>
      </c>
      <c r="M2369" s="80"/>
      <c r="N2369" s="5"/>
      <c r="O2369" s="3"/>
    </row>
    <row r="2370" spans="1:15" ht="20.25" customHeight="1">
      <c r="A2370" s="4"/>
      <c r="B2370" s="4"/>
      <c r="C2370" s="114" t="s">
        <v>999</v>
      </c>
      <c r="D2370" s="80" t="s">
        <v>1171</v>
      </c>
      <c r="E2370" s="80" t="s">
        <v>476</v>
      </c>
      <c r="F2370" s="80">
        <v>2019</v>
      </c>
      <c r="G2370" s="80" t="s">
        <v>362</v>
      </c>
      <c r="H2370" s="81">
        <v>43713</v>
      </c>
      <c r="I2370" s="81">
        <v>43714</v>
      </c>
      <c r="J2370" s="116" t="s">
        <v>1642</v>
      </c>
      <c r="K2370" s="80" t="s">
        <v>1673</v>
      </c>
      <c r="L2370" s="82">
        <v>3000</v>
      </c>
      <c r="M2370" s="80"/>
      <c r="N2370" s="5"/>
      <c r="O2370" s="3"/>
    </row>
    <row r="2371" spans="1:15" ht="20.25" customHeight="1">
      <c r="A2371" s="4"/>
      <c r="B2371" s="4"/>
      <c r="C2371" s="114" t="s">
        <v>1674</v>
      </c>
      <c r="D2371" s="80" t="s">
        <v>1171</v>
      </c>
      <c r="E2371" s="80" t="s">
        <v>476</v>
      </c>
      <c r="F2371" s="80">
        <v>2019</v>
      </c>
      <c r="G2371" s="80" t="s">
        <v>362</v>
      </c>
      <c r="H2371" s="81">
        <v>43706</v>
      </c>
      <c r="I2371" s="81">
        <v>43713</v>
      </c>
      <c r="J2371" s="116" t="s">
        <v>1675</v>
      </c>
      <c r="K2371" s="80" t="s">
        <v>88</v>
      </c>
      <c r="L2371" s="82">
        <v>2611.0100000000002</v>
      </c>
      <c r="M2371" s="80"/>
      <c r="N2371" s="5"/>
      <c r="O2371" s="3"/>
    </row>
    <row r="2372" spans="1:15" ht="20.25" customHeight="1">
      <c r="A2372" s="4"/>
      <c r="B2372" s="4"/>
      <c r="C2372" s="114" t="s">
        <v>1674</v>
      </c>
      <c r="D2372" s="80" t="s">
        <v>1171</v>
      </c>
      <c r="E2372" s="80" t="s">
        <v>476</v>
      </c>
      <c r="F2372" s="80">
        <v>2019</v>
      </c>
      <c r="G2372" s="80" t="s">
        <v>362</v>
      </c>
      <c r="H2372" s="81">
        <v>43706</v>
      </c>
      <c r="I2372" s="81">
        <v>43713</v>
      </c>
      <c r="J2372" s="116" t="s">
        <v>1676</v>
      </c>
      <c r="K2372" s="80" t="s">
        <v>88</v>
      </c>
      <c r="L2372" s="82">
        <v>2300</v>
      </c>
      <c r="M2372" s="80"/>
      <c r="N2372" s="5"/>
      <c r="O2372" s="3"/>
    </row>
    <row r="2373" spans="1:15" ht="20.25" customHeight="1">
      <c r="A2373" s="4"/>
      <c r="B2373" s="4"/>
      <c r="C2373" s="114" t="s">
        <v>1674</v>
      </c>
      <c r="D2373" s="80" t="s">
        <v>1171</v>
      </c>
      <c r="E2373" s="80" t="s">
        <v>476</v>
      </c>
      <c r="F2373" s="80">
        <v>2019</v>
      </c>
      <c r="G2373" s="80" t="s">
        <v>362</v>
      </c>
      <c r="H2373" s="81">
        <v>43706</v>
      </c>
      <c r="I2373" s="81">
        <v>43713</v>
      </c>
      <c r="J2373" s="116" t="s">
        <v>1677</v>
      </c>
      <c r="K2373" s="80" t="s">
        <v>88</v>
      </c>
      <c r="L2373" s="82">
        <v>947.33</v>
      </c>
      <c r="M2373" s="80"/>
      <c r="N2373" s="5"/>
      <c r="O2373" s="3"/>
    </row>
    <row r="2374" spans="1:15" ht="20.25" customHeight="1">
      <c r="A2374" s="4"/>
      <c r="B2374" s="4"/>
      <c r="C2374" s="114" t="s">
        <v>1678</v>
      </c>
      <c r="D2374" s="80" t="s">
        <v>1171</v>
      </c>
      <c r="E2374" s="80" t="s">
        <v>78</v>
      </c>
      <c r="F2374" s="80">
        <v>2019</v>
      </c>
      <c r="G2374" s="80" t="s">
        <v>362</v>
      </c>
      <c r="H2374" s="81">
        <v>43706</v>
      </c>
      <c r="I2374" s="81">
        <v>43711</v>
      </c>
      <c r="J2374" s="116" t="s">
        <v>1642</v>
      </c>
      <c r="K2374" s="80" t="s">
        <v>1049</v>
      </c>
      <c r="L2374" s="82">
        <v>5000</v>
      </c>
      <c r="M2374" s="80"/>
      <c r="N2374" s="5"/>
      <c r="O2374" s="3"/>
    </row>
    <row r="2375" spans="1:15" ht="20.25" customHeight="1">
      <c r="A2375" s="4"/>
      <c r="B2375" s="4"/>
      <c r="C2375" s="114" t="s">
        <v>1216</v>
      </c>
      <c r="D2375" s="80" t="s">
        <v>1171</v>
      </c>
      <c r="E2375" s="80" t="s">
        <v>1030</v>
      </c>
      <c r="F2375" s="80">
        <v>2019</v>
      </c>
      <c r="G2375" s="80" t="s">
        <v>362</v>
      </c>
      <c r="H2375" s="81">
        <v>43707</v>
      </c>
      <c r="I2375" s="81">
        <v>43711</v>
      </c>
      <c r="J2375" s="116" t="s">
        <v>1679</v>
      </c>
      <c r="K2375" s="80" t="s">
        <v>1680</v>
      </c>
      <c r="L2375" s="82">
        <v>371.5</v>
      </c>
      <c r="M2375" s="80"/>
      <c r="N2375" s="5"/>
      <c r="O2375" s="3"/>
    </row>
    <row r="2376" spans="1:15" ht="20.25" customHeight="1">
      <c r="A2376" s="4"/>
      <c r="B2376" s="4"/>
      <c r="C2376" s="114" t="s">
        <v>1681</v>
      </c>
      <c r="D2376" s="80" t="s">
        <v>14</v>
      </c>
      <c r="E2376" s="80" t="s">
        <v>1030</v>
      </c>
      <c r="F2376" s="80">
        <v>2019</v>
      </c>
      <c r="G2376" s="80" t="s">
        <v>362</v>
      </c>
      <c r="H2376" s="81">
        <v>43707</v>
      </c>
      <c r="I2376" s="81">
        <v>43711</v>
      </c>
      <c r="J2376" s="116" t="s">
        <v>1679</v>
      </c>
      <c r="K2376" s="80" t="s">
        <v>1680</v>
      </c>
      <c r="L2376" s="82">
        <v>371.5</v>
      </c>
      <c r="M2376" s="80"/>
      <c r="N2376" s="5"/>
      <c r="O2376" s="3"/>
    </row>
    <row r="2377" spans="1:15" ht="20.25" customHeight="1">
      <c r="A2377" s="4"/>
      <c r="B2377" s="4"/>
      <c r="C2377" s="114" t="s">
        <v>1551</v>
      </c>
      <c r="D2377" s="80" t="s">
        <v>1171</v>
      </c>
      <c r="E2377" s="80" t="s">
        <v>1211</v>
      </c>
      <c r="F2377" s="80">
        <v>2019</v>
      </c>
      <c r="G2377" s="80" t="s">
        <v>362</v>
      </c>
      <c r="H2377" s="81">
        <v>43712</v>
      </c>
      <c r="I2377" s="81">
        <v>43718</v>
      </c>
      <c r="J2377" s="116" t="s">
        <v>1682</v>
      </c>
      <c r="K2377" s="80" t="s">
        <v>508</v>
      </c>
      <c r="L2377" s="82">
        <v>6000</v>
      </c>
      <c r="M2377" s="80"/>
      <c r="N2377" s="5"/>
      <c r="O2377" s="3"/>
    </row>
    <row r="2378" spans="1:15" ht="20.25" customHeight="1">
      <c r="A2378" s="4"/>
      <c r="B2378" s="4"/>
      <c r="C2378" s="114" t="s">
        <v>1633</v>
      </c>
      <c r="D2378" s="80" t="s">
        <v>1171</v>
      </c>
      <c r="E2378" s="80" t="s">
        <v>1030</v>
      </c>
      <c r="F2378" s="80">
        <v>2019</v>
      </c>
      <c r="G2378" s="80" t="s">
        <v>362</v>
      </c>
      <c r="H2378" s="81">
        <v>43712</v>
      </c>
      <c r="I2378" s="81">
        <v>43714</v>
      </c>
      <c r="J2378" s="116" t="s">
        <v>1683</v>
      </c>
      <c r="K2378" s="80" t="s">
        <v>1094</v>
      </c>
      <c r="L2378" s="82">
        <v>2000</v>
      </c>
      <c r="M2378" s="80"/>
      <c r="N2378" s="5"/>
      <c r="O2378" s="3"/>
    </row>
    <row r="2379" spans="1:15" ht="20.25" customHeight="1">
      <c r="A2379" s="4"/>
      <c r="B2379" s="4"/>
      <c r="C2379" s="114" t="s">
        <v>1684</v>
      </c>
      <c r="D2379" s="80" t="s">
        <v>14</v>
      </c>
      <c r="E2379" s="80" t="s">
        <v>65</v>
      </c>
      <c r="F2379" s="80">
        <v>2019</v>
      </c>
      <c r="G2379" s="80" t="s">
        <v>362</v>
      </c>
      <c r="H2379" s="81">
        <v>43719</v>
      </c>
      <c r="I2379" s="81">
        <v>43721</v>
      </c>
      <c r="J2379" s="116" t="s">
        <v>1656</v>
      </c>
      <c r="K2379" s="80" t="s">
        <v>1685</v>
      </c>
      <c r="L2379" s="82">
        <v>2000</v>
      </c>
      <c r="M2379" s="80"/>
      <c r="N2379" s="5"/>
      <c r="O2379" s="3"/>
    </row>
    <row r="2380" spans="1:15" ht="22.5" customHeight="1">
      <c r="A2380" s="4"/>
      <c r="B2380" s="4"/>
      <c r="C2380" s="114" t="s">
        <v>1686</v>
      </c>
      <c r="D2380" s="80" t="s">
        <v>14</v>
      </c>
      <c r="E2380" s="80" t="s">
        <v>476</v>
      </c>
      <c r="F2380" s="80">
        <v>2019</v>
      </c>
      <c r="G2380" s="80" t="s">
        <v>362</v>
      </c>
      <c r="H2380" s="81">
        <v>43719</v>
      </c>
      <c r="I2380" s="81">
        <v>43721</v>
      </c>
      <c r="J2380" s="116" t="s">
        <v>1687</v>
      </c>
      <c r="K2380" s="80" t="s">
        <v>199</v>
      </c>
      <c r="L2380" s="82">
        <v>4000</v>
      </c>
      <c r="M2380" s="80"/>
      <c r="N2380" s="5"/>
      <c r="O2380" s="3"/>
    </row>
    <row r="2381" spans="1:15" ht="23.25" customHeight="1">
      <c r="A2381" s="4"/>
      <c r="B2381" s="4"/>
      <c r="C2381" s="114" t="s">
        <v>1686</v>
      </c>
      <c r="D2381" s="80" t="s">
        <v>14</v>
      </c>
      <c r="E2381" s="80" t="s">
        <v>476</v>
      </c>
      <c r="F2381" s="80">
        <v>2019</v>
      </c>
      <c r="G2381" s="80" t="s">
        <v>362</v>
      </c>
      <c r="H2381" s="81">
        <v>43719</v>
      </c>
      <c r="I2381" s="81">
        <v>43721</v>
      </c>
      <c r="J2381" s="116" t="s">
        <v>1688</v>
      </c>
      <c r="K2381" s="80" t="s">
        <v>199</v>
      </c>
      <c r="L2381" s="82">
        <v>3000</v>
      </c>
      <c r="M2381" s="80"/>
      <c r="N2381" s="5"/>
      <c r="O2381" s="3"/>
    </row>
    <row r="2382" spans="1:15" ht="20.25" customHeight="1">
      <c r="A2382" s="4"/>
      <c r="B2382" s="4"/>
      <c r="C2382" s="162" t="s">
        <v>1689</v>
      </c>
      <c r="D2382" s="86" t="s">
        <v>45</v>
      </c>
      <c r="E2382" s="86" t="s">
        <v>46</v>
      </c>
      <c r="F2382" s="86">
        <v>2019</v>
      </c>
      <c r="G2382" s="122" t="s">
        <v>362</v>
      </c>
      <c r="H2382" s="87"/>
      <c r="I2382" s="87"/>
      <c r="J2382" s="86" t="s">
        <v>1690</v>
      </c>
      <c r="K2382" s="122"/>
      <c r="L2382" s="163">
        <v>0</v>
      </c>
      <c r="M2382" s="125">
        <f>SUM(L2357:L2382)</f>
        <v>61101.340000000004</v>
      </c>
      <c r="N2382" s="5"/>
      <c r="O2382" s="3"/>
    </row>
    <row r="2383" spans="1:15" ht="20.25" customHeight="1">
      <c r="A2383" s="4"/>
      <c r="B2383" s="4"/>
      <c r="C2383" s="79" t="s">
        <v>1658</v>
      </c>
      <c r="D2383" s="96" t="s">
        <v>1171</v>
      </c>
      <c r="E2383" s="96" t="s">
        <v>443</v>
      </c>
      <c r="F2383" s="96">
        <v>2019</v>
      </c>
      <c r="G2383" s="96" t="s">
        <v>409</v>
      </c>
      <c r="H2383" s="126">
        <v>43741</v>
      </c>
      <c r="I2383" s="126">
        <v>43747</v>
      </c>
      <c r="J2383" s="116" t="s">
        <v>1652</v>
      </c>
      <c r="K2383" s="96" t="s">
        <v>1365</v>
      </c>
      <c r="L2383" s="97">
        <v>2000</v>
      </c>
      <c r="M2383" s="127"/>
      <c r="N2383" s="5"/>
      <c r="O2383" s="3"/>
    </row>
    <row r="2384" spans="1:15" ht="20.25" customHeight="1">
      <c r="A2384" s="4"/>
      <c r="B2384" s="4"/>
      <c r="C2384" s="79" t="s">
        <v>1655</v>
      </c>
      <c r="D2384" s="96" t="s">
        <v>1171</v>
      </c>
      <c r="E2384" s="96" t="s">
        <v>443</v>
      </c>
      <c r="F2384" s="96">
        <v>2019</v>
      </c>
      <c r="G2384" s="96" t="s">
        <v>409</v>
      </c>
      <c r="H2384" s="126">
        <v>43741</v>
      </c>
      <c r="I2384" s="126">
        <v>43747</v>
      </c>
      <c r="J2384" s="116" t="s">
        <v>1691</v>
      </c>
      <c r="K2384" s="96" t="s">
        <v>1657</v>
      </c>
      <c r="L2384" s="97">
        <v>2000</v>
      </c>
      <c r="M2384" s="127"/>
      <c r="N2384" s="5"/>
      <c r="O2384" s="3"/>
    </row>
    <row r="2385" spans="1:15" ht="20.25" customHeight="1">
      <c r="A2385" s="4"/>
      <c r="B2385" s="4"/>
      <c r="C2385" s="79" t="s">
        <v>1557</v>
      </c>
      <c r="D2385" s="96" t="s">
        <v>14</v>
      </c>
      <c r="E2385" s="96" t="s">
        <v>86</v>
      </c>
      <c r="F2385" s="96">
        <v>2019</v>
      </c>
      <c r="G2385" s="96" t="s">
        <v>409</v>
      </c>
      <c r="H2385" s="126">
        <v>43741</v>
      </c>
      <c r="I2385" s="126">
        <v>43747</v>
      </c>
      <c r="J2385" s="116" t="s">
        <v>1620</v>
      </c>
      <c r="K2385" s="96" t="s">
        <v>1559</v>
      </c>
      <c r="L2385" s="97">
        <v>4000</v>
      </c>
      <c r="M2385" s="127"/>
      <c r="N2385" s="5"/>
      <c r="O2385" s="3"/>
    </row>
    <row r="2386" spans="1:15" ht="20.25" customHeight="1">
      <c r="A2386" s="4"/>
      <c r="B2386" s="4"/>
      <c r="C2386" s="79" t="s">
        <v>1563</v>
      </c>
      <c r="D2386" s="96" t="s">
        <v>1171</v>
      </c>
      <c r="E2386" s="96" t="s">
        <v>443</v>
      </c>
      <c r="F2386" s="96">
        <v>2019</v>
      </c>
      <c r="G2386" s="96" t="s">
        <v>409</v>
      </c>
      <c r="H2386" s="126">
        <v>43741</v>
      </c>
      <c r="I2386" s="126">
        <v>43747</v>
      </c>
      <c r="J2386" s="96" t="s">
        <v>1692</v>
      </c>
      <c r="K2386" s="96" t="s">
        <v>1559</v>
      </c>
      <c r="L2386" s="97">
        <v>2000</v>
      </c>
      <c r="M2386" s="127"/>
      <c r="N2386" s="5"/>
      <c r="O2386" s="3"/>
    </row>
    <row r="2387" spans="1:15" ht="20.25" customHeight="1">
      <c r="A2387" s="4"/>
      <c r="B2387" s="4"/>
      <c r="C2387" s="79" t="s">
        <v>1662</v>
      </c>
      <c r="D2387" s="96" t="s">
        <v>14</v>
      </c>
      <c r="E2387" s="96" t="s">
        <v>443</v>
      </c>
      <c r="F2387" s="96">
        <v>2019</v>
      </c>
      <c r="G2387" s="96" t="s">
        <v>409</v>
      </c>
      <c r="H2387" s="126">
        <v>43741</v>
      </c>
      <c r="I2387" s="126">
        <v>43747</v>
      </c>
      <c r="J2387" s="96" t="s">
        <v>1693</v>
      </c>
      <c r="K2387" s="96" t="s">
        <v>1663</v>
      </c>
      <c r="L2387" s="97">
        <v>2000</v>
      </c>
      <c r="M2387" s="127"/>
      <c r="N2387" s="5"/>
      <c r="O2387" s="3"/>
    </row>
    <row r="2388" spans="1:15" ht="20.25" customHeight="1">
      <c r="A2388" s="4"/>
      <c r="B2388" s="4"/>
      <c r="C2388" s="79" t="s">
        <v>1684</v>
      </c>
      <c r="D2388" s="96" t="s">
        <v>14</v>
      </c>
      <c r="E2388" s="96" t="s">
        <v>443</v>
      </c>
      <c r="F2388" s="96">
        <v>2019</v>
      </c>
      <c r="G2388" s="96" t="s">
        <v>409</v>
      </c>
      <c r="H2388" s="126">
        <v>43741</v>
      </c>
      <c r="I2388" s="126">
        <v>43747</v>
      </c>
      <c r="J2388" s="96" t="s">
        <v>1693</v>
      </c>
      <c r="K2388" s="96" t="s">
        <v>1685</v>
      </c>
      <c r="L2388" s="97">
        <v>2000</v>
      </c>
      <c r="M2388" s="127"/>
      <c r="N2388" s="5"/>
      <c r="O2388" s="3"/>
    </row>
    <row r="2389" spans="1:15" ht="20.25" customHeight="1">
      <c r="A2389" s="4"/>
      <c r="B2389" s="4"/>
      <c r="C2389" s="79" t="s">
        <v>1633</v>
      </c>
      <c r="D2389" s="96" t="s">
        <v>1171</v>
      </c>
      <c r="E2389" s="96" t="s">
        <v>1030</v>
      </c>
      <c r="F2389" s="96">
        <v>2019</v>
      </c>
      <c r="G2389" s="96" t="s">
        <v>409</v>
      </c>
      <c r="H2389" s="126">
        <v>43742</v>
      </c>
      <c r="I2389" s="126">
        <v>43747</v>
      </c>
      <c r="J2389" s="128" t="s">
        <v>1694</v>
      </c>
      <c r="K2389" s="96" t="s">
        <v>1094</v>
      </c>
      <c r="L2389" s="97">
        <v>2000</v>
      </c>
      <c r="M2389" s="127"/>
      <c r="N2389" s="5"/>
      <c r="O2389" s="3"/>
    </row>
    <row r="2390" spans="1:15" ht="20.25" customHeight="1">
      <c r="A2390" s="4"/>
      <c r="B2390" s="4"/>
      <c r="C2390" s="79" t="s">
        <v>1669</v>
      </c>
      <c r="D2390" s="96" t="s">
        <v>1171</v>
      </c>
      <c r="E2390" s="96" t="s">
        <v>22</v>
      </c>
      <c r="F2390" s="96">
        <v>2019</v>
      </c>
      <c r="G2390" s="96" t="s">
        <v>409</v>
      </c>
      <c r="H2390" s="126">
        <v>43741</v>
      </c>
      <c r="I2390" s="126">
        <v>43752</v>
      </c>
      <c r="J2390" s="116" t="s">
        <v>1621</v>
      </c>
      <c r="K2390" s="96" t="s">
        <v>1671</v>
      </c>
      <c r="L2390" s="97">
        <v>2500</v>
      </c>
      <c r="M2390" s="127"/>
      <c r="N2390" s="5"/>
      <c r="O2390" s="3"/>
    </row>
    <row r="2391" spans="1:15" ht="20.25" customHeight="1">
      <c r="A2391" s="4"/>
      <c r="B2391" s="4"/>
      <c r="C2391" s="79" t="s">
        <v>1626</v>
      </c>
      <c r="D2391" s="96" t="s">
        <v>1171</v>
      </c>
      <c r="E2391" s="96" t="s">
        <v>443</v>
      </c>
      <c r="F2391" s="96">
        <v>2019</v>
      </c>
      <c r="G2391" s="96" t="s">
        <v>409</v>
      </c>
      <c r="H2391" s="126">
        <v>43741</v>
      </c>
      <c r="I2391" s="126">
        <v>43754</v>
      </c>
      <c r="J2391" s="96" t="s">
        <v>939</v>
      </c>
      <c r="K2391" s="96" t="s">
        <v>1561</v>
      </c>
      <c r="L2391" s="97">
        <v>2000</v>
      </c>
      <c r="M2391" s="127"/>
      <c r="N2391" s="5"/>
      <c r="O2391" s="3"/>
    </row>
    <row r="2392" spans="1:15" ht="20.25" customHeight="1">
      <c r="A2392" s="4"/>
      <c r="B2392" s="4"/>
      <c r="C2392" s="79" t="s">
        <v>1695</v>
      </c>
      <c r="D2392" s="96" t="s">
        <v>1171</v>
      </c>
      <c r="E2392" s="96" t="s">
        <v>443</v>
      </c>
      <c r="F2392" s="96">
        <v>2019</v>
      </c>
      <c r="G2392" s="96" t="s">
        <v>409</v>
      </c>
      <c r="H2392" s="126">
        <v>43741</v>
      </c>
      <c r="I2392" s="126">
        <v>43754</v>
      </c>
      <c r="J2392" s="96" t="s">
        <v>1038</v>
      </c>
      <c r="K2392" s="96" t="s">
        <v>24</v>
      </c>
      <c r="L2392" s="97">
        <v>2000</v>
      </c>
      <c r="M2392" s="127"/>
      <c r="N2392" s="5"/>
      <c r="O2392" s="3"/>
    </row>
    <row r="2393" spans="1:15" ht="20.25" customHeight="1">
      <c r="A2393" s="4"/>
      <c r="B2393" s="4"/>
      <c r="C2393" s="79" t="s">
        <v>1170</v>
      </c>
      <c r="D2393" s="96" t="s">
        <v>1171</v>
      </c>
      <c r="E2393" s="96" t="s">
        <v>476</v>
      </c>
      <c r="F2393" s="96">
        <v>2019</v>
      </c>
      <c r="G2393" s="96" t="s">
        <v>409</v>
      </c>
      <c r="H2393" s="126">
        <v>43747</v>
      </c>
      <c r="I2393" s="126">
        <v>43754</v>
      </c>
      <c r="J2393" s="128" t="s">
        <v>1696</v>
      </c>
      <c r="K2393" s="96" t="s">
        <v>111</v>
      </c>
      <c r="L2393" s="97">
        <v>7000</v>
      </c>
      <c r="M2393" s="127"/>
      <c r="N2393" s="5"/>
      <c r="O2393" s="3"/>
    </row>
    <row r="2394" spans="1:15" ht="20.25" customHeight="1">
      <c r="A2394" s="4"/>
      <c r="B2394" s="4"/>
      <c r="C2394" s="79" t="s">
        <v>116</v>
      </c>
      <c r="D2394" s="96" t="s">
        <v>14</v>
      </c>
      <c r="E2394" s="96" t="s">
        <v>476</v>
      </c>
      <c r="F2394" s="96">
        <v>2019</v>
      </c>
      <c r="G2394" s="96" t="s">
        <v>409</v>
      </c>
      <c r="H2394" s="126">
        <v>43747</v>
      </c>
      <c r="I2394" s="126">
        <v>43754</v>
      </c>
      <c r="J2394" s="128" t="s">
        <v>1696</v>
      </c>
      <c r="K2394" s="96" t="s">
        <v>900</v>
      </c>
      <c r="L2394" s="97">
        <v>7000</v>
      </c>
      <c r="M2394" s="127"/>
      <c r="N2394" s="5"/>
      <c r="O2394" s="3"/>
    </row>
    <row r="2395" spans="1:15" ht="20.25" customHeight="1">
      <c r="A2395" s="4"/>
      <c r="B2395" s="4"/>
      <c r="C2395" s="79" t="s">
        <v>1073</v>
      </c>
      <c r="D2395" s="96" t="s">
        <v>1171</v>
      </c>
      <c r="E2395" s="96" t="s">
        <v>476</v>
      </c>
      <c r="F2395" s="96">
        <v>2019</v>
      </c>
      <c r="G2395" s="96" t="s">
        <v>409</v>
      </c>
      <c r="H2395" s="126">
        <v>43748</v>
      </c>
      <c r="I2395" s="126">
        <v>43754</v>
      </c>
      <c r="J2395" s="128" t="s">
        <v>1696</v>
      </c>
      <c r="K2395" s="96" t="s">
        <v>900</v>
      </c>
      <c r="L2395" s="97">
        <v>7000</v>
      </c>
      <c r="M2395" s="127"/>
      <c r="N2395" s="5"/>
      <c r="O2395" s="3"/>
    </row>
    <row r="2396" spans="1:15" ht="20.25" customHeight="1">
      <c r="A2396" s="4"/>
      <c r="B2396" s="4"/>
      <c r="C2396" s="79" t="s">
        <v>1648</v>
      </c>
      <c r="D2396" s="96" t="s">
        <v>14</v>
      </c>
      <c r="E2396" s="96" t="s">
        <v>476</v>
      </c>
      <c r="F2396" s="96">
        <v>2019</v>
      </c>
      <c r="G2396" s="96" t="s">
        <v>409</v>
      </c>
      <c r="H2396" s="126">
        <v>43747</v>
      </c>
      <c r="I2396" s="126">
        <v>43754</v>
      </c>
      <c r="J2396" s="128" t="s">
        <v>1696</v>
      </c>
      <c r="K2396" s="96" t="s">
        <v>111</v>
      </c>
      <c r="L2396" s="97">
        <v>5000</v>
      </c>
      <c r="M2396" s="127"/>
      <c r="N2396" s="5"/>
      <c r="O2396" s="3"/>
    </row>
    <row r="2397" spans="1:15" ht="20.25" customHeight="1">
      <c r="A2397" s="4"/>
      <c r="B2397" s="4"/>
      <c r="C2397" s="79" t="s">
        <v>1391</v>
      </c>
      <c r="D2397" s="96" t="s">
        <v>1171</v>
      </c>
      <c r="E2397" s="96" t="s">
        <v>476</v>
      </c>
      <c r="F2397" s="96">
        <v>2019</v>
      </c>
      <c r="G2397" s="96" t="s">
        <v>409</v>
      </c>
      <c r="H2397" s="126">
        <v>43748</v>
      </c>
      <c r="I2397" s="126">
        <v>43754</v>
      </c>
      <c r="J2397" s="128" t="s">
        <v>1696</v>
      </c>
      <c r="K2397" s="96" t="s">
        <v>111</v>
      </c>
      <c r="L2397" s="97">
        <v>7000</v>
      </c>
      <c r="M2397" s="127"/>
      <c r="N2397" s="5"/>
      <c r="O2397" s="3"/>
    </row>
    <row r="2398" spans="1:15" ht="20.25" customHeight="1">
      <c r="A2398" s="4"/>
      <c r="B2398" s="4"/>
      <c r="C2398" s="79" t="s">
        <v>662</v>
      </c>
      <c r="D2398" s="96" t="s">
        <v>1171</v>
      </c>
      <c r="E2398" s="96" t="s">
        <v>476</v>
      </c>
      <c r="F2398" s="96">
        <v>2019</v>
      </c>
      <c r="G2398" s="96" t="s">
        <v>409</v>
      </c>
      <c r="H2398" s="126">
        <v>43747</v>
      </c>
      <c r="I2398" s="126">
        <v>43754</v>
      </c>
      <c r="J2398" s="128" t="s">
        <v>1696</v>
      </c>
      <c r="K2398" s="96" t="s">
        <v>34</v>
      </c>
      <c r="L2398" s="97">
        <v>7000</v>
      </c>
      <c r="M2398" s="127"/>
      <c r="N2398" s="5"/>
      <c r="O2398" s="3"/>
    </row>
    <row r="2399" spans="1:15" ht="20.25" customHeight="1">
      <c r="A2399" s="4"/>
      <c r="B2399" s="4"/>
      <c r="C2399" s="79" t="s">
        <v>888</v>
      </c>
      <c r="D2399" s="96" t="s">
        <v>14</v>
      </c>
      <c r="E2399" s="96" t="s">
        <v>476</v>
      </c>
      <c r="F2399" s="96">
        <v>2019</v>
      </c>
      <c r="G2399" s="96" t="s">
        <v>409</v>
      </c>
      <c r="H2399" s="126">
        <v>43748</v>
      </c>
      <c r="I2399" s="126">
        <v>43754</v>
      </c>
      <c r="J2399" s="128" t="s">
        <v>1696</v>
      </c>
      <c r="K2399" s="80" t="s">
        <v>152</v>
      </c>
      <c r="L2399" s="97">
        <v>5000</v>
      </c>
      <c r="M2399" s="127"/>
      <c r="N2399" s="5"/>
      <c r="O2399" s="3"/>
    </row>
    <row r="2400" spans="1:15" ht="20.25" customHeight="1">
      <c r="A2400" s="4"/>
      <c r="B2400" s="4"/>
      <c r="C2400" s="79" t="s">
        <v>1090</v>
      </c>
      <c r="D2400" s="96" t="s">
        <v>1171</v>
      </c>
      <c r="E2400" s="96" t="s">
        <v>476</v>
      </c>
      <c r="F2400" s="96">
        <v>2019</v>
      </c>
      <c r="G2400" s="96" t="s">
        <v>409</v>
      </c>
      <c r="H2400" s="126">
        <v>43748</v>
      </c>
      <c r="I2400" s="126">
        <v>43754</v>
      </c>
      <c r="J2400" s="128" t="s">
        <v>1696</v>
      </c>
      <c r="K2400" s="96" t="s">
        <v>1671</v>
      </c>
      <c r="L2400" s="97">
        <v>4467.09</v>
      </c>
      <c r="M2400" s="127"/>
      <c r="N2400" s="5"/>
      <c r="O2400" s="3"/>
    </row>
    <row r="2401" spans="1:15" ht="20.25" customHeight="1">
      <c r="A2401" s="4"/>
      <c r="B2401" s="4"/>
      <c r="C2401" s="79" t="s">
        <v>1629</v>
      </c>
      <c r="D2401" s="96" t="s">
        <v>14</v>
      </c>
      <c r="E2401" s="96" t="s">
        <v>476</v>
      </c>
      <c r="F2401" s="96">
        <v>2019</v>
      </c>
      <c r="G2401" s="96" t="s">
        <v>409</v>
      </c>
      <c r="H2401" s="126">
        <v>43747</v>
      </c>
      <c r="I2401" s="126">
        <v>43754</v>
      </c>
      <c r="J2401" s="128" t="s">
        <v>1696</v>
      </c>
      <c r="K2401" s="96" t="s">
        <v>1671</v>
      </c>
      <c r="L2401" s="97">
        <v>5000</v>
      </c>
      <c r="M2401" s="127"/>
      <c r="N2401" s="5"/>
      <c r="O2401" s="3"/>
    </row>
    <row r="2402" spans="1:15" ht="20.25" customHeight="1">
      <c r="A2402" s="4"/>
      <c r="B2402" s="4"/>
      <c r="C2402" s="79" t="s">
        <v>1074</v>
      </c>
      <c r="D2402" s="96" t="s">
        <v>1171</v>
      </c>
      <c r="E2402" s="96" t="s">
        <v>476</v>
      </c>
      <c r="F2402" s="96">
        <v>2019</v>
      </c>
      <c r="G2402" s="96" t="s">
        <v>409</v>
      </c>
      <c r="H2402" s="126">
        <v>43748</v>
      </c>
      <c r="I2402" s="126">
        <v>43754</v>
      </c>
      <c r="J2402" s="128" t="s">
        <v>1696</v>
      </c>
      <c r="K2402" s="96" t="s">
        <v>900</v>
      </c>
      <c r="L2402" s="97">
        <v>7000</v>
      </c>
      <c r="M2402" s="127"/>
      <c r="N2402" s="5"/>
      <c r="O2402" s="3"/>
    </row>
    <row r="2403" spans="1:15" ht="20.25" customHeight="1">
      <c r="A2403" s="4"/>
      <c r="B2403" s="4"/>
      <c r="C2403" s="79" t="s">
        <v>1697</v>
      </c>
      <c r="D2403" s="96" t="s">
        <v>14</v>
      </c>
      <c r="E2403" s="96" t="s">
        <v>22</v>
      </c>
      <c r="F2403" s="96">
        <v>2019</v>
      </c>
      <c r="G2403" s="96" t="s">
        <v>409</v>
      </c>
      <c r="H2403" s="126">
        <v>43749</v>
      </c>
      <c r="I2403" s="126">
        <v>43754</v>
      </c>
      <c r="J2403" s="116" t="s">
        <v>1670</v>
      </c>
      <c r="K2403" s="96" t="s">
        <v>1668</v>
      </c>
      <c r="L2403" s="97">
        <v>2500</v>
      </c>
      <c r="M2403" s="127"/>
      <c r="N2403" s="5"/>
      <c r="O2403" s="3"/>
    </row>
    <row r="2404" spans="1:15" ht="20.25" customHeight="1">
      <c r="A2404" s="4"/>
      <c r="B2404" s="4"/>
      <c r="C2404" s="79" t="s">
        <v>1698</v>
      </c>
      <c r="D2404" s="96" t="s">
        <v>1171</v>
      </c>
      <c r="E2404" s="96" t="s">
        <v>218</v>
      </c>
      <c r="F2404" s="96">
        <v>2019</v>
      </c>
      <c r="G2404" s="96" t="s">
        <v>409</v>
      </c>
      <c r="H2404" s="126">
        <v>43753</v>
      </c>
      <c r="I2404" s="126">
        <v>43760</v>
      </c>
      <c r="J2404" s="96" t="s">
        <v>1699</v>
      </c>
      <c r="K2404" s="96"/>
      <c r="L2404" s="97">
        <v>3000</v>
      </c>
      <c r="M2404" s="127"/>
      <c r="N2404" s="5"/>
      <c r="O2404" s="3"/>
    </row>
    <row r="2405" spans="1:15" ht="20.25" customHeight="1">
      <c r="A2405" s="4"/>
      <c r="B2405" s="4"/>
      <c r="C2405" s="79" t="s">
        <v>1700</v>
      </c>
      <c r="D2405" s="96" t="s">
        <v>14</v>
      </c>
      <c r="E2405" s="96" t="s">
        <v>22</v>
      </c>
      <c r="F2405" s="96">
        <v>2019</v>
      </c>
      <c r="G2405" s="96" t="s">
        <v>409</v>
      </c>
      <c r="H2405" s="126">
        <v>43749</v>
      </c>
      <c r="I2405" s="126">
        <v>43760</v>
      </c>
      <c r="J2405" s="116" t="s">
        <v>1670</v>
      </c>
      <c r="K2405" s="96" t="s">
        <v>199</v>
      </c>
      <c r="L2405" s="97">
        <v>2500</v>
      </c>
      <c r="M2405" s="146"/>
      <c r="N2405" s="5"/>
      <c r="O2405" s="3"/>
    </row>
    <row r="2406" spans="1:15" ht="20.25" customHeight="1">
      <c r="A2406" s="4"/>
      <c r="B2406" s="4"/>
      <c r="C2406" s="79" t="s">
        <v>1660</v>
      </c>
      <c r="D2406" s="96" t="s">
        <v>1171</v>
      </c>
      <c r="E2406" s="96" t="s">
        <v>443</v>
      </c>
      <c r="F2406" s="96">
        <v>2019</v>
      </c>
      <c r="G2406" s="96" t="s">
        <v>409</v>
      </c>
      <c r="H2406" s="126">
        <v>43741</v>
      </c>
      <c r="I2406" s="126">
        <v>43760</v>
      </c>
      <c r="J2406" s="96" t="s">
        <v>1038</v>
      </c>
      <c r="K2406" s="96" t="s">
        <v>1661</v>
      </c>
      <c r="L2406" s="97">
        <v>2000</v>
      </c>
      <c r="M2406" s="146"/>
      <c r="N2406" s="5"/>
      <c r="O2406" s="3"/>
    </row>
    <row r="2407" spans="1:15" ht="20.25" customHeight="1">
      <c r="A2407" s="4"/>
      <c r="B2407" s="4"/>
      <c r="C2407" s="79" t="s">
        <v>1701</v>
      </c>
      <c r="D2407" s="96" t="s">
        <v>1171</v>
      </c>
      <c r="E2407" s="96" t="s">
        <v>218</v>
      </c>
      <c r="F2407" s="96">
        <v>2019</v>
      </c>
      <c r="G2407" s="96" t="s">
        <v>409</v>
      </c>
      <c r="H2407" s="126">
        <v>43753</v>
      </c>
      <c r="I2407" s="126">
        <v>43760</v>
      </c>
      <c r="J2407" s="96" t="s">
        <v>1699</v>
      </c>
      <c r="K2407" s="96"/>
      <c r="L2407" s="97">
        <v>3000</v>
      </c>
      <c r="M2407" s="146"/>
      <c r="N2407" s="5"/>
      <c r="O2407" s="3"/>
    </row>
    <row r="2408" spans="1:15" ht="20.25" customHeight="1">
      <c r="A2408" s="4"/>
      <c r="B2408" s="4"/>
      <c r="C2408" s="79" t="s">
        <v>1127</v>
      </c>
      <c r="D2408" s="96" t="s">
        <v>1171</v>
      </c>
      <c r="E2408" s="96" t="s">
        <v>218</v>
      </c>
      <c r="F2408" s="96">
        <v>2019</v>
      </c>
      <c r="G2408" s="96" t="s">
        <v>409</v>
      </c>
      <c r="H2408" s="126">
        <v>43753</v>
      </c>
      <c r="I2408" s="126">
        <v>43760</v>
      </c>
      <c r="J2408" s="96" t="s">
        <v>1699</v>
      </c>
      <c r="K2408" s="96"/>
      <c r="L2408" s="97">
        <v>1000</v>
      </c>
      <c r="M2408" s="146"/>
      <c r="N2408" s="5"/>
      <c r="O2408" s="3"/>
    </row>
    <row r="2409" spans="1:15" ht="20.25" customHeight="1">
      <c r="A2409" s="4"/>
      <c r="B2409" s="4"/>
      <c r="C2409" s="79" t="s">
        <v>1487</v>
      </c>
      <c r="D2409" s="96" t="s">
        <v>14</v>
      </c>
      <c r="E2409" s="96" t="s">
        <v>218</v>
      </c>
      <c r="F2409" s="96">
        <v>2019</v>
      </c>
      <c r="G2409" s="96" t="s">
        <v>409</v>
      </c>
      <c r="H2409" s="126">
        <v>43753</v>
      </c>
      <c r="I2409" s="126">
        <v>43760</v>
      </c>
      <c r="J2409" s="96" t="s">
        <v>1699</v>
      </c>
      <c r="K2409" s="96"/>
      <c r="L2409" s="97">
        <v>1000</v>
      </c>
      <c r="M2409" s="146"/>
      <c r="N2409" s="5"/>
      <c r="O2409" s="3"/>
    </row>
    <row r="2410" spans="1:15" ht="20.25" customHeight="1">
      <c r="A2410" s="4"/>
      <c r="B2410" s="4"/>
      <c r="C2410" s="79" t="s">
        <v>1702</v>
      </c>
      <c r="D2410" s="96" t="s">
        <v>1171</v>
      </c>
      <c r="E2410" s="96" t="s">
        <v>218</v>
      </c>
      <c r="F2410" s="96">
        <v>2019</v>
      </c>
      <c r="G2410" s="96" t="s">
        <v>409</v>
      </c>
      <c r="H2410" s="126">
        <v>43753</v>
      </c>
      <c r="I2410" s="126">
        <v>43760</v>
      </c>
      <c r="J2410" s="96" t="s">
        <v>1699</v>
      </c>
      <c r="K2410" s="96"/>
      <c r="L2410" s="97">
        <v>1000</v>
      </c>
      <c r="M2410" s="127"/>
      <c r="N2410" s="5"/>
      <c r="O2410" s="3"/>
    </row>
    <row r="2411" spans="1:15" ht="20.25" customHeight="1">
      <c r="A2411" s="4"/>
      <c r="B2411" s="4"/>
      <c r="C2411" s="79" t="s">
        <v>1005</v>
      </c>
      <c r="D2411" s="96" t="s">
        <v>14</v>
      </c>
      <c r="E2411" s="96" t="s">
        <v>218</v>
      </c>
      <c r="F2411" s="96">
        <v>2019</v>
      </c>
      <c r="G2411" s="96" t="s">
        <v>409</v>
      </c>
      <c r="H2411" s="126">
        <v>43753</v>
      </c>
      <c r="I2411" s="126">
        <v>43760</v>
      </c>
      <c r="J2411" s="96" t="s">
        <v>1699</v>
      </c>
      <c r="K2411" s="96"/>
      <c r="L2411" s="97">
        <v>1000</v>
      </c>
      <c r="M2411" s="127"/>
      <c r="N2411" s="5"/>
      <c r="O2411" s="3"/>
    </row>
    <row r="2412" spans="1:15" ht="20.25" customHeight="1">
      <c r="A2412" s="4"/>
      <c r="B2412" s="4"/>
      <c r="C2412" s="79" t="s">
        <v>1703</v>
      </c>
      <c r="D2412" s="96" t="s">
        <v>14</v>
      </c>
      <c r="E2412" s="96" t="s">
        <v>218</v>
      </c>
      <c r="F2412" s="96">
        <v>2019</v>
      </c>
      <c r="G2412" s="96" t="s">
        <v>409</v>
      </c>
      <c r="H2412" s="126">
        <v>43753</v>
      </c>
      <c r="I2412" s="126">
        <v>43760</v>
      </c>
      <c r="J2412" s="96" t="s">
        <v>1699</v>
      </c>
      <c r="K2412" s="96"/>
      <c r="L2412" s="97">
        <v>1000</v>
      </c>
      <c r="M2412" s="127"/>
      <c r="N2412" s="5"/>
      <c r="O2412" s="3"/>
    </row>
    <row r="2413" spans="1:15" ht="20.25" customHeight="1">
      <c r="A2413" s="4"/>
      <c r="B2413" s="4"/>
      <c r="C2413" s="79" t="s">
        <v>1704</v>
      </c>
      <c r="D2413" s="96" t="s">
        <v>1171</v>
      </c>
      <c r="E2413" s="96" t="s">
        <v>218</v>
      </c>
      <c r="F2413" s="96">
        <v>2019</v>
      </c>
      <c r="G2413" s="96" t="s">
        <v>409</v>
      </c>
      <c r="H2413" s="126">
        <v>43753</v>
      </c>
      <c r="I2413" s="126">
        <v>43760</v>
      </c>
      <c r="J2413" s="96" t="s">
        <v>1699</v>
      </c>
      <c r="K2413" s="96"/>
      <c r="L2413" s="97">
        <v>3000</v>
      </c>
      <c r="M2413" s="127"/>
      <c r="N2413" s="5"/>
      <c r="O2413" s="3"/>
    </row>
    <row r="2414" spans="1:15" ht="20.25" customHeight="1">
      <c r="A2414" s="4"/>
      <c r="B2414" s="4"/>
      <c r="C2414" s="79" t="s">
        <v>1705</v>
      </c>
      <c r="D2414" s="96" t="s">
        <v>1171</v>
      </c>
      <c r="E2414" s="96" t="s">
        <v>218</v>
      </c>
      <c r="F2414" s="96">
        <v>2019</v>
      </c>
      <c r="G2414" s="96" t="s">
        <v>409</v>
      </c>
      <c r="H2414" s="126">
        <v>43753</v>
      </c>
      <c r="I2414" s="126">
        <v>43760</v>
      </c>
      <c r="J2414" s="96" t="s">
        <v>1699</v>
      </c>
      <c r="K2414" s="96"/>
      <c r="L2414" s="97">
        <v>3000</v>
      </c>
      <c r="M2414" s="127"/>
      <c r="N2414" s="5"/>
      <c r="O2414" s="3"/>
    </row>
    <row r="2415" spans="1:15" ht="20.25" customHeight="1">
      <c r="A2415" s="4"/>
      <c r="B2415" s="4"/>
      <c r="C2415" s="79" t="s">
        <v>764</v>
      </c>
      <c r="D2415" s="96" t="s">
        <v>14</v>
      </c>
      <c r="E2415" s="96" t="s">
        <v>218</v>
      </c>
      <c r="F2415" s="96">
        <v>2019</v>
      </c>
      <c r="G2415" s="96" t="s">
        <v>409</v>
      </c>
      <c r="H2415" s="126">
        <v>43753</v>
      </c>
      <c r="I2415" s="126">
        <v>43760</v>
      </c>
      <c r="J2415" s="96" t="s">
        <v>1699</v>
      </c>
      <c r="K2415" s="96"/>
      <c r="L2415" s="97">
        <v>3000</v>
      </c>
      <c r="M2415" s="127"/>
      <c r="N2415" s="5"/>
      <c r="O2415" s="3"/>
    </row>
    <row r="2416" spans="1:15" ht="20.25" customHeight="1">
      <c r="A2416" s="4"/>
      <c r="B2416" s="4"/>
      <c r="C2416" s="79" t="s">
        <v>1678</v>
      </c>
      <c r="D2416" s="96" t="s">
        <v>1171</v>
      </c>
      <c r="E2416" s="96" t="s">
        <v>218</v>
      </c>
      <c r="F2416" s="96">
        <v>2019</v>
      </c>
      <c r="G2416" s="96" t="s">
        <v>409</v>
      </c>
      <c r="H2416" s="126">
        <v>43753</v>
      </c>
      <c r="I2416" s="126">
        <v>43760</v>
      </c>
      <c r="J2416" s="96" t="s">
        <v>1699</v>
      </c>
      <c r="K2416" s="96"/>
      <c r="L2416" s="97">
        <v>3000</v>
      </c>
      <c r="M2416" s="127"/>
      <c r="N2416" s="5"/>
      <c r="O2416" s="3"/>
    </row>
    <row r="2417" spans="1:15" ht="20.25" customHeight="1">
      <c r="A2417" s="4"/>
      <c r="B2417" s="4"/>
      <c r="C2417" s="79" t="s">
        <v>1193</v>
      </c>
      <c r="D2417" s="96" t="s">
        <v>1171</v>
      </c>
      <c r="E2417" s="96" t="s">
        <v>218</v>
      </c>
      <c r="F2417" s="96">
        <v>2019</v>
      </c>
      <c r="G2417" s="96" t="s">
        <v>409</v>
      </c>
      <c r="H2417" s="126">
        <v>43753</v>
      </c>
      <c r="I2417" s="126">
        <v>43760</v>
      </c>
      <c r="J2417" s="96" t="s">
        <v>1699</v>
      </c>
      <c r="K2417" s="96"/>
      <c r="L2417" s="97">
        <v>1000</v>
      </c>
      <c r="M2417" s="127"/>
      <c r="N2417" s="5"/>
      <c r="O2417" s="3"/>
    </row>
    <row r="2418" spans="1:15" ht="20.25" customHeight="1">
      <c r="A2418" s="4"/>
      <c r="B2418" s="4"/>
      <c r="C2418" s="79" t="s">
        <v>1706</v>
      </c>
      <c r="D2418" s="96" t="s">
        <v>1171</v>
      </c>
      <c r="E2418" s="96" t="s">
        <v>218</v>
      </c>
      <c r="F2418" s="96">
        <v>2019</v>
      </c>
      <c r="G2418" s="96" t="s">
        <v>409</v>
      </c>
      <c r="H2418" s="126">
        <v>43753</v>
      </c>
      <c r="I2418" s="126">
        <v>43760</v>
      </c>
      <c r="J2418" s="96" t="s">
        <v>1699</v>
      </c>
      <c r="K2418" s="96"/>
      <c r="L2418" s="97">
        <v>1000</v>
      </c>
      <c r="M2418" s="127"/>
      <c r="N2418" s="5"/>
      <c r="O2418" s="3"/>
    </row>
    <row r="2419" spans="1:15" ht="20.25" customHeight="1">
      <c r="A2419" s="4"/>
      <c r="B2419" s="4"/>
      <c r="C2419" s="79" t="s">
        <v>1159</v>
      </c>
      <c r="D2419" s="96" t="s">
        <v>1171</v>
      </c>
      <c r="E2419" s="96" t="s">
        <v>218</v>
      </c>
      <c r="F2419" s="96">
        <v>2019</v>
      </c>
      <c r="G2419" s="96" t="s">
        <v>409</v>
      </c>
      <c r="H2419" s="126">
        <v>43753</v>
      </c>
      <c r="I2419" s="126">
        <v>43762</v>
      </c>
      <c r="J2419" s="96" t="s">
        <v>1699</v>
      </c>
      <c r="K2419" s="96"/>
      <c r="L2419" s="97">
        <v>1000</v>
      </c>
      <c r="M2419" s="127"/>
      <c r="N2419" s="5"/>
      <c r="O2419" s="3"/>
    </row>
    <row r="2420" spans="1:15" ht="20.25" customHeight="1">
      <c r="A2420" s="4"/>
      <c r="B2420" s="4"/>
      <c r="C2420" s="79" t="s">
        <v>1495</v>
      </c>
      <c r="D2420" s="96" t="s">
        <v>1171</v>
      </c>
      <c r="E2420" s="96" t="s">
        <v>218</v>
      </c>
      <c r="F2420" s="96">
        <v>2019</v>
      </c>
      <c r="G2420" s="96" t="s">
        <v>409</v>
      </c>
      <c r="H2420" s="126">
        <v>43753</v>
      </c>
      <c r="I2420" s="126">
        <v>43762</v>
      </c>
      <c r="J2420" s="96" t="s">
        <v>1699</v>
      </c>
      <c r="K2420" s="96"/>
      <c r="L2420" s="97">
        <v>1000</v>
      </c>
      <c r="M2420" s="127"/>
      <c r="N2420" s="5"/>
      <c r="O2420" s="3"/>
    </row>
    <row r="2421" spans="1:15" ht="20.25" customHeight="1">
      <c r="A2421" s="4"/>
      <c r="B2421" s="4"/>
      <c r="C2421" s="79" t="s">
        <v>1707</v>
      </c>
      <c r="D2421" s="96" t="s">
        <v>1171</v>
      </c>
      <c r="E2421" s="96" t="s">
        <v>218</v>
      </c>
      <c r="F2421" s="96">
        <v>2019</v>
      </c>
      <c r="G2421" s="96" t="s">
        <v>409</v>
      </c>
      <c r="H2421" s="126">
        <v>43753</v>
      </c>
      <c r="I2421" s="126">
        <v>43762</v>
      </c>
      <c r="J2421" s="96" t="s">
        <v>1699</v>
      </c>
      <c r="K2421" s="96"/>
      <c r="L2421" s="97">
        <v>1000</v>
      </c>
      <c r="M2421" s="127"/>
      <c r="N2421" s="5"/>
      <c r="O2421" s="3"/>
    </row>
    <row r="2422" spans="1:15" ht="20.25" customHeight="1">
      <c r="A2422" s="4"/>
      <c r="B2422" s="4"/>
      <c r="C2422" s="79" t="s">
        <v>1708</v>
      </c>
      <c r="D2422" s="96" t="s">
        <v>1171</v>
      </c>
      <c r="E2422" s="96" t="s">
        <v>218</v>
      </c>
      <c r="F2422" s="96">
        <v>2019</v>
      </c>
      <c r="G2422" s="96" t="s">
        <v>409</v>
      </c>
      <c r="H2422" s="126">
        <v>43753</v>
      </c>
      <c r="I2422" s="126">
        <v>43762</v>
      </c>
      <c r="J2422" s="96" t="s">
        <v>1699</v>
      </c>
      <c r="K2422" s="96"/>
      <c r="L2422" s="97">
        <v>3000</v>
      </c>
      <c r="M2422" s="127"/>
      <c r="N2422" s="5"/>
      <c r="O2422" s="3"/>
    </row>
    <row r="2423" spans="1:15" ht="20.25" customHeight="1">
      <c r="A2423" s="4"/>
      <c r="B2423" s="4"/>
      <c r="C2423" s="79" t="s">
        <v>1709</v>
      </c>
      <c r="D2423" s="96" t="s">
        <v>1171</v>
      </c>
      <c r="E2423" s="96" t="s">
        <v>218</v>
      </c>
      <c r="F2423" s="96">
        <v>2019</v>
      </c>
      <c r="G2423" s="96" t="s">
        <v>409</v>
      </c>
      <c r="H2423" s="126">
        <v>43753</v>
      </c>
      <c r="I2423" s="126">
        <v>43762</v>
      </c>
      <c r="J2423" s="96" t="s">
        <v>1699</v>
      </c>
      <c r="K2423" s="96"/>
      <c r="L2423" s="97">
        <v>1000</v>
      </c>
      <c r="M2423" s="127"/>
      <c r="N2423" s="5"/>
      <c r="O2423" s="3"/>
    </row>
    <row r="2424" spans="1:15" ht="20.25" customHeight="1">
      <c r="A2424" s="4"/>
      <c r="B2424" s="4"/>
      <c r="C2424" s="79" t="s">
        <v>1710</v>
      </c>
      <c r="D2424" s="96" t="s">
        <v>14</v>
      </c>
      <c r="E2424" s="96" t="s">
        <v>443</v>
      </c>
      <c r="F2424" s="96">
        <v>2019</v>
      </c>
      <c r="G2424" s="96" t="s">
        <v>409</v>
      </c>
      <c r="H2424" s="126">
        <v>43753</v>
      </c>
      <c r="I2424" s="126">
        <v>43760</v>
      </c>
      <c r="J2424" s="96" t="s">
        <v>983</v>
      </c>
      <c r="K2424" s="96" t="s">
        <v>774</v>
      </c>
      <c r="L2424" s="97">
        <v>2000</v>
      </c>
      <c r="M2424" s="127"/>
      <c r="N2424" s="5"/>
      <c r="O2424" s="3"/>
    </row>
    <row r="2425" spans="1:15" ht="20.25" customHeight="1">
      <c r="A2425" s="4"/>
      <c r="B2425" s="4"/>
      <c r="C2425" s="79" t="s">
        <v>1711</v>
      </c>
      <c r="D2425" s="96" t="s">
        <v>14</v>
      </c>
      <c r="E2425" s="96" t="s">
        <v>443</v>
      </c>
      <c r="F2425" s="96">
        <v>2019</v>
      </c>
      <c r="G2425" s="96" t="s">
        <v>409</v>
      </c>
      <c r="H2425" s="126">
        <v>43753</v>
      </c>
      <c r="I2425" s="126">
        <v>43760</v>
      </c>
      <c r="J2425" s="96" t="s">
        <v>983</v>
      </c>
      <c r="K2425" s="96" t="s">
        <v>859</v>
      </c>
      <c r="L2425" s="97">
        <v>2000</v>
      </c>
      <c r="M2425" s="127"/>
      <c r="N2425" s="5"/>
      <c r="O2425" s="3"/>
    </row>
    <row r="2426" spans="1:15" ht="20.25" customHeight="1">
      <c r="A2426" s="4"/>
      <c r="B2426" s="4"/>
      <c r="C2426" s="79" t="s">
        <v>1712</v>
      </c>
      <c r="D2426" s="96" t="s">
        <v>14</v>
      </c>
      <c r="E2426" s="96" t="s">
        <v>443</v>
      </c>
      <c r="F2426" s="96">
        <v>2019</v>
      </c>
      <c r="G2426" s="96" t="s">
        <v>409</v>
      </c>
      <c r="H2426" s="126">
        <v>43749</v>
      </c>
      <c r="I2426" s="126">
        <v>43760</v>
      </c>
      <c r="J2426" s="96" t="s">
        <v>909</v>
      </c>
      <c r="K2426" s="96" t="s">
        <v>1713</v>
      </c>
      <c r="L2426" s="97">
        <v>2000</v>
      </c>
      <c r="M2426" s="127"/>
      <c r="N2426" s="5"/>
      <c r="O2426" s="3"/>
    </row>
    <row r="2427" spans="1:15" ht="20.25" customHeight="1">
      <c r="A2427" s="4"/>
      <c r="B2427" s="4"/>
      <c r="C2427" s="79" t="s">
        <v>1714</v>
      </c>
      <c r="D2427" s="96" t="s">
        <v>1171</v>
      </c>
      <c r="E2427" s="96" t="s">
        <v>443</v>
      </c>
      <c r="F2427" s="96">
        <v>2019</v>
      </c>
      <c r="G2427" s="96" t="s">
        <v>409</v>
      </c>
      <c r="H2427" s="126">
        <v>43749</v>
      </c>
      <c r="I2427" s="126">
        <v>43760</v>
      </c>
      <c r="J2427" s="96" t="s">
        <v>909</v>
      </c>
      <c r="K2427" s="96" t="s">
        <v>489</v>
      </c>
      <c r="L2427" s="97">
        <v>2000</v>
      </c>
      <c r="M2427" s="127"/>
      <c r="N2427" s="5"/>
      <c r="O2427" s="3"/>
    </row>
    <row r="2428" spans="1:15" ht="20.25" customHeight="1">
      <c r="A2428" s="4"/>
      <c r="B2428" s="4"/>
      <c r="C2428" s="162" t="s">
        <v>1715</v>
      </c>
      <c r="D2428" s="86" t="s">
        <v>45</v>
      </c>
      <c r="E2428" s="86" t="s">
        <v>46</v>
      </c>
      <c r="F2428" s="86">
        <v>2019</v>
      </c>
      <c r="G2428" s="122" t="s">
        <v>409</v>
      </c>
      <c r="H2428" s="87"/>
      <c r="I2428" s="87"/>
      <c r="J2428" s="86" t="s">
        <v>1716</v>
      </c>
      <c r="K2428" s="122"/>
      <c r="L2428" s="163">
        <v>0</v>
      </c>
      <c r="M2428" s="125">
        <f>SUM(L2383:L2427)</f>
        <v>130967.09</v>
      </c>
      <c r="N2428" s="5"/>
      <c r="O2428" s="3"/>
    </row>
    <row r="2429" spans="1:15" ht="20.25" customHeight="1">
      <c r="A2429" s="4"/>
      <c r="B2429" s="4"/>
      <c r="C2429" s="79" t="s">
        <v>1666</v>
      </c>
      <c r="D2429" s="96" t="s">
        <v>14</v>
      </c>
      <c r="E2429" s="96" t="s">
        <v>22</v>
      </c>
      <c r="F2429" s="96">
        <v>2019</v>
      </c>
      <c r="G2429" s="96" t="s">
        <v>434</v>
      </c>
      <c r="H2429" s="126" t="s">
        <v>1717</v>
      </c>
      <c r="I2429" s="126">
        <v>43781</v>
      </c>
      <c r="J2429" s="116" t="s">
        <v>1718</v>
      </c>
      <c r="K2429" s="96" t="s">
        <v>1668</v>
      </c>
      <c r="L2429" s="97">
        <v>2500</v>
      </c>
      <c r="M2429" s="169"/>
      <c r="N2429" s="5"/>
      <c r="O2429" s="3"/>
    </row>
    <row r="2430" spans="1:15" ht="20.25" customHeight="1">
      <c r="A2430" s="4"/>
      <c r="B2430" s="4"/>
      <c r="C2430" s="79" t="s">
        <v>893</v>
      </c>
      <c r="D2430" s="96" t="s">
        <v>1171</v>
      </c>
      <c r="E2430" s="96" t="s">
        <v>1030</v>
      </c>
      <c r="F2430" s="96">
        <v>2019</v>
      </c>
      <c r="G2430" s="96" t="s">
        <v>434</v>
      </c>
      <c r="H2430" s="126">
        <v>43768</v>
      </c>
      <c r="I2430" s="126">
        <v>43770</v>
      </c>
      <c r="J2430" s="96" t="s">
        <v>1719</v>
      </c>
      <c r="K2430" s="96" t="s">
        <v>1214</v>
      </c>
      <c r="L2430" s="97">
        <v>6000</v>
      </c>
      <c r="M2430" s="127"/>
      <c r="N2430" s="5"/>
      <c r="O2430" s="3"/>
    </row>
    <row r="2431" spans="1:15" ht="20.25" customHeight="1">
      <c r="A2431" s="4"/>
      <c r="B2431" s="4"/>
      <c r="C2431" s="79" t="s">
        <v>1720</v>
      </c>
      <c r="D2431" s="96" t="s">
        <v>14</v>
      </c>
      <c r="E2431" s="96" t="s">
        <v>218</v>
      </c>
      <c r="F2431" s="96">
        <v>2019</v>
      </c>
      <c r="G2431" s="96" t="s">
        <v>434</v>
      </c>
      <c r="H2431" s="126">
        <v>43773</v>
      </c>
      <c r="I2431" s="126">
        <v>43776</v>
      </c>
      <c r="J2431" s="96" t="s">
        <v>1721</v>
      </c>
      <c r="K2431" s="96"/>
      <c r="L2431" s="97">
        <v>1000</v>
      </c>
      <c r="M2431" s="127"/>
      <c r="N2431" s="5"/>
      <c r="O2431" s="3"/>
    </row>
    <row r="2432" spans="1:15" ht="20.25" customHeight="1">
      <c r="A2432" s="4"/>
      <c r="B2432" s="4"/>
      <c r="C2432" s="79" t="s">
        <v>1698</v>
      </c>
      <c r="D2432" s="96" t="s">
        <v>1171</v>
      </c>
      <c r="E2432" s="96" t="s">
        <v>218</v>
      </c>
      <c r="F2432" s="96">
        <v>2019</v>
      </c>
      <c r="G2432" s="96" t="s">
        <v>434</v>
      </c>
      <c r="H2432" s="126">
        <v>43773</v>
      </c>
      <c r="I2432" s="126">
        <v>43776</v>
      </c>
      <c r="J2432" s="96" t="s">
        <v>1722</v>
      </c>
      <c r="K2432" s="96"/>
      <c r="L2432" s="97">
        <v>3000</v>
      </c>
      <c r="M2432" s="127"/>
      <c r="N2432" s="5"/>
      <c r="O2432" s="3"/>
    </row>
    <row r="2433" spans="1:15" ht="20.25" customHeight="1">
      <c r="A2433" s="4"/>
      <c r="B2433" s="4"/>
      <c r="C2433" s="79" t="s">
        <v>1557</v>
      </c>
      <c r="D2433" s="96" t="s">
        <v>14</v>
      </c>
      <c r="E2433" s="96" t="s">
        <v>86</v>
      </c>
      <c r="F2433" s="96">
        <v>2019</v>
      </c>
      <c r="G2433" s="96" t="s">
        <v>434</v>
      </c>
      <c r="H2433" s="126">
        <v>43770</v>
      </c>
      <c r="I2433" s="126">
        <v>43777</v>
      </c>
      <c r="J2433" s="116" t="s">
        <v>1723</v>
      </c>
      <c r="K2433" s="96" t="s">
        <v>1559</v>
      </c>
      <c r="L2433" s="97">
        <v>4000</v>
      </c>
      <c r="M2433" s="127"/>
      <c r="N2433" s="5"/>
      <c r="O2433" s="3"/>
    </row>
    <row r="2434" spans="1:15" ht="20.25" customHeight="1">
      <c r="A2434" s="4"/>
      <c r="B2434" s="4"/>
      <c r="C2434" s="79" t="s">
        <v>1724</v>
      </c>
      <c r="D2434" s="96" t="s">
        <v>1171</v>
      </c>
      <c r="E2434" s="96" t="s">
        <v>443</v>
      </c>
      <c r="F2434" s="96">
        <v>2019</v>
      </c>
      <c r="G2434" s="96" t="s">
        <v>434</v>
      </c>
      <c r="H2434" s="126">
        <v>43770</v>
      </c>
      <c r="I2434" s="126">
        <v>43777</v>
      </c>
      <c r="J2434" s="96" t="s">
        <v>909</v>
      </c>
      <c r="K2434" s="96" t="s">
        <v>345</v>
      </c>
      <c r="L2434" s="97">
        <v>2000</v>
      </c>
      <c r="M2434" s="127"/>
      <c r="N2434" s="5"/>
      <c r="O2434" s="3"/>
    </row>
    <row r="2435" spans="1:15" ht="20.25" customHeight="1">
      <c r="A2435" s="4"/>
      <c r="B2435" s="4"/>
      <c r="C2435" s="79" t="s">
        <v>1626</v>
      </c>
      <c r="D2435" s="96" t="s">
        <v>1171</v>
      </c>
      <c r="E2435" s="96" t="s">
        <v>443</v>
      </c>
      <c r="F2435" s="96">
        <v>2019</v>
      </c>
      <c r="G2435" s="96" t="s">
        <v>434</v>
      </c>
      <c r="H2435" s="126">
        <v>43770</v>
      </c>
      <c r="I2435" s="126">
        <v>43777</v>
      </c>
      <c r="J2435" s="96" t="s">
        <v>965</v>
      </c>
      <c r="K2435" s="96" t="s">
        <v>1561</v>
      </c>
      <c r="L2435" s="97">
        <v>2000</v>
      </c>
      <c r="M2435" s="127"/>
      <c r="N2435" s="5"/>
      <c r="O2435" s="3"/>
    </row>
    <row r="2436" spans="1:15" ht="20.25" customHeight="1">
      <c r="A2436" s="4"/>
      <c r="B2436" s="4"/>
      <c r="C2436" s="79" t="s">
        <v>1684</v>
      </c>
      <c r="D2436" s="96" t="s">
        <v>14</v>
      </c>
      <c r="E2436" s="96" t="s">
        <v>443</v>
      </c>
      <c r="F2436" s="96">
        <v>2019</v>
      </c>
      <c r="G2436" s="96" t="s">
        <v>434</v>
      </c>
      <c r="H2436" s="126">
        <v>43770</v>
      </c>
      <c r="I2436" s="126">
        <v>43777</v>
      </c>
      <c r="J2436" s="96" t="s">
        <v>1058</v>
      </c>
      <c r="K2436" s="96" t="s">
        <v>1685</v>
      </c>
      <c r="L2436" s="97">
        <v>2000</v>
      </c>
      <c r="M2436" s="127"/>
      <c r="N2436" s="5"/>
      <c r="O2436" s="3"/>
    </row>
    <row r="2437" spans="1:15" ht="20.25" customHeight="1">
      <c r="A2437" s="4"/>
      <c r="B2437" s="4"/>
      <c r="C2437" s="79" t="s">
        <v>1700</v>
      </c>
      <c r="D2437" s="96" t="s">
        <v>14</v>
      </c>
      <c r="E2437" s="96" t="s">
        <v>22</v>
      </c>
      <c r="F2437" s="96">
        <v>2019</v>
      </c>
      <c r="G2437" s="96" t="s">
        <v>434</v>
      </c>
      <c r="H2437" s="126">
        <v>43770</v>
      </c>
      <c r="I2437" s="126">
        <v>43777</v>
      </c>
      <c r="J2437" s="116" t="s">
        <v>1725</v>
      </c>
      <c r="K2437" s="96" t="s">
        <v>199</v>
      </c>
      <c r="L2437" s="97">
        <v>2500</v>
      </c>
      <c r="M2437" s="127"/>
      <c r="N2437" s="5"/>
      <c r="O2437" s="3"/>
    </row>
    <row r="2438" spans="1:15" ht="20.25" customHeight="1">
      <c r="A2438" s="4"/>
      <c r="B2438" s="4"/>
      <c r="C2438" s="79" t="s">
        <v>1669</v>
      </c>
      <c r="D2438" s="96" t="s">
        <v>1171</v>
      </c>
      <c r="E2438" s="96" t="s">
        <v>22</v>
      </c>
      <c r="F2438" s="96">
        <v>2019</v>
      </c>
      <c r="G2438" s="96" t="s">
        <v>434</v>
      </c>
      <c r="H2438" s="126">
        <v>43770</v>
      </c>
      <c r="I2438" s="126">
        <v>43777</v>
      </c>
      <c r="J2438" s="116" t="s">
        <v>1726</v>
      </c>
      <c r="K2438" s="96" t="s">
        <v>1671</v>
      </c>
      <c r="L2438" s="97">
        <v>2500</v>
      </c>
      <c r="M2438" s="127"/>
      <c r="N2438" s="5"/>
      <c r="O2438" s="3"/>
    </row>
    <row r="2439" spans="1:15" ht="20.25" customHeight="1">
      <c r="A2439" s="4"/>
      <c r="B2439" s="4"/>
      <c r="C2439" s="79" t="s">
        <v>1720</v>
      </c>
      <c r="D2439" s="96" t="s">
        <v>14</v>
      </c>
      <c r="E2439" s="96" t="s">
        <v>218</v>
      </c>
      <c r="F2439" s="96">
        <v>2019</v>
      </c>
      <c r="G2439" s="96" t="s">
        <v>434</v>
      </c>
      <c r="H2439" s="126">
        <v>43773</v>
      </c>
      <c r="I2439" s="126">
        <v>43776</v>
      </c>
      <c r="J2439" s="96" t="s">
        <v>1722</v>
      </c>
      <c r="K2439" s="96"/>
      <c r="L2439" s="97">
        <v>1000</v>
      </c>
      <c r="M2439" s="127"/>
      <c r="N2439" s="5"/>
      <c r="O2439" s="3"/>
    </row>
    <row r="2440" spans="1:15" ht="20.25" customHeight="1">
      <c r="A2440" s="4"/>
      <c r="B2440" s="4"/>
      <c r="C2440" s="79" t="s">
        <v>1495</v>
      </c>
      <c r="D2440" s="96" t="s">
        <v>1171</v>
      </c>
      <c r="E2440" s="96" t="s">
        <v>218</v>
      </c>
      <c r="F2440" s="96">
        <v>2019</v>
      </c>
      <c r="G2440" s="96" t="s">
        <v>434</v>
      </c>
      <c r="H2440" s="126">
        <v>43773</v>
      </c>
      <c r="I2440" s="126">
        <v>43776</v>
      </c>
      <c r="J2440" s="96" t="s">
        <v>1722</v>
      </c>
      <c r="K2440" s="96"/>
      <c r="L2440" s="97">
        <v>1000</v>
      </c>
      <c r="M2440" s="127"/>
      <c r="N2440" s="5"/>
      <c r="O2440" s="3"/>
    </row>
    <row r="2441" spans="1:15" ht="20.25" customHeight="1">
      <c r="A2441" s="4"/>
      <c r="B2441" s="4"/>
      <c r="C2441" s="79" t="s">
        <v>1702</v>
      </c>
      <c r="D2441" s="96" t="s">
        <v>1171</v>
      </c>
      <c r="E2441" s="96" t="s">
        <v>218</v>
      </c>
      <c r="F2441" s="96">
        <v>2019</v>
      </c>
      <c r="G2441" s="96" t="s">
        <v>434</v>
      </c>
      <c r="H2441" s="126">
        <v>43773</v>
      </c>
      <c r="I2441" s="126">
        <v>43776</v>
      </c>
      <c r="J2441" s="96" t="s">
        <v>1722</v>
      </c>
      <c r="K2441" s="96"/>
      <c r="L2441" s="97">
        <v>1000</v>
      </c>
      <c r="M2441" s="127"/>
      <c r="N2441" s="5"/>
      <c r="O2441" s="3"/>
    </row>
    <row r="2442" spans="1:15" ht="20.25" customHeight="1">
      <c r="A2442" s="4"/>
      <c r="B2442" s="4"/>
      <c r="C2442" s="79" t="s">
        <v>1727</v>
      </c>
      <c r="D2442" s="96" t="s">
        <v>1171</v>
      </c>
      <c r="E2442" s="96" t="s">
        <v>218</v>
      </c>
      <c r="F2442" s="96">
        <v>2019</v>
      </c>
      <c r="G2442" s="96" t="s">
        <v>434</v>
      </c>
      <c r="H2442" s="126">
        <v>43773</v>
      </c>
      <c r="I2442" s="126">
        <v>43776</v>
      </c>
      <c r="J2442" s="96" t="s">
        <v>1722</v>
      </c>
      <c r="K2442" s="96"/>
      <c r="L2442" s="97">
        <v>1000</v>
      </c>
      <c r="M2442" s="127"/>
      <c r="N2442" s="5"/>
      <c r="O2442" s="3"/>
    </row>
    <row r="2443" spans="1:15" ht="20.25" customHeight="1">
      <c r="A2443" s="4"/>
      <c r="B2443" s="4"/>
      <c r="C2443" s="79" t="s">
        <v>1159</v>
      </c>
      <c r="D2443" s="96" t="s">
        <v>1171</v>
      </c>
      <c r="E2443" s="96" t="s">
        <v>218</v>
      </c>
      <c r="F2443" s="96">
        <v>2019</v>
      </c>
      <c r="G2443" s="96" t="s">
        <v>434</v>
      </c>
      <c r="H2443" s="126">
        <v>43773</v>
      </c>
      <c r="I2443" s="126">
        <v>43776</v>
      </c>
      <c r="J2443" s="96" t="s">
        <v>1722</v>
      </c>
      <c r="K2443" s="96"/>
      <c r="L2443" s="97">
        <v>1000</v>
      </c>
      <c r="M2443" s="127"/>
      <c r="N2443" s="5"/>
      <c r="O2443" s="3"/>
    </row>
    <row r="2444" spans="1:15" ht="20.25" customHeight="1">
      <c r="A2444" s="4"/>
      <c r="B2444" s="4"/>
      <c r="C2444" s="79" t="s">
        <v>1005</v>
      </c>
      <c r="D2444" s="96" t="s">
        <v>14</v>
      </c>
      <c r="E2444" s="96" t="s">
        <v>218</v>
      </c>
      <c r="F2444" s="96">
        <v>2019</v>
      </c>
      <c r="G2444" s="96" t="s">
        <v>434</v>
      </c>
      <c r="H2444" s="126">
        <v>43773</v>
      </c>
      <c r="I2444" s="126">
        <v>43776</v>
      </c>
      <c r="J2444" s="96" t="s">
        <v>1722</v>
      </c>
      <c r="K2444" s="96"/>
      <c r="L2444" s="97">
        <v>1000</v>
      </c>
      <c r="M2444" s="127"/>
      <c r="N2444" s="5"/>
      <c r="O2444" s="3"/>
    </row>
    <row r="2445" spans="1:15" ht="20.25" customHeight="1">
      <c r="A2445" s="4"/>
      <c r="B2445" s="4"/>
      <c r="C2445" s="79" t="s">
        <v>1678</v>
      </c>
      <c r="D2445" s="96" t="s">
        <v>1171</v>
      </c>
      <c r="E2445" s="96" t="s">
        <v>218</v>
      </c>
      <c r="F2445" s="96">
        <v>2019</v>
      </c>
      <c r="G2445" s="96" t="s">
        <v>434</v>
      </c>
      <c r="H2445" s="126">
        <v>43773</v>
      </c>
      <c r="I2445" s="126">
        <v>43776</v>
      </c>
      <c r="J2445" s="96" t="s">
        <v>1722</v>
      </c>
      <c r="K2445" s="96"/>
      <c r="L2445" s="97">
        <v>3000</v>
      </c>
      <c r="M2445" s="127"/>
      <c r="N2445" s="5"/>
      <c r="O2445" s="3"/>
    </row>
    <row r="2446" spans="1:15" ht="20.25" customHeight="1">
      <c r="A2446" s="4"/>
      <c r="B2446" s="4"/>
      <c r="C2446" s="79" t="s">
        <v>1703</v>
      </c>
      <c r="D2446" s="96" t="s">
        <v>14</v>
      </c>
      <c r="E2446" s="96" t="s">
        <v>218</v>
      </c>
      <c r="F2446" s="96">
        <v>2019</v>
      </c>
      <c r="G2446" s="96" t="s">
        <v>434</v>
      </c>
      <c r="H2446" s="126">
        <v>43773</v>
      </c>
      <c r="I2446" s="126">
        <v>43776</v>
      </c>
      <c r="J2446" s="96" t="s">
        <v>1722</v>
      </c>
      <c r="K2446" s="96"/>
      <c r="L2446" s="97">
        <v>1000</v>
      </c>
      <c r="M2446" s="127"/>
      <c r="N2446" s="5"/>
      <c r="O2446" s="3"/>
    </row>
    <row r="2447" spans="1:15" ht="20.25" customHeight="1">
      <c r="A2447" s="4"/>
      <c r="B2447" s="4"/>
      <c r="C2447" s="79" t="s">
        <v>1704</v>
      </c>
      <c r="D2447" s="96" t="s">
        <v>1171</v>
      </c>
      <c r="E2447" s="96" t="s">
        <v>218</v>
      </c>
      <c r="F2447" s="96">
        <v>2019</v>
      </c>
      <c r="G2447" s="96" t="s">
        <v>434</v>
      </c>
      <c r="H2447" s="126">
        <v>43773</v>
      </c>
      <c r="I2447" s="126">
        <v>43776</v>
      </c>
      <c r="J2447" s="96" t="s">
        <v>1722</v>
      </c>
      <c r="K2447" s="96"/>
      <c r="L2447" s="97">
        <v>3000</v>
      </c>
      <c r="M2447" s="127"/>
      <c r="N2447" s="5"/>
      <c r="O2447" s="3"/>
    </row>
    <row r="2448" spans="1:15" ht="20.25" customHeight="1">
      <c r="A2448" s="4"/>
      <c r="B2448" s="4"/>
      <c r="C2448" s="79" t="s">
        <v>1707</v>
      </c>
      <c r="D2448" s="96" t="s">
        <v>1171</v>
      </c>
      <c r="E2448" s="96" t="s">
        <v>218</v>
      </c>
      <c r="F2448" s="96">
        <v>2019</v>
      </c>
      <c r="G2448" s="96" t="s">
        <v>434</v>
      </c>
      <c r="H2448" s="126">
        <v>43773</v>
      </c>
      <c r="I2448" s="126">
        <v>43776</v>
      </c>
      <c r="J2448" s="96" t="s">
        <v>1722</v>
      </c>
      <c r="K2448" s="96"/>
      <c r="L2448" s="97">
        <v>1000</v>
      </c>
      <c r="M2448" s="127"/>
      <c r="N2448" s="5"/>
      <c r="O2448" s="3"/>
    </row>
    <row r="2449" spans="1:15" ht="20.25" customHeight="1">
      <c r="A2449" s="4"/>
      <c r="B2449" s="4"/>
      <c r="C2449" s="79" t="s">
        <v>1701</v>
      </c>
      <c r="D2449" s="96" t="s">
        <v>1171</v>
      </c>
      <c r="E2449" s="96" t="s">
        <v>218</v>
      </c>
      <c r="F2449" s="96">
        <v>2019</v>
      </c>
      <c r="G2449" s="96" t="s">
        <v>434</v>
      </c>
      <c r="H2449" s="126">
        <v>43773</v>
      </c>
      <c r="I2449" s="126">
        <v>43776</v>
      </c>
      <c r="J2449" s="96" t="s">
        <v>1722</v>
      </c>
      <c r="K2449" s="96"/>
      <c r="L2449" s="97">
        <v>3000</v>
      </c>
      <c r="M2449" s="127"/>
      <c r="N2449" s="5"/>
      <c r="O2449" s="3"/>
    </row>
    <row r="2450" spans="1:15" ht="20.25" customHeight="1">
      <c r="A2450" s="4"/>
      <c r="B2450" s="4"/>
      <c r="C2450" s="79" t="s">
        <v>764</v>
      </c>
      <c r="D2450" s="96" t="s">
        <v>14</v>
      </c>
      <c r="E2450" s="96" t="s">
        <v>218</v>
      </c>
      <c r="F2450" s="96">
        <v>2019</v>
      </c>
      <c r="G2450" s="96" t="s">
        <v>434</v>
      </c>
      <c r="H2450" s="126">
        <v>43773</v>
      </c>
      <c r="I2450" s="126">
        <v>43776</v>
      </c>
      <c r="J2450" s="96" t="s">
        <v>1722</v>
      </c>
      <c r="K2450" s="96"/>
      <c r="L2450" s="97">
        <v>3000</v>
      </c>
      <c r="M2450" s="127"/>
      <c r="N2450" s="5"/>
      <c r="O2450" s="3"/>
    </row>
    <row r="2451" spans="1:15" ht="20.25" customHeight="1">
      <c r="A2451" s="4"/>
      <c r="B2451" s="4"/>
      <c r="C2451" s="79" t="s">
        <v>1705</v>
      </c>
      <c r="D2451" s="96" t="s">
        <v>1171</v>
      </c>
      <c r="E2451" s="96" t="s">
        <v>218</v>
      </c>
      <c r="F2451" s="96">
        <v>2019</v>
      </c>
      <c r="G2451" s="96" t="s">
        <v>434</v>
      </c>
      <c r="H2451" s="126">
        <v>43773</v>
      </c>
      <c r="I2451" s="126">
        <v>43776</v>
      </c>
      <c r="J2451" s="96" t="s">
        <v>1722</v>
      </c>
      <c r="K2451" s="96"/>
      <c r="L2451" s="97">
        <v>3000</v>
      </c>
      <c r="M2451" s="127"/>
      <c r="N2451" s="5"/>
      <c r="O2451" s="3"/>
    </row>
    <row r="2452" spans="1:15" ht="20.25" customHeight="1">
      <c r="A2452" s="4"/>
      <c r="B2452" s="4"/>
      <c r="C2452" s="79" t="s">
        <v>1193</v>
      </c>
      <c r="D2452" s="96" t="s">
        <v>1171</v>
      </c>
      <c r="E2452" s="96" t="s">
        <v>218</v>
      </c>
      <c r="F2452" s="96">
        <v>2019</v>
      </c>
      <c r="G2452" s="96" t="s">
        <v>434</v>
      </c>
      <c r="H2452" s="126">
        <v>43773</v>
      </c>
      <c r="I2452" s="126">
        <v>43776</v>
      </c>
      <c r="J2452" s="96" t="s">
        <v>1722</v>
      </c>
      <c r="K2452" s="96"/>
      <c r="L2452" s="97">
        <v>1000</v>
      </c>
      <c r="M2452" s="127"/>
      <c r="N2452" s="5"/>
      <c r="O2452" s="3"/>
    </row>
    <row r="2453" spans="1:15" ht="20.25" customHeight="1">
      <c r="A2453" s="4"/>
      <c r="B2453" s="4"/>
      <c r="C2453" s="79" t="s">
        <v>1709</v>
      </c>
      <c r="D2453" s="96" t="s">
        <v>1171</v>
      </c>
      <c r="E2453" s="96" t="s">
        <v>218</v>
      </c>
      <c r="F2453" s="96">
        <v>2019</v>
      </c>
      <c r="G2453" s="96" t="s">
        <v>434</v>
      </c>
      <c r="H2453" s="126">
        <v>43773</v>
      </c>
      <c r="I2453" s="126">
        <v>43776</v>
      </c>
      <c r="J2453" s="96" t="s">
        <v>1722</v>
      </c>
      <c r="K2453" s="96"/>
      <c r="L2453" s="97">
        <v>1000</v>
      </c>
      <c r="M2453" s="127"/>
      <c r="N2453" s="5"/>
      <c r="O2453" s="3"/>
    </row>
    <row r="2454" spans="1:15" ht="20.25" customHeight="1">
      <c r="A2454" s="4"/>
      <c r="B2454" s="4"/>
      <c r="C2454" s="79" t="s">
        <v>1708</v>
      </c>
      <c r="D2454" s="96" t="s">
        <v>1171</v>
      </c>
      <c r="E2454" s="96" t="s">
        <v>218</v>
      </c>
      <c r="F2454" s="96">
        <v>2019</v>
      </c>
      <c r="G2454" s="96" t="s">
        <v>434</v>
      </c>
      <c r="H2454" s="126">
        <v>43773</v>
      </c>
      <c r="I2454" s="126">
        <v>43776</v>
      </c>
      <c r="J2454" s="96" t="s">
        <v>1722</v>
      </c>
      <c r="K2454" s="96"/>
      <c r="L2454" s="97">
        <v>3000</v>
      </c>
      <c r="M2454" s="127"/>
      <c r="N2454" s="5"/>
      <c r="O2454" s="3"/>
    </row>
    <row r="2455" spans="1:15" ht="20.25" customHeight="1">
      <c r="A2455" s="4"/>
      <c r="B2455" s="4"/>
      <c r="C2455" s="79" t="s">
        <v>1468</v>
      </c>
      <c r="D2455" s="96" t="s">
        <v>14</v>
      </c>
      <c r="E2455" s="96" t="s">
        <v>476</v>
      </c>
      <c r="F2455" s="96">
        <v>2019</v>
      </c>
      <c r="G2455" s="96" t="s">
        <v>434</v>
      </c>
      <c r="H2455" s="126">
        <v>43770</v>
      </c>
      <c r="I2455" s="126">
        <v>43781</v>
      </c>
      <c r="J2455" s="96" t="s">
        <v>164</v>
      </c>
      <c r="K2455" s="96" t="s">
        <v>1119</v>
      </c>
      <c r="L2455" s="97">
        <v>2027.76</v>
      </c>
      <c r="M2455" s="127"/>
      <c r="N2455" s="5"/>
      <c r="O2455" s="3"/>
    </row>
    <row r="2456" spans="1:15" ht="20.25" customHeight="1">
      <c r="A2456" s="4"/>
      <c r="B2456" s="4"/>
      <c r="C2456" s="79" t="s">
        <v>1655</v>
      </c>
      <c r="D2456" s="96" t="s">
        <v>1171</v>
      </c>
      <c r="E2456" s="96" t="s">
        <v>443</v>
      </c>
      <c r="F2456" s="96">
        <v>2019</v>
      </c>
      <c r="G2456" s="96" t="s">
        <v>434</v>
      </c>
      <c r="H2456" s="126">
        <v>43770</v>
      </c>
      <c r="I2456" s="126">
        <v>43781</v>
      </c>
      <c r="J2456" s="96" t="s">
        <v>1058</v>
      </c>
      <c r="K2456" s="96" t="s">
        <v>1657</v>
      </c>
      <c r="L2456" s="97">
        <v>2000</v>
      </c>
      <c r="M2456" s="127"/>
      <c r="N2456" s="5"/>
      <c r="O2456" s="3"/>
    </row>
    <row r="2457" spans="1:15" ht="20.25" customHeight="1">
      <c r="A2457" s="4"/>
      <c r="B2457" s="4"/>
      <c r="C2457" s="79" t="s">
        <v>1662</v>
      </c>
      <c r="D2457" s="96" t="s">
        <v>14</v>
      </c>
      <c r="E2457" s="96" t="s">
        <v>443</v>
      </c>
      <c r="F2457" s="96">
        <v>2019</v>
      </c>
      <c r="G2457" s="96" t="s">
        <v>434</v>
      </c>
      <c r="H2457" s="126">
        <v>43770</v>
      </c>
      <c r="I2457" s="126">
        <v>43781</v>
      </c>
      <c r="J2457" s="96" t="s">
        <v>1058</v>
      </c>
      <c r="K2457" s="96" t="s">
        <v>1663</v>
      </c>
      <c r="L2457" s="97">
        <v>2000</v>
      </c>
      <c r="M2457" s="127"/>
      <c r="N2457" s="5"/>
      <c r="O2457" s="3"/>
    </row>
    <row r="2458" spans="1:15" ht="20.25" customHeight="1">
      <c r="A2458" s="4"/>
      <c r="B2458" s="4"/>
      <c r="C2458" s="79" t="s">
        <v>876</v>
      </c>
      <c r="D2458" s="96" t="s">
        <v>1171</v>
      </c>
      <c r="E2458" s="96" t="s">
        <v>476</v>
      </c>
      <c r="F2458" s="96">
        <v>2019</v>
      </c>
      <c r="G2458" s="96" t="s">
        <v>434</v>
      </c>
      <c r="H2458" s="126">
        <v>43770</v>
      </c>
      <c r="I2458" s="126">
        <v>43781</v>
      </c>
      <c r="J2458" s="96" t="s">
        <v>164</v>
      </c>
      <c r="K2458" s="96" t="s">
        <v>179</v>
      </c>
      <c r="L2458" s="97">
        <v>3548.58</v>
      </c>
      <c r="M2458" s="127"/>
      <c r="N2458" s="5"/>
      <c r="O2458" s="3"/>
    </row>
    <row r="2459" spans="1:15" ht="20.25" customHeight="1">
      <c r="A2459" s="4"/>
      <c r="B2459" s="4"/>
      <c r="C2459" s="79" t="s">
        <v>1666</v>
      </c>
      <c r="D2459" s="96" t="s">
        <v>14</v>
      </c>
      <c r="E2459" s="96" t="s">
        <v>22</v>
      </c>
      <c r="F2459" s="96">
        <v>2019</v>
      </c>
      <c r="G2459" s="96" t="s">
        <v>434</v>
      </c>
      <c r="H2459" s="126">
        <v>43770</v>
      </c>
      <c r="I2459" s="126">
        <v>43781</v>
      </c>
      <c r="J2459" s="116" t="s">
        <v>1621</v>
      </c>
      <c r="K2459" s="96" t="s">
        <v>1668</v>
      </c>
      <c r="L2459" s="97">
        <v>2500</v>
      </c>
      <c r="M2459" s="127"/>
      <c r="N2459" s="5"/>
      <c r="O2459" s="3"/>
    </row>
    <row r="2460" spans="1:15" ht="20.25" customHeight="1">
      <c r="A2460" s="4"/>
      <c r="B2460" s="4"/>
      <c r="C2460" s="79" t="s">
        <v>1728</v>
      </c>
      <c r="D2460" s="96" t="s">
        <v>1171</v>
      </c>
      <c r="E2460" s="96" t="s">
        <v>443</v>
      </c>
      <c r="F2460" s="96">
        <v>2019</v>
      </c>
      <c r="G2460" s="96" t="s">
        <v>434</v>
      </c>
      <c r="H2460" s="126">
        <v>43770</v>
      </c>
      <c r="I2460" s="126">
        <v>43781</v>
      </c>
      <c r="J2460" s="96" t="s">
        <v>1060</v>
      </c>
      <c r="K2460" s="96" t="s">
        <v>345</v>
      </c>
      <c r="L2460" s="97">
        <v>2000</v>
      </c>
      <c r="M2460" s="127"/>
      <c r="N2460" s="5"/>
      <c r="O2460" s="3"/>
    </row>
    <row r="2461" spans="1:15" ht="20.25" customHeight="1">
      <c r="A2461" s="4"/>
      <c r="B2461" s="4"/>
      <c r="C2461" s="79" t="s">
        <v>661</v>
      </c>
      <c r="D2461" s="96" t="s">
        <v>1171</v>
      </c>
      <c r="E2461" s="96" t="s">
        <v>476</v>
      </c>
      <c r="F2461" s="96">
        <v>2019</v>
      </c>
      <c r="G2461" s="96" t="s">
        <v>434</v>
      </c>
      <c r="H2461" s="126">
        <v>43770</v>
      </c>
      <c r="I2461" s="126">
        <v>43781</v>
      </c>
      <c r="J2461" s="96" t="s">
        <v>164</v>
      </c>
      <c r="K2461" s="96" t="s">
        <v>1049</v>
      </c>
      <c r="L2461" s="97">
        <v>2027.76</v>
      </c>
      <c r="M2461" s="127"/>
      <c r="N2461" s="5"/>
      <c r="O2461" s="3"/>
    </row>
    <row r="2462" spans="1:15" ht="20.25" customHeight="1">
      <c r="A2462" s="4"/>
      <c r="B2462" s="4"/>
      <c r="C2462" s="79" t="s">
        <v>1640</v>
      </c>
      <c r="D2462" s="96" t="s">
        <v>1171</v>
      </c>
      <c r="E2462" s="96" t="s">
        <v>476</v>
      </c>
      <c r="F2462" s="96">
        <v>2019</v>
      </c>
      <c r="G2462" s="96" t="s">
        <v>434</v>
      </c>
      <c r="H2462" s="126">
        <v>43770</v>
      </c>
      <c r="I2462" s="126">
        <v>43781</v>
      </c>
      <c r="J2462" s="96" t="s">
        <v>164</v>
      </c>
      <c r="K2462" s="96" t="s">
        <v>693</v>
      </c>
      <c r="L2462" s="97">
        <v>3548.58</v>
      </c>
      <c r="M2462" s="127"/>
      <c r="N2462" s="5"/>
      <c r="O2462" s="3"/>
    </row>
    <row r="2463" spans="1:15" ht="20.25" customHeight="1">
      <c r="A2463" s="4"/>
      <c r="B2463" s="4"/>
      <c r="C2463" s="79" t="s">
        <v>1356</v>
      </c>
      <c r="D2463" s="96" t="s">
        <v>1171</v>
      </c>
      <c r="E2463" s="96" t="s">
        <v>476</v>
      </c>
      <c r="F2463" s="96">
        <v>2019</v>
      </c>
      <c r="G2463" s="96" t="s">
        <v>434</v>
      </c>
      <c r="H2463" s="126">
        <v>43770</v>
      </c>
      <c r="I2463" s="126">
        <v>43781</v>
      </c>
      <c r="J2463" s="96" t="s">
        <v>164</v>
      </c>
      <c r="K2463" s="96" t="s">
        <v>693</v>
      </c>
      <c r="L2463" s="97">
        <v>3548.58</v>
      </c>
      <c r="M2463" s="127"/>
      <c r="N2463" s="5"/>
      <c r="O2463" s="3"/>
    </row>
    <row r="2464" spans="1:15" ht="20.25" customHeight="1">
      <c r="A2464" s="4"/>
      <c r="B2464" s="4"/>
      <c r="C2464" s="79" t="s">
        <v>1326</v>
      </c>
      <c r="D2464" s="96" t="s">
        <v>1171</v>
      </c>
      <c r="E2464" s="96" t="s">
        <v>476</v>
      </c>
      <c r="F2464" s="96">
        <v>2019</v>
      </c>
      <c r="G2464" s="96" t="s">
        <v>434</v>
      </c>
      <c r="H2464" s="126">
        <v>43770</v>
      </c>
      <c r="I2464" s="126">
        <v>43783</v>
      </c>
      <c r="J2464" s="96" t="s">
        <v>164</v>
      </c>
      <c r="K2464" s="96" t="s">
        <v>1729</v>
      </c>
      <c r="L2464" s="97">
        <v>3548.58</v>
      </c>
      <c r="M2464" s="127"/>
      <c r="N2464" s="5"/>
      <c r="O2464" s="3"/>
    </row>
    <row r="2465" spans="1:15" ht="20.25" customHeight="1">
      <c r="A2465" s="4"/>
      <c r="B2465" s="4"/>
      <c r="C2465" s="79" t="s">
        <v>1695</v>
      </c>
      <c r="D2465" s="96" t="s">
        <v>1171</v>
      </c>
      <c r="E2465" s="96" t="s">
        <v>443</v>
      </c>
      <c r="F2465" s="96">
        <v>2019</v>
      </c>
      <c r="G2465" s="96" t="s">
        <v>434</v>
      </c>
      <c r="H2465" s="126">
        <v>43770</v>
      </c>
      <c r="I2465" s="126">
        <v>43783</v>
      </c>
      <c r="J2465" s="96" t="s">
        <v>1058</v>
      </c>
      <c r="K2465" s="96" t="s">
        <v>24</v>
      </c>
      <c r="L2465" s="97">
        <v>2000</v>
      </c>
      <c r="M2465" s="127"/>
      <c r="N2465" s="5"/>
      <c r="O2465" s="3"/>
    </row>
    <row r="2466" spans="1:15" ht="20.25" customHeight="1">
      <c r="A2466" s="4"/>
      <c r="B2466" s="4"/>
      <c r="C2466" s="79" t="s">
        <v>1660</v>
      </c>
      <c r="D2466" s="96" t="s">
        <v>1171</v>
      </c>
      <c r="E2466" s="96" t="s">
        <v>443</v>
      </c>
      <c r="F2466" s="96">
        <v>2019</v>
      </c>
      <c r="G2466" s="96" t="s">
        <v>434</v>
      </c>
      <c r="H2466" s="126">
        <v>43770</v>
      </c>
      <c r="I2466" s="126">
        <v>43783</v>
      </c>
      <c r="J2466" s="96" t="s">
        <v>1058</v>
      </c>
      <c r="K2466" s="96" t="s">
        <v>1661</v>
      </c>
      <c r="L2466" s="97">
        <v>2000</v>
      </c>
      <c r="M2466" s="127"/>
      <c r="N2466" s="5"/>
      <c r="O2466" s="3"/>
    </row>
    <row r="2467" spans="1:15" ht="20.25" customHeight="1">
      <c r="A2467" s="4"/>
      <c r="B2467" s="4"/>
      <c r="C2467" s="79" t="s">
        <v>1706</v>
      </c>
      <c r="D2467" s="96" t="s">
        <v>1171</v>
      </c>
      <c r="E2467" s="96" t="s">
        <v>218</v>
      </c>
      <c r="F2467" s="96">
        <v>2019</v>
      </c>
      <c r="G2467" s="96" t="s">
        <v>434</v>
      </c>
      <c r="H2467" s="126">
        <v>43773</v>
      </c>
      <c r="I2467" s="126">
        <v>43783</v>
      </c>
      <c r="J2467" s="96" t="s">
        <v>1722</v>
      </c>
      <c r="K2467" s="96"/>
      <c r="L2467" s="97">
        <v>1000</v>
      </c>
      <c r="M2467" s="127"/>
      <c r="N2467" s="5"/>
      <c r="O2467" s="3"/>
    </row>
    <row r="2468" spans="1:15" ht="20.25" customHeight="1">
      <c r="A2468" s="4"/>
      <c r="B2468" s="4"/>
      <c r="C2468" s="79" t="s">
        <v>1487</v>
      </c>
      <c r="D2468" s="96" t="s">
        <v>14</v>
      </c>
      <c r="E2468" s="96" t="s">
        <v>218</v>
      </c>
      <c r="F2468" s="96">
        <v>2019</v>
      </c>
      <c r="G2468" s="96" t="s">
        <v>434</v>
      </c>
      <c r="H2468" s="126">
        <v>43773</v>
      </c>
      <c r="I2468" s="126">
        <v>43783</v>
      </c>
      <c r="J2468" s="96" t="s">
        <v>1722</v>
      </c>
      <c r="K2468" s="96"/>
      <c r="L2468" s="97">
        <v>1000</v>
      </c>
      <c r="M2468" s="127"/>
      <c r="N2468" s="5"/>
      <c r="O2468" s="3"/>
    </row>
    <row r="2469" spans="1:15" ht="20.25" customHeight="1">
      <c r="A2469" s="4"/>
      <c r="B2469" s="4"/>
      <c r="C2469" s="79" t="s">
        <v>265</v>
      </c>
      <c r="D2469" s="96" t="s">
        <v>1171</v>
      </c>
      <c r="E2469" s="96" t="s">
        <v>1211</v>
      </c>
      <c r="F2469" s="96">
        <v>2019</v>
      </c>
      <c r="G2469" s="96" t="s">
        <v>434</v>
      </c>
      <c r="H2469" s="126">
        <v>43781</v>
      </c>
      <c r="I2469" s="126">
        <v>43783</v>
      </c>
      <c r="J2469" s="96" t="s">
        <v>1730</v>
      </c>
      <c r="K2469" s="96" t="s">
        <v>1221</v>
      </c>
      <c r="L2469" s="97">
        <v>6460</v>
      </c>
      <c r="M2469" s="127"/>
      <c r="N2469" s="5"/>
      <c r="O2469" s="3"/>
    </row>
    <row r="2470" spans="1:15" ht="24.75" customHeight="1">
      <c r="A2470" s="4"/>
      <c r="B2470" s="4"/>
      <c r="C2470" s="79" t="s">
        <v>1731</v>
      </c>
      <c r="D2470" s="96" t="s">
        <v>14</v>
      </c>
      <c r="E2470" s="96" t="s">
        <v>783</v>
      </c>
      <c r="F2470" s="96">
        <v>2019</v>
      </c>
      <c r="G2470" s="96" t="s">
        <v>434</v>
      </c>
      <c r="H2470" s="126">
        <v>43794</v>
      </c>
      <c r="I2470" s="126">
        <v>43803</v>
      </c>
      <c r="J2470" s="128" t="s">
        <v>1732</v>
      </c>
      <c r="K2470" s="96"/>
      <c r="L2470" s="97">
        <v>1200</v>
      </c>
      <c r="M2470" s="127"/>
      <c r="N2470" s="5"/>
      <c r="O2470" s="3"/>
    </row>
    <row r="2471" spans="1:15" ht="20.25" customHeight="1">
      <c r="A2471" s="4"/>
      <c r="B2471" s="4"/>
      <c r="C2471" s="79" t="s">
        <v>1733</v>
      </c>
      <c r="D2471" s="96" t="s">
        <v>14</v>
      </c>
      <c r="E2471" s="96" t="s">
        <v>783</v>
      </c>
      <c r="F2471" s="96">
        <v>2019</v>
      </c>
      <c r="G2471" s="96" t="s">
        <v>434</v>
      </c>
      <c r="H2471" s="126">
        <v>43794</v>
      </c>
      <c r="I2471" s="126">
        <v>43803</v>
      </c>
      <c r="J2471" s="128" t="s">
        <v>1732</v>
      </c>
      <c r="K2471" s="96"/>
      <c r="L2471" s="97">
        <v>1200</v>
      </c>
      <c r="M2471" s="127"/>
      <c r="N2471" s="5"/>
      <c r="O2471" s="3"/>
    </row>
    <row r="2472" spans="1:15" ht="23.25" customHeight="1">
      <c r="A2472" s="4"/>
      <c r="B2472" s="4"/>
      <c r="C2472" s="170" t="s">
        <v>1734</v>
      </c>
      <c r="D2472" s="96" t="s">
        <v>14</v>
      </c>
      <c r="E2472" s="96" t="s">
        <v>783</v>
      </c>
      <c r="F2472" s="96">
        <v>2019</v>
      </c>
      <c r="G2472" s="96" t="s">
        <v>434</v>
      </c>
      <c r="H2472" s="126">
        <v>43794</v>
      </c>
      <c r="I2472" s="126">
        <v>43803</v>
      </c>
      <c r="J2472" s="128" t="s">
        <v>1732</v>
      </c>
      <c r="K2472" s="96"/>
      <c r="L2472" s="97">
        <v>1200</v>
      </c>
      <c r="M2472" s="127"/>
      <c r="N2472" s="5"/>
      <c r="O2472" s="3"/>
    </row>
    <row r="2473" spans="1:15" ht="20.25" customHeight="1">
      <c r="A2473" s="4"/>
      <c r="B2473" s="4"/>
      <c r="C2473" s="79" t="s">
        <v>1735</v>
      </c>
      <c r="D2473" s="96" t="s">
        <v>14</v>
      </c>
      <c r="E2473" s="96" t="s">
        <v>783</v>
      </c>
      <c r="F2473" s="96">
        <v>2019</v>
      </c>
      <c r="G2473" s="96" t="s">
        <v>434</v>
      </c>
      <c r="H2473" s="126">
        <v>43794</v>
      </c>
      <c r="I2473" s="126">
        <v>43803</v>
      </c>
      <c r="J2473" s="128" t="s">
        <v>1736</v>
      </c>
      <c r="K2473" s="96"/>
      <c r="L2473" s="97">
        <v>1044</v>
      </c>
      <c r="M2473" s="127"/>
      <c r="N2473" s="5"/>
      <c r="O2473" s="3"/>
    </row>
    <row r="2474" spans="1:15" ht="20.25" customHeight="1">
      <c r="A2474" s="4"/>
      <c r="B2474" s="4"/>
      <c r="C2474" s="79" t="s">
        <v>1737</v>
      </c>
      <c r="D2474" s="96" t="s">
        <v>1171</v>
      </c>
      <c r="E2474" s="96" t="s">
        <v>783</v>
      </c>
      <c r="F2474" s="96">
        <v>2019</v>
      </c>
      <c r="G2474" s="96" t="s">
        <v>434</v>
      </c>
      <c r="H2474" s="126">
        <v>43794</v>
      </c>
      <c r="I2474" s="126">
        <v>43803</v>
      </c>
      <c r="J2474" s="128" t="s">
        <v>1736</v>
      </c>
      <c r="K2474" s="96"/>
      <c r="L2474" s="97">
        <v>1044</v>
      </c>
      <c r="M2474" s="127"/>
      <c r="N2474" s="5"/>
      <c r="O2474" s="3"/>
    </row>
    <row r="2475" spans="1:15" ht="20.25" customHeight="1">
      <c r="A2475" s="4"/>
      <c r="B2475" s="4"/>
      <c r="C2475" s="79" t="s">
        <v>1738</v>
      </c>
      <c r="D2475" s="96" t="s">
        <v>14</v>
      </c>
      <c r="E2475" s="96" t="s">
        <v>783</v>
      </c>
      <c r="F2475" s="96">
        <v>2019</v>
      </c>
      <c r="G2475" s="96" t="s">
        <v>434</v>
      </c>
      <c r="H2475" s="126">
        <v>43794</v>
      </c>
      <c r="I2475" s="126">
        <v>43803</v>
      </c>
      <c r="J2475" s="128" t="s">
        <v>1736</v>
      </c>
      <c r="K2475" s="96"/>
      <c r="L2475" s="97">
        <v>1044</v>
      </c>
      <c r="M2475" s="127"/>
      <c r="N2475" s="5"/>
      <c r="O2475" s="3"/>
    </row>
    <row r="2476" spans="1:15" ht="20.25" customHeight="1">
      <c r="A2476" s="4"/>
      <c r="B2476" s="4"/>
      <c r="C2476" s="79" t="s">
        <v>1739</v>
      </c>
      <c r="D2476" s="96" t="s">
        <v>1171</v>
      </c>
      <c r="E2476" s="96" t="s">
        <v>783</v>
      </c>
      <c r="F2476" s="96">
        <v>2019</v>
      </c>
      <c r="G2476" s="96" t="s">
        <v>434</v>
      </c>
      <c r="H2476" s="126">
        <v>43794</v>
      </c>
      <c r="I2476" s="126">
        <v>43803</v>
      </c>
      <c r="J2476" s="128" t="s">
        <v>1736</v>
      </c>
      <c r="K2476" s="96"/>
      <c r="L2476" s="97">
        <v>1044</v>
      </c>
      <c r="M2476" s="127"/>
      <c r="N2476" s="5"/>
      <c r="O2476" s="3"/>
    </row>
    <row r="2477" spans="1:15" ht="20.25" customHeight="1">
      <c r="A2477" s="4"/>
      <c r="B2477" s="4"/>
      <c r="C2477" s="79" t="s">
        <v>1740</v>
      </c>
      <c r="D2477" s="96" t="s">
        <v>1171</v>
      </c>
      <c r="E2477" s="96" t="s">
        <v>783</v>
      </c>
      <c r="F2477" s="96">
        <v>2019</v>
      </c>
      <c r="G2477" s="96" t="s">
        <v>434</v>
      </c>
      <c r="H2477" s="126">
        <v>43794</v>
      </c>
      <c r="I2477" s="126">
        <v>43803</v>
      </c>
      <c r="J2477" s="128" t="s">
        <v>1736</v>
      </c>
      <c r="K2477" s="96"/>
      <c r="L2477" s="97">
        <v>1044</v>
      </c>
      <c r="M2477" s="127"/>
      <c r="N2477" s="5"/>
      <c r="O2477" s="3"/>
    </row>
    <row r="2478" spans="1:15" ht="20.25" customHeight="1">
      <c r="A2478" s="4"/>
      <c r="B2478" s="4"/>
      <c r="C2478" s="79" t="s">
        <v>1741</v>
      </c>
      <c r="D2478" s="96" t="s">
        <v>1171</v>
      </c>
      <c r="E2478" s="96" t="s">
        <v>783</v>
      </c>
      <c r="F2478" s="96">
        <v>2019</v>
      </c>
      <c r="G2478" s="96" t="s">
        <v>434</v>
      </c>
      <c r="H2478" s="126">
        <v>43794</v>
      </c>
      <c r="I2478" s="126">
        <v>43803</v>
      </c>
      <c r="J2478" s="128" t="s">
        <v>1736</v>
      </c>
      <c r="K2478" s="96"/>
      <c r="L2478" s="97">
        <v>1044</v>
      </c>
      <c r="M2478" s="127"/>
      <c r="N2478" s="5"/>
      <c r="O2478" s="3"/>
    </row>
    <row r="2479" spans="1:15" ht="20.25" customHeight="1">
      <c r="A2479" s="4"/>
      <c r="B2479" s="4"/>
      <c r="C2479" s="79" t="s">
        <v>1742</v>
      </c>
      <c r="D2479" s="96" t="s">
        <v>1171</v>
      </c>
      <c r="E2479" s="96" t="s">
        <v>783</v>
      </c>
      <c r="F2479" s="96">
        <v>2019</v>
      </c>
      <c r="G2479" s="96" t="s">
        <v>434</v>
      </c>
      <c r="H2479" s="126">
        <v>43794</v>
      </c>
      <c r="I2479" s="126">
        <v>43803</v>
      </c>
      <c r="J2479" s="128" t="s">
        <v>1736</v>
      </c>
      <c r="K2479" s="96"/>
      <c r="L2479" s="97">
        <v>1044</v>
      </c>
      <c r="M2479" s="127"/>
      <c r="N2479" s="5"/>
      <c r="O2479" s="3"/>
    </row>
    <row r="2480" spans="1:15" ht="20.25" customHeight="1">
      <c r="A2480" s="4"/>
      <c r="B2480" s="4"/>
      <c r="C2480" s="79" t="s">
        <v>1743</v>
      </c>
      <c r="D2480" s="96" t="s">
        <v>1171</v>
      </c>
      <c r="E2480" s="96" t="s">
        <v>783</v>
      </c>
      <c r="F2480" s="96">
        <v>2019</v>
      </c>
      <c r="G2480" s="96" t="s">
        <v>434</v>
      </c>
      <c r="H2480" s="126">
        <v>43794</v>
      </c>
      <c r="I2480" s="126">
        <v>43803</v>
      </c>
      <c r="J2480" s="128" t="s">
        <v>1736</v>
      </c>
      <c r="K2480" s="96"/>
      <c r="L2480" s="97">
        <v>1044</v>
      </c>
      <c r="M2480" s="127"/>
      <c r="N2480" s="5"/>
      <c r="O2480" s="3"/>
    </row>
    <row r="2481" spans="1:15" ht="20.25" customHeight="1">
      <c r="A2481" s="4"/>
      <c r="B2481" s="4"/>
      <c r="C2481" s="79" t="s">
        <v>1744</v>
      </c>
      <c r="D2481" s="96" t="s">
        <v>1171</v>
      </c>
      <c r="E2481" s="96" t="s">
        <v>783</v>
      </c>
      <c r="F2481" s="96">
        <v>2019</v>
      </c>
      <c r="G2481" s="96" t="s">
        <v>434</v>
      </c>
      <c r="H2481" s="126">
        <v>43794</v>
      </c>
      <c r="I2481" s="126">
        <v>43803</v>
      </c>
      <c r="J2481" s="128" t="s">
        <v>1736</v>
      </c>
      <c r="K2481" s="96"/>
      <c r="L2481" s="97">
        <v>1044</v>
      </c>
      <c r="M2481" s="127"/>
      <c r="N2481" s="5"/>
      <c r="O2481" s="3"/>
    </row>
    <row r="2482" spans="1:15" ht="20.25" customHeight="1">
      <c r="A2482" s="4"/>
      <c r="B2482" s="4"/>
      <c r="C2482" s="79" t="s">
        <v>1731</v>
      </c>
      <c r="D2482" s="96" t="s">
        <v>14</v>
      </c>
      <c r="E2482" s="96" t="s">
        <v>783</v>
      </c>
      <c r="F2482" s="96">
        <v>2019</v>
      </c>
      <c r="G2482" s="96" t="s">
        <v>434</v>
      </c>
      <c r="H2482" s="126">
        <v>43794</v>
      </c>
      <c r="I2482" s="126">
        <v>43803</v>
      </c>
      <c r="J2482" s="128" t="s">
        <v>1736</v>
      </c>
      <c r="K2482" s="96"/>
      <c r="L2482" s="97">
        <v>1044</v>
      </c>
      <c r="M2482" s="127"/>
      <c r="N2482" s="5"/>
      <c r="O2482" s="3"/>
    </row>
    <row r="2483" spans="1:15" ht="20.25" customHeight="1">
      <c r="A2483" s="4"/>
      <c r="B2483" s="4"/>
      <c r="C2483" s="79" t="s">
        <v>1733</v>
      </c>
      <c r="D2483" s="96" t="s">
        <v>14</v>
      </c>
      <c r="E2483" s="96" t="s">
        <v>783</v>
      </c>
      <c r="F2483" s="96">
        <v>2019</v>
      </c>
      <c r="G2483" s="96" t="s">
        <v>434</v>
      </c>
      <c r="H2483" s="126">
        <v>43794</v>
      </c>
      <c r="I2483" s="126">
        <v>43803</v>
      </c>
      <c r="J2483" s="128" t="s">
        <v>1736</v>
      </c>
      <c r="K2483" s="96"/>
      <c r="L2483" s="97">
        <v>1044</v>
      </c>
      <c r="M2483" s="127"/>
      <c r="N2483" s="5"/>
      <c r="O2483" s="3"/>
    </row>
    <row r="2484" spans="1:15" ht="20.25" customHeight="1">
      <c r="A2484" s="4"/>
      <c r="B2484" s="4"/>
      <c r="C2484" s="170" t="s">
        <v>1734</v>
      </c>
      <c r="D2484" s="96" t="s">
        <v>14</v>
      </c>
      <c r="E2484" s="96" t="s">
        <v>783</v>
      </c>
      <c r="F2484" s="96">
        <v>2019</v>
      </c>
      <c r="G2484" s="96" t="s">
        <v>434</v>
      </c>
      <c r="H2484" s="126">
        <v>43794</v>
      </c>
      <c r="I2484" s="126">
        <v>43803</v>
      </c>
      <c r="J2484" s="128" t="s">
        <v>1736</v>
      </c>
      <c r="K2484" s="96"/>
      <c r="L2484" s="97">
        <v>1044</v>
      </c>
      <c r="M2484" s="127"/>
      <c r="N2484" s="5"/>
      <c r="O2484" s="3"/>
    </row>
    <row r="2485" spans="1:15" ht="20.25" customHeight="1">
      <c r="A2485" s="4"/>
      <c r="B2485" s="4"/>
      <c r="C2485" s="79" t="s">
        <v>1745</v>
      </c>
      <c r="D2485" s="96" t="s">
        <v>1171</v>
      </c>
      <c r="E2485" s="96" t="s">
        <v>783</v>
      </c>
      <c r="F2485" s="96">
        <v>2019</v>
      </c>
      <c r="G2485" s="96" t="s">
        <v>434</v>
      </c>
      <c r="H2485" s="126">
        <v>43794</v>
      </c>
      <c r="I2485" s="126">
        <v>43803</v>
      </c>
      <c r="J2485" s="128" t="s">
        <v>1736</v>
      </c>
      <c r="K2485" s="96"/>
      <c r="L2485" s="97">
        <v>1044</v>
      </c>
      <c r="M2485" s="127"/>
      <c r="N2485" s="5"/>
      <c r="O2485" s="3"/>
    </row>
    <row r="2486" spans="1:15" ht="20.25" customHeight="1">
      <c r="A2486" s="4"/>
      <c r="B2486" s="4"/>
      <c r="C2486" s="79" t="s">
        <v>1746</v>
      </c>
      <c r="D2486" s="96" t="s">
        <v>1171</v>
      </c>
      <c r="E2486" s="96" t="s">
        <v>443</v>
      </c>
      <c r="F2486" s="96">
        <v>2019</v>
      </c>
      <c r="G2486" s="96" t="s">
        <v>434</v>
      </c>
      <c r="H2486" s="126">
        <v>43770</v>
      </c>
      <c r="I2486" s="126">
        <v>43795</v>
      </c>
      <c r="J2486" s="96" t="s">
        <v>939</v>
      </c>
      <c r="K2486" s="96" t="s">
        <v>1365</v>
      </c>
      <c r="L2486" s="97">
        <v>2000</v>
      </c>
      <c r="M2486" s="127"/>
      <c r="N2486" s="5"/>
      <c r="O2486" s="3"/>
    </row>
    <row r="2487" spans="1:15" ht="20.25" customHeight="1">
      <c r="A2487" s="4"/>
      <c r="B2487" s="4"/>
      <c r="C2487" s="79" t="s">
        <v>1710</v>
      </c>
      <c r="D2487" s="96" t="s">
        <v>14</v>
      </c>
      <c r="E2487" s="96" t="s">
        <v>443</v>
      </c>
      <c r="F2487" s="96">
        <v>2019</v>
      </c>
      <c r="G2487" s="96" t="s">
        <v>434</v>
      </c>
      <c r="H2487" s="126">
        <v>43770</v>
      </c>
      <c r="I2487" s="126">
        <v>43777</v>
      </c>
      <c r="J2487" s="96" t="s">
        <v>1038</v>
      </c>
      <c r="K2487" s="96" t="s">
        <v>774</v>
      </c>
      <c r="L2487" s="97">
        <v>2000</v>
      </c>
      <c r="M2487" s="127"/>
      <c r="N2487" s="5"/>
      <c r="O2487" s="3"/>
    </row>
    <row r="2488" spans="1:15" ht="20.25" customHeight="1">
      <c r="A2488" s="4"/>
      <c r="B2488" s="4"/>
      <c r="C2488" s="79" t="s">
        <v>1711</v>
      </c>
      <c r="D2488" s="96" t="s">
        <v>14</v>
      </c>
      <c r="E2488" s="96" t="s">
        <v>443</v>
      </c>
      <c r="F2488" s="96">
        <v>2019</v>
      </c>
      <c r="G2488" s="96" t="s">
        <v>434</v>
      </c>
      <c r="H2488" s="126">
        <v>43770</v>
      </c>
      <c r="I2488" s="126">
        <v>43777</v>
      </c>
      <c r="J2488" s="96" t="s">
        <v>1038</v>
      </c>
      <c r="K2488" s="96" t="s">
        <v>859</v>
      </c>
      <c r="L2488" s="97">
        <v>2000</v>
      </c>
      <c r="M2488" s="127"/>
      <c r="N2488" s="5"/>
      <c r="O2488" s="3"/>
    </row>
    <row r="2489" spans="1:15" ht="20.25" customHeight="1">
      <c r="A2489" s="4"/>
      <c r="B2489" s="4"/>
      <c r="C2489" s="79" t="s">
        <v>1714</v>
      </c>
      <c r="D2489" s="96" t="s">
        <v>1171</v>
      </c>
      <c r="E2489" s="96" t="s">
        <v>443</v>
      </c>
      <c r="F2489" s="96">
        <v>2019</v>
      </c>
      <c r="G2489" s="96" t="s">
        <v>434</v>
      </c>
      <c r="H2489" s="126">
        <v>43770</v>
      </c>
      <c r="I2489" s="126">
        <v>43783</v>
      </c>
      <c r="J2489" s="96" t="s">
        <v>940</v>
      </c>
      <c r="K2489" s="96" t="s">
        <v>489</v>
      </c>
      <c r="L2489" s="97">
        <v>2000</v>
      </c>
      <c r="M2489" s="127"/>
      <c r="N2489" s="5"/>
      <c r="O2489" s="3"/>
    </row>
    <row r="2490" spans="1:15" ht="20.25" customHeight="1">
      <c r="A2490" s="4"/>
      <c r="B2490" s="4"/>
      <c r="C2490" s="79" t="s">
        <v>1712</v>
      </c>
      <c r="D2490" s="96" t="s">
        <v>14</v>
      </c>
      <c r="E2490" s="96" t="s">
        <v>443</v>
      </c>
      <c r="F2490" s="96">
        <v>2019</v>
      </c>
      <c r="G2490" s="96" t="s">
        <v>434</v>
      </c>
      <c r="H2490" s="126">
        <v>43770</v>
      </c>
      <c r="I2490" s="126">
        <v>43783</v>
      </c>
      <c r="J2490" s="96" t="s">
        <v>940</v>
      </c>
      <c r="K2490" s="96" t="s">
        <v>1680</v>
      </c>
      <c r="L2490" s="97">
        <v>2000</v>
      </c>
      <c r="M2490" s="127"/>
      <c r="N2490" s="5"/>
      <c r="O2490" s="3"/>
    </row>
    <row r="2491" spans="1:15" ht="20.25" customHeight="1">
      <c r="A2491" s="4"/>
      <c r="B2491" s="4"/>
      <c r="C2491" s="162" t="s">
        <v>1747</v>
      </c>
      <c r="D2491" s="86" t="s">
        <v>45</v>
      </c>
      <c r="E2491" s="86" t="s">
        <v>46</v>
      </c>
      <c r="F2491" s="86">
        <v>2019</v>
      </c>
      <c r="G2491" s="122" t="s">
        <v>434</v>
      </c>
      <c r="H2491" s="87"/>
      <c r="I2491" s="87"/>
      <c r="J2491" s="86" t="s">
        <v>1748</v>
      </c>
      <c r="K2491" s="122"/>
      <c r="L2491" s="163">
        <v>0</v>
      </c>
      <c r="M2491" s="125">
        <f>SUM(L2429:L2490)</f>
        <v>121881.84</v>
      </c>
      <c r="N2491" s="5"/>
      <c r="O2491" s="3"/>
    </row>
    <row r="2492" spans="1:15" ht="24.75" customHeight="1">
      <c r="A2492" s="4"/>
      <c r="B2492" s="4"/>
      <c r="C2492" s="79" t="s">
        <v>265</v>
      </c>
      <c r="D2492" s="96" t="s">
        <v>1171</v>
      </c>
      <c r="E2492" s="96" t="s">
        <v>476</v>
      </c>
      <c r="F2492" s="96">
        <v>2019</v>
      </c>
      <c r="G2492" s="96" t="s">
        <v>464</v>
      </c>
      <c r="H2492" s="126">
        <v>43797</v>
      </c>
      <c r="I2492" s="126">
        <v>43797</v>
      </c>
      <c r="J2492" s="128" t="s">
        <v>1749</v>
      </c>
      <c r="K2492" s="96" t="s">
        <v>1221</v>
      </c>
      <c r="L2492" s="97">
        <v>1600</v>
      </c>
      <c r="M2492" s="127"/>
      <c r="N2492" s="5"/>
      <c r="O2492" s="3"/>
    </row>
    <row r="2493" spans="1:15" ht="20.25" customHeight="1">
      <c r="A2493" s="4"/>
      <c r="B2493" s="4"/>
      <c r="C2493" s="79" t="s">
        <v>1648</v>
      </c>
      <c r="D2493" s="96" t="s">
        <v>14</v>
      </c>
      <c r="E2493" s="96" t="s">
        <v>476</v>
      </c>
      <c r="F2493" s="96">
        <v>2019</v>
      </c>
      <c r="G2493" s="96" t="s">
        <v>464</v>
      </c>
      <c r="H2493" s="126">
        <v>43770</v>
      </c>
      <c r="I2493" s="126">
        <v>43797</v>
      </c>
      <c r="J2493" s="96" t="s">
        <v>164</v>
      </c>
      <c r="K2493" s="96" t="s">
        <v>111</v>
      </c>
      <c r="L2493" s="97">
        <v>3548.58</v>
      </c>
      <c r="M2493" s="127"/>
      <c r="N2493" s="5"/>
      <c r="O2493" s="3"/>
    </row>
    <row r="2494" spans="1:15" ht="23.25" customHeight="1">
      <c r="A2494" s="4"/>
      <c r="B2494" s="4"/>
      <c r="C2494" s="79" t="s">
        <v>1073</v>
      </c>
      <c r="D2494" s="96" t="s">
        <v>1171</v>
      </c>
      <c r="E2494" s="96" t="s">
        <v>476</v>
      </c>
      <c r="F2494" s="96">
        <v>2019</v>
      </c>
      <c r="G2494" s="96" t="s">
        <v>464</v>
      </c>
      <c r="H2494" s="126" t="s">
        <v>1750</v>
      </c>
      <c r="I2494" s="126">
        <v>43803</v>
      </c>
      <c r="J2494" s="128" t="s">
        <v>1751</v>
      </c>
      <c r="K2494" s="96" t="s">
        <v>900</v>
      </c>
      <c r="L2494" s="97">
        <v>3000</v>
      </c>
      <c r="M2494" s="127"/>
      <c r="N2494" s="5"/>
      <c r="O2494" s="3"/>
    </row>
    <row r="2495" spans="1:15" ht="20.25" customHeight="1">
      <c r="A2495" s="4"/>
      <c r="B2495" s="4"/>
      <c r="C2495" s="79" t="s">
        <v>1752</v>
      </c>
      <c r="D2495" s="96" t="s">
        <v>14</v>
      </c>
      <c r="E2495" s="96" t="s">
        <v>476</v>
      </c>
      <c r="F2495" s="96">
        <v>2019</v>
      </c>
      <c r="G2495" s="96" t="s">
        <v>464</v>
      </c>
      <c r="H2495" s="126" t="s">
        <v>1750</v>
      </c>
      <c r="I2495" s="126">
        <v>43803</v>
      </c>
      <c r="J2495" s="128" t="s">
        <v>1753</v>
      </c>
      <c r="K2495" s="96" t="s">
        <v>885</v>
      </c>
      <c r="L2495" s="97">
        <v>6000</v>
      </c>
      <c r="M2495" s="127"/>
      <c r="N2495" s="5"/>
      <c r="O2495" s="3"/>
    </row>
    <row r="2496" spans="1:15" ht="20.25" customHeight="1">
      <c r="A2496" s="4"/>
      <c r="B2496" s="4"/>
      <c r="C2496" s="79" t="s">
        <v>1152</v>
      </c>
      <c r="D2496" s="96" t="s">
        <v>1171</v>
      </c>
      <c r="E2496" s="96" t="s">
        <v>78</v>
      </c>
      <c r="F2496" s="96">
        <v>2019</v>
      </c>
      <c r="G2496" s="96" t="s">
        <v>464</v>
      </c>
      <c r="H2496" s="126" t="s">
        <v>1750</v>
      </c>
      <c r="I2496" s="126">
        <v>43803</v>
      </c>
      <c r="J2496" s="128" t="s">
        <v>1751</v>
      </c>
      <c r="K2496" s="96" t="s">
        <v>418</v>
      </c>
      <c r="L2496" s="97">
        <v>3000</v>
      </c>
      <c r="M2496" s="127"/>
      <c r="N2496" s="5"/>
      <c r="O2496" s="3"/>
    </row>
    <row r="2497" spans="1:15" ht="20.25" customHeight="1">
      <c r="A2497" s="4"/>
      <c r="B2497" s="4"/>
      <c r="C2497" s="79" t="s">
        <v>1173</v>
      </c>
      <c r="D2497" s="96" t="s">
        <v>14</v>
      </c>
      <c r="E2497" s="96" t="s">
        <v>78</v>
      </c>
      <c r="F2497" s="96">
        <v>2019</v>
      </c>
      <c r="G2497" s="96" t="s">
        <v>464</v>
      </c>
      <c r="H2497" s="126" t="s">
        <v>1750</v>
      </c>
      <c r="I2497" s="126">
        <v>43803</v>
      </c>
      <c r="J2497" s="128" t="s">
        <v>1754</v>
      </c>
      <c r="K2497" s="96" t="s">
        <v>887</v>
      </c>
      <c r="L2497" s="97">
        <v>5000</v>
      </c>
      <c r="M2497" s="127"/>
      <c r="N2497" s="5"/>
      <c r="O2497" s="3"/>
    </row>
    <row r="2498" spans="1:15" ht="20.25" customHeight="1">
      <c r="A2498" s="4"/>
      <c r="B2498" s="4"/>
      <c r="C2498" s="79" t="s">
        <v>1231</v>
      </c>
      <c r="D2498" s="96" t="s">
        <v>1171</v>
      </c>
      <c r="E2498" s="96" t="s">
        <v>476</v>
      </c>
      <c r="F2498" s="96">
        <v>2019</v>
      </c>
      <c r="G2498" s="96" t="s">
        <v>464</v>
      </c>
      <c r="H2498" s="126" t="s">
        <v>1750</v>
      </c>
      <c r="I2498" s="126">
        <v>43803</v>
      </c>
      <c r="J2498" s="128" t="s">
        <v>1754</v>
      </c>
      <c r="K2498" s="96" t="s">
        <v>1232</v>
      </c>
      <c r="L2498" s="97">
        <v>5000</v>
      </c>
      <c r="M2498" s="127"/>
      <c r="N2498" s="5"/>
      <c r="O2498" s="3"/>
    </row>
    <row r="2499" spans="1:15" ht="20.25" customHeight="1">
      <c r="A2499" s="4"/>
      <c r="B2499" s="4"/>
      <c r="C2499" s="79" t="s">
        <v>1557</v>
      </c>
      <c r="D2499" s="96" t="s">
        <v>14</v>
      </c>
      <c r="E2499" s="96" t="s">
        <v>86</v>
      </c>
      <c r="F2499" s="96">
        <v>2019</v>
      </c>
      <c r="G2499" s="96" t="s">
        <v>464</v>
      </c>
      <c r="H2499" s="126">
        <v>43770</v>
      </c>
      <c r="I2499" s="126">
        <v>43803</v>
      </c>
      <c r="J2499" s="116" t="s">
        <v>1755</v>
      </c>
      <c r="K2499" s="96" t="s">
        <v>1559</v>
      </c>
      <c r="L2499" s="97">
        <v>4000</v>
      </c>
      <c r="M2499" s="127"/>
      <c r="N2499" s="5"/>
      <c r="O2499" s="3"/>
    </row>
    <row r="2500" spans="1:15" ht="20.25" customHeight="1">
      <c r="A2500" s="4"/>
      <c r="B2500" s="4"/>
      <c r="C2500" s="79" t="s">
        <v>1724</v>
      </c>
      <c r="D2500" s="96" t="s">
        <v>1171</v>
      </c>
      <c r="E2500" s="96" t="s">
        <v>443</v>
      </c>
      <c r="F2500" s="96">
        <v>2019</v>
      </c>
      <c r="G2500" s="96" t="s">
        <v>464</v>
      </c>
      <c r="H2500" s="126">
        <v>43770</v>
      </c>
      <c r="I2500" s="126">
        <v>43800</v>
      </c>
      <c r="J2500" s="96" t="s">
        <v>940</v>
      </c>
      <c r="K2500" s="96" t="s">
        <v>345</v>
      </c>
      <c r="L2500" s="97">
        <v>2000</v>
      </c>
      <c r="M2500" s="127"/>
      <c r="N2500" s="5"/>
      <c r="O2500" s="3"/>
    </row>
    <row r="2501" spans="1:15" ht="20.25" customHeight="1">
      <c r="A2501" s="4"/>
      <c r="B2501" s="4"/>
      <c r="C2501" s="79" t="s">
        <v>1746</v>
      </c>
      <c r="D2501" s="96" t="s">
        <v>1171</v>
      </c>
      <c r="E2501" s="96" t="s">
        <v>443</v>
      </c>
      <c r="F2501" s="96">
        <v>2019</v>
      </c>
      <c r="G2501" s="96" t="s">
        <v>464</v>
      </c>
      <c r="H2501" s="126">
        <v>43803</v>
      </c>
      <c r="I2501" s="126">
        <v>43805</v>
      </c>
      <c r="J2501" s="96" t="s">
        <v>965</v>
      </c>
      <c r="K2501" s="96" t="s">
        <v>1365</v>
      </c>
      <c r="L2501" s="97">
        <v>2000</v>
      </c>
      <c r="M2501" s="127"/>
      <c r="N2501" s="5"/>
      <c r="O2501" s="3"/>
    </row>
    <row r="2502" spans="1:15" ht="20.25" customHeight="1">
      <c r="A2502" s="4"/>
      <c r="B2502" s="4"/>
      <c r="C2502" s="79" t="s">
        <v>1592</v>
      </c>
      <c r="D2502" s="96" t="s">
        <v>1171</v>
      </c>
      <c r="E2502" s="96" t="s">
        <v>443</v>
      </c>
      <c r="F2502" s="96">
        <v>2019</v>
      </c>
      <c r="G2502" s="96" t="s">
        <v>464</v>
      </c>
      <c r="H2502" s="126">
        <v>43803</v>
      </c>
      <c r="I2502" s="126">
        <v>43805</v>
      </c>
      <c r="J2502" s="96" t="s">
        <v>1060</v>
      </c>
      <c r="K2502" s="96" t="s">
        <v>88</v>
      </c>
      <c r="L2502" s="97">
        <v>2000</v>
      </c>
      <c r="M2502" s="127"/>
      <c r="N2502" s="5"/>
      <c r="O2502" s="3"/>
    </row>
    <row r="2503" spans="1:15" ht="20.25" customHeight="1">
      <c r="A2503" s="4"/>
      <c r="B2503" s="4"/>
      <c r="C2503" s="79" t="s">
        <v>1666</v>
      </c>
      <c r="D2503" s="96" t="s">
        <v>14</v>
      </c>
      <c r="E2503" s="96" t="s">
        <v>22</v>
      </c>
      <c r="F2503" s="96">
        <v>2019</v>
      </c>
      <c r="G2503" s="96" t="s">
        <v>464</v>
      </c>
      <c r="H2503" s="126">
        <v>43803</v>
      </c>
      <c r="I2503" s="126">
        <v>43809</v>
      </c>
      <c r="J2503" s="116" t="s">
        <v>1664</v>
      </c>
      <c r="K2503" s="96" t="s">
        <v>1668</v>
      </c>
      <c r="L2503" s="97">
        <v>2500</v>
      </c>
      <c r="M2503" s="127"/>
      <c r="N2503" s="5"/>
      <c r="O2503" s="3"/>
    </row>
    <row r="2504" spans="1:15" ht="20.25" customHeight="1">
      <c r="A2504" s="4"/>
      <c r="B2504" s="4"/>
      <c r="C2504" s="79" t="s">
        <v>1547</v>
      </c>
      <c r="D2504" s="96" t="s">
        <v>1171</v>
      </c>
      <c r="E2504" s="96" t="s">
        <v>1030</v>
      </c>
      <c r="F2504" s="96">
        <v>2019</v>
      </c>
      <c r="G2504" s="96" t="s">
        <v>464</v>
      </c>
      <c r="H2504" s="126">
        <v>43801</v>
      </c>
      <c r="I2504" s="126">
        <v>43809</v>
      </c>
      <c r="J2504" s="128" t="s">
        <v>1753</v>
      </c>
      <c r="K2504" s="96" t="s">
        <v>398</v>
      </c>
      <c r="L2504" s="97">
        <v>6000</v>
      </c>
      <c r="M2504" s="127"/>
      <c r="N2504" s="5"/>
      <c r="O2504" s="3"/>
    </row>
    <row r="2505" spans="1:15" ht="20.25" customHeight="1">
      <c r="A2505" s="4"/>
      <c r="B2505" s="4"/>
      <c r="C2505" s="79" t="s">
        <v>1700</v>
      </c>
      <c r="D2505" s="96" t="s">
        <v>14</v>
      </c>
      <c r="E2505" s="96" t="s">
        <v>22</v>
      </c>
      <c r="F2505" s="96">
        <v>2019</v>
      </c>
      <c r="G2505" s="96" t="s">
        <v>464</v>
      </c>
      <c r="H2505" s="126">
        <v>43803</v>
      </c>
      <c r="I2505" s="126">
        <v>43809</v>
      </c>
      <c r="J2505" s="116" t="s">
        <v>1726</v>
      </c>
      <c r="K2505" s="96" t="s">
        <v>199</v>
      </c>
      <c r="L2505" s="97">
        <v>2500</v>
      </c>
      <c r="M2505" s="127"/>
      <c r="N2505" s="5"/>
      <c r="O2505" s="3"/>
    </row>
    <row r="2506" spans="1:15" ht="20.25" customHeight="1">
      <c r="A2506" s="4"/>
      <c r="B2506" s="4"/>
      <c r="C2506" s="79" t="s">
        <v>1756</v>
      </c>
      <c r="D2506" s="96" t="s">
        <v>1171</v>
      </c>
      <c r="E2506" s="96" t="s">
        <v>1211</v>
      </c>
      <c r="F2506" s="96">
        <v>2019</v>
      </c>
      <c r="G2506" s="96" t="s">
        <v>464</v>
      </c>
      <c r="H2506" s="126">
        <v>43804</v>
      </c>
      <c r="I2506" s="126">
        <v>43809</v>
      </c>
      <c r="J2506" s="128" t="s">
        <v>1749</v>
      </c>
      <c r="K2506" s="96" t="s">
        <v>1214</v>
      </c>
      <c r="L2506" s="97">
        <v>545</v>
      </c>
      <c r="M2506" s="127"/>
      <c r="N2506" s="5"/>
      <c r="O2506" s="3"/>
    </row>
    <row r="2507" spans="1:15" ht="20.25" customHeight="1">
      <c r="A2507" s="4"/>
      <c r="B2507" s="4"/>
      <c r="C2507" s="79" t="s">
        <v>1287</v>
      </c>
      <c r="D2507" s="96" t="s">
        <v>1171</v>
      </c>
      <c r="E2507" s="96" t="s">
        <v>78</v>
      </c>
      <c r="F2507" s="96">
        <v>2019</v>
      </c>
      <c r="G2507" s="96" t="s">
        <v>464</v>
      </c>
      <c r="H2507" s="126">
        <v>43811</v>
      </c>
      <c r="I2507" s="126">
        <v>43815</v>
      </c>
      <c r="J2507" s="96" t="s">
        <v>1757</v>
      </c>
      <c r="K2507" s="96"/>
      <c r="L2507" s="97">
        <v>15356.95</v>
      </c>
      <c r="M2507" s="127"/>
      <c r="N2507" s="5"/>
      <c r="O2507" s="3"/>
    </row>
    <row r="2508" spans="1:15" ht="20.25" customHeight="1">
      <c r="A2508" s="4"/>
      <c r="B2508" s="4"/>
      <c r="C2508" s="79" t="s">
        <v>1758</v>
      </c>
      <c r="D2508" s="96" t="s">
        <v>1171</v>
      </c>
      <c r="E2508" s="96" t="s">
        <v>78</v>
      </c>
      <c r="F2508" s="96">
        <v>2019</v>
      </c>
      <c r="G2508" s="96" t="s">
        <v>464</v>
      </c>
      <c r="H2508" s="126">
        <v>43811</v>
      </c>
      <c r="I2508" s="126">
        <v>43815</v>
      </c>
      <c r="J2508" s="96" t="s">
        <v>1757</v>
      </c>
      <c r="K2508" s="96"/>
      <c r="L2508" s="97">
        <v>15356.95</v>
      </c>
      <c r="M2508" s="127"/>
      <c r="N2508" s="5"/>
      <c r="O2508" s="3"/>
    </row>
    <row r="2509" spans="1:15" ht="20.25" customHeight="1">
      <c r="A2509" s="4"/>
      <c r="B2509" s="4"/>
      <c r="C2509" s="79" t="s">
        <v>1711</v>
      </c>
      <c r="D2509" s="96" t="s">
        <v>14</v>
      </c>
      <c r="E2509" s="96" t="s">
        <v>443</v>
      </c>
      <c r="F2509" s="96">
        <v>2019</v>
      </c>
      <c r="G2509" s="96" t="s">
        <v>464</v>
      </c>
      <c r="H2509" s="126">
        <v>43803</v>
      </c>
      <c r="I2509" s="126">
        <v>43805</v>
      </c>
      <c r="J2509" s="96" t="s">
        <v>1058</v>
      </c>
      <c r="K2509" s="96" t="s">
        <v>859</v>
      </c>
      <c r="L2509" s="97">
        <v>2000</v>
      </c>
      <c r="M2509" s="127"/>
      <c r="N2509" s="5"/>
      <c r="O2509" s="3"/>
    </row>
    <row r="2510" spans="1:15" ht="20.25" customHeight="1">
      <c r="A2510" s="4"/>
      <c r="B2510" s="4"/>
      <c r="C2510" s="79" t="s">
        <v>1710</v>
      </c>
      <c r="D2510" s="96" t="s">
        <v>14</v>
      </c>
      <c r="E2510" s="96" t="s">
        <v>443</v>
      </c>
      <c r="F2510" s="96">
        <v>2019</v>
      </c>
      <c r="G2510" s="96" t="s">
        <v>464</v>
      </c>
      <c r="H2510" s="126">
        <v>43803</v>
      </c>
      <c r="I2510" s="126">
        <v>43809</v>
      </c>
      <c r="J2510" s="96" t="s">
        <v>1058</v>
      </c>
      <c r="K2510" s="96" t="s">
        <v>774</v>
      </c>
      <c r="L2510" s="97">
        <v>2000</v>
      </c>
      <c r="M2510" s="127"/>
      <c r="N2510" s="5"/>
      <c r="O2510" s="3"/>
    </row>
    <row r="2511" spans="1:15" ht="20.25" customHeight="1">
      <c r="A2511" s="4"/>
      <c r="B2511" s="4"/>
      <c r="C2511" s="85" t="s">
        <v>1759</v>
      </c>
      <c r="D2511" s="86" t="s">
        <v>45</v>
      </c>
      <c r="E2511" s="86" t="s">
        <v>46</v>
      </c>
      <c r="F2511" s="86">
        <v>2019</v>
      </c>
      <c r="G2511" s="122" t="s">
        <v>464</v>
      </c>
      <c r="H2511" s="87"/>
      <c r="I2511" s="87"/>
      <c r="J2511" s="86" t="s">
        <v>1760</v>
      </c>
      <c r="K2511" s="122"/>
      <c r="L2511" s="163">
        <v>0</v>
      </c>
      <c r="M2511" s="125">
        <f>SUM(L2492:L2510)</f>
        <v>83407.48</v>
      </c>
      <c r="N2511" s="5"/>
      <c r="O2511" s="3"/>
    </row>
    <row r="2512" spans="1:15" ht="20.25" customHeight="1">
      <c r="A2512" s="4"/>
      <c r="B2512" s="4"/>
      <c r="C2512" s="56" t="s">
        <v>467</v>
      </c>
      <c r="D2512" s="57"/>
      <c r="E2512" s="57"/>
      <c r="F2512" s="57"/>
      <c r="G2512" s="57"/>
      <c r="H2512" s="57"/>
      <c r="I2512" s="57"/>
      <c r="J2512" s="57"/>
      <c r="K2512" s="57"/>
      <c r="L2512" s="58"/>
      <c r="M2512" s="59">
        <f>SUM(M2084+M2101+M2121+M2144+M2173+M2181+M2323+M2356+M2382+M2428+M2491+M2511)</f>
        <v>1002106.0099999998</v>
      </c>
      <c r="N2512" s="5"/>
      <c r="O2512" s="3"/>
    </row>
    <row r="2513" spans="1:15" ht="20.25" customHeight="1">
      <c r="A2513" s="4"/>
      <c r="B2513" s="4"/>
      <c r="C2513" s="61" t="s">
        <v>1761</v>
      </c>
      <c r="D2513" s="62"/>
      <c r="E2513" s="62"/>
      <c r="F2513" s="62"/>
      <c r="G2513" s="62"/>
      <c r="H2513" s="62"/>
      <c r="I2513" s="62"/>
      <c r="J2513" s="62"/>
      <c r="K2513" s="62"/>
      <c r="L2513" s="63"/>
      <c r="M2513" s="64">
        <f>M2514-M2512</f>
        <v>101927.99000000022</v>
      </c>
      <c r="N2513" s="5"/>
      <c r="O2513" s="3"/>
    </row>
    <row r="2514" spans="1:15" ht="20.25" customHeight="1">
      <c r="A2514" s="4"/>
      <c r="B2514" s="4"/>
      <c r="C2514" s="65" t="s">
        <v>1762</v>
      </c>
      <c r="D2514" s="66"/>
      <c r="E2514" s="66"/>
      <c r="F2514" s="66"/>
      <c r="G2514" s="66"/>
      <c r="H2514" s="66"/>
      <c r="I2514" s="66"/>
      <c r="J2514" s="66"/>
      <c r="K2514" s="66"/>
      <c r="L2514" s="67"/>
      <c r="M2514" s="68">
        <v>1104034</v>
      </c>
      <c r="N2514" s="5"/>
      <c r="O2514" s="3"/>
    </row>
    <row r="2515" spans="1:15" ht="25.5" customHeight="1">
      <c r="A2515" s="4"/>
      <c r="B2515" s="4"/>
      <c r="C2515" s="913" t="s">
        <v>1763</v>
      </c>
      <c r="D2515" s="909"/>
      <c r="E2515" s="909"/>
      <c r="F2515" s="909"/>
      <c r="G2515" s="909"/>
      <c r="H2515" s="909"/>
      <c r="I2515" s="909"/>
      <c r="J2515" s="909"/>
      <c r="K2515" s="909"/>
      <c r="L2515" s="909"/>
      <c r="M2515" s="910"/>
      <c r="N2515" s="5"/>
      <c r="O2515" s="3"/>
    </row>
    <row r="2516" spans="1:15" ht="20.25" customHeight="1">
      <c r="A2516" s="4"/>
      <c r="B2516" s="4"/>
      <c r="C2516" s="171" t="s">
        <v>2</v>
      </c>
      <c r="D2516" s="171" t="s">
        <v>3</v>
      </c>
      <c r="E2516" s="171" t="s">
        <v>856</v>
      </c>
      <c r="F2516" s="171" t="s">
        <v>5</v>
      </c>
      <c r="G2516" s="171" t="s">
        <v>6</v>
      </c>
      <c r="H2516" s="172" t="s">
        <v>7</v>
      </c>
      <c r="I2516" s="172" t="s">
        <v>8</v>
      </c>
      <c r="J2516" s="171" t="s">
        <v>9</v>
      </c>
      <c r="K2516" s="171" t="s">
        <v>10</v>
      </c>
      <c r="L2516" s="171" t="s">
        <v>11</v>
      </c>
      <c r="M2516" s="171" t="s">
        <v>12</v>
      </c>
      <c r="N2516" s="5"/>
      <c r="O2516" s="3"/>
    </row>
    <row r="2517" spans="1:15" ht="20.25" customHeight="1">
      <c r="A2517" s="4"/>
      <c r="B2517" s="4"/>
      <c r="C2517" s="91" t="s">
        <v>1764</v>
      </c>
      <c r="D2517" s="96" t="s">
        <v>45</v>
      </c>
      <c r="E2517" s="173" t="s">
        <v>1765</v>
      </c>
      <c r="F2517" s="96">
        <v>2020</v>
      </c>
      <c r="G2517" s="173" t="s">
        <v>16</v>
      </c>
      <c r="H2517" s="173" t="s">
        <v>1766</v>
      </c>
      <c r="I2517" s="173" t="s">
        <v>1766</v>
      </c>
      <c r="J2517" s="96" t="s">
        <v>45</v>
      </c>
      <c r="K2517" s="174"/>
      <c r="L2517" s="175">
        <v>0</v>
      </c>
      <c r="M2517" s="176"/>
      <c r="N2517" s="5"/>
      <c r="O2517" s="3"/>
    </row>
    <row r="2518" spans="1:15" ht="20.25" customHeight="1">
      <c r="A2518" s="4"/>
      <c r="B2518" s="4"/>
      <c r="C2518" s="85" t="s">
        <v>1767</v>
      </c>
      <c r="D2518" s="122"/>
      <c r="E2518" s="122"/>
      <c r="F2518" s="122"/>
      <c r="G2518" s="122"/>
      <c r="H2518" s="177"/>
      <c r="I2518" s="177"/>
      <c r="J2518" s="122"/>
      <c r="K2518" s="122"/>
      <c r="L2518" s="163"/>
      <c r="M2518" s="178">
        <f>M2517</f>
        <v>0</v>
      </c>
      <c r="N2518" s="5"/>
      <c r="O2518" s="3"/>
    </row>
    <row r="2519" spans="1:15" ht="20.25" customHeight="1">
      <c r="A2519" s="4"/>
      <c r="B2519" s="4"/>
      <c r="C2519" s="91" t="s">
        <v>1768</v>
      </c>
      <c r="D2519" s="133" t="s">
        <v>1171</v>
      </c>
      <c r="E2519" s="133" t="s">
        <v>15</v>
      </c>
      <c r="F2519" s="96">
        <v>2020</v>
      </c>
      <c r="G2519" s="133" t="s">
        <v>48</v>
      </c>
      <c r="H2519" s="126">
        <v>43872</v>
      </c>
      <c r="I2519" s="126">
        <v>43874</v>
      </c>
      <c r="J2519" s="133" t="s">
        <v>1504</v>
      </c>
      <c r="K2519" s="133" t="s">
        <v>1769</v>
      </c>
      <c r="L2519" s="43">
        <v>2000</v>
      </c>
      <c r="M2519" s="179"/>
      <c r="N2519" s="5"/>
      <c r="O2519" s="3"/>
    </row>
    <row r="2520" spans="1:15" ht="20.25" customHeight="1">
      <c r="A2520" s="4"/>
      <c r="B2520" s="4"/>
      <c r="C2520" s="91" t="s">
        <v>1770</v>
      </c>
      <c r="D2520" s="133" t="s">
        <v>14</v>
      </c>
      <c r="E2520" s="133" t="s">
        <v>15</v>
      </c>
      <c r="F2520" s="96">
        <v>2020</v>
      </c>
      <c r="G2520" s="133" t="s">
        <v>48</v>
      </c>
      <c r="H2520" s="126">
        <v>43872</v>
      </c>
      <c r="I2520" s="126">
        <v>43874</v>
      </c>
      <c r="J2520" s="133" t="s">
        <v>1504</v>
      </c>
      <c r="K2520" s="133" t="s">
        <v>111</v>
      </c>
      <c r="L2520" s="43">
        <v>2000</v>
      </c>
      <c r="M2520" s="179"/>
      <c r="N2520" s="5"/>
      <c r="O2520" s="3"/>
    </row>
    <row r="2521" spans="1:15" ht="20.25" customHeight="1">
      <c r="A2521" s="4"/>
      <c r="B2521" s="4"/>
      <c r="C2521" s="91" t="s">
        <v>1666</v>
      </c>
      <c r="D2521" s="133" t="s">
        <v>14</v>
      </c>
      <c r="E2521" s="133" t="s">
        <v>22</v>
      </c>
      <c r="F2521" s="96">
        <v>2020</v>
      </c>
      <c r="G2521" s="133" t="s">
        <v>48</v>
      </c>
      <c r="H2521" s="126">
        <v>43872</v>
      </c>
      <c r="I2521" s="126">
        <v>43874</v>
      </c>
      <c r="J2521" s="133" t="s">
        <v>1079</v>
      </c>
      <c r="K2521" s="133" t="s">
        <v>1771</v>
      </c>
      <c r="L2521" s="43">
        <v>2500</v>
      </c>
      <c r="M2521" s="179"/>
      <c r="N2521" s="5"/>
      <c r="O2521" s="3"/>
    </row>
    <row r="2522" spans="1:15" ht="20.25" customHeight="1">
      <c r="A2522" s="4"/>
      <c r="B2522" s="4"/>
      <c r="C2522" s="91" t="s">
        <v>1772</v>
      </c>
      <c r="D2522" s="133" t="s">
        <v>14</v>
      </c>
      <c r="E2522" s="133" t="s">
        <v>22</v>
      </c>
      <c r="F2522" s="96">
        <v>2020</v>
      </c>
      <c r="G2522" s="133" t="s">
        <v>48</v>
      </c>
      <c r="H2522" s="126">
        <v>43872</v>
      </c>
      <c r="I2522" s="126">
        <v>43874</v>
      </c>
      <c r="J2522" s="133" t="s">
        <v>1363</v>
      </c>
      <c r="K2522" s="133" t="s">
        <v>551</v>
      </c>
      <c r="L2522" s="43">
        <v>2500</v>
      </c>
      <c r="M2522" s="179"/>
      <c r="N2522" s="5"/>
      <c r="O2522" s="3"/>
    </row>
    <row r="2523" spans="1:15" ht="20.25" customHeight="1">
      <c r="A2523" s="4"/>
      <c r="B2523" s="4"/>
      <c r="C2523" s="91" t="s">
        <v>1773</v>
      </c>
      <c r="D2523" s="133" t="s">
        <v>14</v>
      </c>
      <c r="E2523" s="133" t="s">
        <v>22</v>
      </c>
      <c r="F2523" s="96">
        <v>2020</v>
      </c>
      <c r="G2523" s="133" t="s">
        <v>48</v>
      </c>
      <c r="H2523" s="126">
        <v>43872</v>
      </c>
      <c r="I2523" s="126">
        <v>43874</v>
      </c>
      <c r="J2523" s="133" t="s">
        <v>1363</v>
      </c>
      <c r="K2523" s="133" t="s">
        <v>88</v>
      </c>
      <c r="L2523" s="43">
        <v>2500</v>
      </c>
      <c r="M2523" s="179"/>
      <c r="N2523" s="5"/>
      <c r="O2523" s="3"/>
    </row>
    <row r="2524" spans="1:15" ht="20.25" customHeight="1">
      <c r="A2524" s="4"/>
      <c r="B2524" s="4"/>
      <c r="C2524" s="91" t="s">
        <v>1774</v>
      </c>
      <c r="D2524" s="133" t="s">
        <v>14</v>
      </c>
      <c r="E2524" s="133" t="s">
        <v>15</v>
      </c>
      <c r="F2524" s="96">
        <v>2020</v>
      </c>
      <c r="G2524" s="133" t="s">
        <v>48</v>
      </c>
      <c r="H2524" s="126">
        <v>43872</v>
      </c>
      <c r="I2524" s="126">
        <v>43874</v>
      </c>
      <c r="J2524" s="133" t="s">
        <v>1775</v>
      </c>
      <c r="K2524" s="133" t="s">
        <v>1776</v>
      </c>
      <c r="L2524" s="43">
        <v>2000</v>
      </c>
      <c r="M2524" s="179"/>
      <c r="N2524" s="5"/>
      <c r="O2524" s="3"/>
    </row>
    <row r="2525" spans="1:15" ht="20.25" customHeight="1">
      <c r="A2525" s="4"/>
      <c r="B2525" s="4"/>
      <c r="C2525" s="91" t="s">
        <v>1557</v>
      </c>
      <c r="D2525" s="133" t="s">
        <v>14</v>
      </c>
      <c r="E2525" s="133" t="s">
        <v>15</v>
      </c>
      <c r="F2525" s="96">
        <v>2020</v>
      </c>
      <c r="G2525" s="133" t="s">
        <v>48</v>
      </c>
      <c r="H2525" s="136">
        <v>43872</v>
      </c>
      <c r="I2525" s="136">
        <v>43874</v>
      </c>
      <c r="J2525" s="133" t="s">
        <v>1777</v>
      </c>
      <c r="K2525" s="133" t="s">
        <v>955</v>
      </c>
      <c r="L2525" s="43">
        <v>2000</v>
      </c>
      <c r="M2525" s="179"/>
      <c r="N2525" s="5"/>
      <c r="O2525" s="3"/>
    </row>
    <row r="2526" spans="1:15" ht="20.25" customHeight="1">
      <c r="A2526" s="4"/>
      <c r="B2526" s="4"/>
      <c r="C2526" s="91" t="s">
        <v>764</v>
      </c>
      <c r="D2526" s="133" t="s">
        <v>14</v>
      </c>
      <c r="E2526" s="133" t="s">
        <v>476</v>
      </c>
      <c r="F2526" s="96">
        <v>2020</v>
      </c>
      <c r="G2526" s="133" t="s">
        <v>48</v>
      </c>
      <c r="H2526" s="136">
        <v>43880</v>
      </c>
      <c r="I2526" s="136">
        <v>43885</v>
      </c>
      <c r="J2526" s="133" t="s">
        <v>1778</v>
      </c>
      <c r="K2526" s="133"/>
      <c r="L2526" s="43">
        <v>1015</v>
      </c>
      <c r="M2526" s="179"/>
      <c r="N2526" s="5"/>
      <c r="O2526" s="3"/>
    </row>
    <row r="2527" spans="1:15" ht="20.25" customHeight="1">
      <c r="A2527" s="4"/>
      <c r="B2527" s="4"/>
      <c r="C2527" s="91" t="s">
        <v>1779</v>
      </c>
      <c r="D2527" s="133" t="s">
        <v>1171</v>
      </c>
      <c r="E2527" s="133" t="s">
        <v>78</v>
      </c>
      <c r="F2527" s="96">
        <v>2020</v>
      </c>
      <c r="G2527" s="133" t="s">
        <v>48</v>
      </c>
      <c r="H2527" s="136">
        <v>43872</v>
      </c>
      <c r="I2527" s="136">
        <v>43874</v>
      </c>
      <c r="J2527" s="133" t="s">
        <v>1780</v>
      </c>
      <c r="K2527" s="133" t="s">
        <v>745</v>
      </c>
      <c r="L2527" s="43">
        <v>8114.83</v>
      </c>
      <c r="M2527" s="179"/>
      <c r="N2527" s="5"/>
      <c r="O2527" s="3"/>
    </row>
    <row r="2528" spans="1:15" ht="20.25" customHeight="1">
      <c r="A2528" s="4"/>
      <c r="B2528" s="4"/>
      <c r="C2528" s="91" t="s">
        <v>687</v>
      </c>
      <c r="D2528" s="133" t="s">
        <v>1171</v>
      </c>
      <c r="E2528" s="133" t="s">
        <v>78</v>
      </c>
      <c r="F2528" s="96">
        <v>2020</v>
      </c>
      <c r="G2528" s="133" t="s">
        <v>48</v>
      </c>
      <c r="H2528" s="136">
        <v>43872</v>
      </c>
      <c r="I2528" s="136">
        <v>43874</v>
      </c>
      <c r="J2528" s="133" t="s">
        <v>1780</v>
      </c>
      <c r="K2528" s="133" t="s">
        <v>964</v>
      </c>
      <c r="L2528" s="43">
        <v>8114.83</v>
      </c>
      <c r="M2528" s="179"/>
      <c r="N2528" s="5"/>
      <c r="O2528" s="3"/>
    </row>
    <row r="2529" spans="1:15" ht="20.25" customHeight="1">
      <c r="A2529" s="4"/>
      <c r="B2529" s="4"/>
      <c r="C2529" s="91" t="s">
        <v>1781</v>
      </c>
      <c r="D2529" s="133" t="s">
        <v>14</v>
      </c>
      <c r="E2529" s="133" t="s">
        <v>22</v>
      </c>
      <c r="F2529" s="96">
        <v>2020</v>
      </c>
      <c r="G2529" s="133" t="s">
        <v>48</v>
      </c>
      <c r="H2529" s="136">
        <v>43872</v>
      </c>
      <c r="I2529" s="136">
        <v>43874</v>
      </c>
      <c r="J2529" s="133" t="s">
        <v>1363</v>
      </c>
      <c r="K2529" s="133" t="s">
        <v>887</v>
      </c>
      <c r="L2529" s="43">
        <v>2500</v>
      </c>
      <c r="M2529" s="179"/>
      <c r="N2529" s="5"/>
      <c r="O2529" s="3"/>
    </row>
    <row r="2530" spans="1:15" ht="20.25" customHeight="1">
      <c r="A2530" s="4"/>
      <c r="B2530" s="4"/>
      <c r="C2530" s="91" t="s">
        <v>1782</v>
      </c>
      <c r="D2530" s="133" t="s">
        <v>14</v>
      </c>
      <c r="E2530" s="133" t="s">
        <v>22</v>
      </c>
      <c r="F2530" s="96">
        <v>2020</v>
      </c>
      <c r="G2530" s="133" t="s">
        <v>48</v>
      </c>
      <c r="H2530" s="136">
        <v>43880</v>
      </c>
      <c r="I2530" s="136">
        <v>43885</v>
      </c>
      <c r="J2530" s="133" t="s">
        <v>1363</v>
      </c>
      <c r="K2530" s="133" t="s">
        <v>900</v>
      </c>
      <c r="L2530" s="43">
        <v>2500</v>
      </c>
      <c r="M2530" s="179"/>
      <c r="N2530" s="5"/>
      <c r="O2530" s="3"/>
    </row>
    <row r="2531" spans="1:15" ht="20.25" customHeight="1">
      <c r="A2531" s="4"/>
      <c r="B2531" s="4"/>
      <c r="C2531" s="91" t="s">
        <v>1783</v>
      </c>
      <c r="D2531" s="133" t="s">
        <v>14</v>
      </c>
      <c r="E2531" s="133" t="s">
        <v>15</v>
      </c>
      <c r="F2531" s="96">
        <v>2020</v>
      </c>
      <c r="G2531" s="133" t="s">
        <v>48</v>
      </c>
      <c r="H2531" s="136">
        <v>43880</v>
      </c>
      <c r="I2531" s="136">
        <v>43885</v>
      </c>
      <c r="J2531" s="133" t="s">
        <v>1504</v>
      </c>
      <c r="K2531" s="133" t="s">
        <v>900</v>
      </c>
      <c r="L2531" s="43">
        <v>2000</v>
      </c>
      <c r="M2531" s="179"/>
      <c r="N2531" s="5"/>
      <c r="O2531" s="3"/>
    </row>
    <row r="2532" spans="1:15" ht="20.25" customHeight="1">
      <c r="A2532" s="4"/>
      <c r="B2532" s="4"/>
      <c r="C2532" s="91" t="s">
        <v>1784</v>
      </c>
      <c r="D2532" s="133" t="s">
        <v>14</v>
      </c>
      <c r="E2532" s="133" t="s">
        <v>15</v>
      </c>
      <c r="F2532" s="96">
        <v>2020</v>
      </c>
      <c r="G2532" s="133" t="s">
        <v>48</v>
      </c>
      <c r="H2532" s="136">
        <v>43880</v>
      </c>
      <c r="I2532" s="136">
        <v>43885</v>
      </c>
      <c r="J2532" s="133" t="s">
        <v>1504</v>
      </c>
      <c r="K2532" s="133" t="s">
        <v>900</v>
      </c>
      <c r="L2532" s="43">
        <v>2000</v>
      </c>
      <c r="M2532" s="179"/>
      <c r="N2532" s="5"/>
      <c r="O2532" s="3"/>
    </row>
    <row r="2533" spans="1:15" ht="20.25" customHeight="1">
      <c r="A2533" s="4"/>
      <c r="B2533" s="4"/>
      <c r="C2533" s="91" t="s">
        <v>1752</v>
      </c>
      <c r="D2533" s="133" t="s">
        <v>14</v>
      </c>
      <c r="E2533" s="133" t="s">
        <v>476</v>
      </c>
      <c r="F2533" s="96">
        <v>2020</v>
      </c>
      <c r="G2533" s="133" t="s">
        <v>48</v>
      </c>
      <c r="H2533" s="136">
        <v>43874</v>
      </c>
      <c r="I2533" s="136">
        <v>43885</v>
      </c>
      <c r="J2533" s="133" t="s">
        <v>1785</v>
      </c>
      <c r="K2533" s="133" t="s">
        <v>885</v>
      </c>
      <c r="L2533" s="43">
        <v>7000</v>
      </c>
      <c r="M2533" s="179"/>
      <c r="N2533" s="5"/>
      <c r="O2533" s="3"/>
    </row>
    <row r="2534" spans="1:15" ht="20.25" customHeight="1">
      <c r="A2534" s="4"/>
      <c r="B2534" s="4"/>
      <c r="C2534" s="91" t="s">
        <v>1746</v>
      </c>
      <c r="D2534" s="133" t="s">
        <v>1171</v>
      </c>
      <c r="E2534" s="133" t="s">
        <v>22</v>
      </c>
      <c r="F2534" s="96">
        <v>2020</v>
      </c>
      <c r="G2534" s="133" t="s">
        <v>48</v>
      </c>
      <c r="H2534" s="136">
        <v>43874</v>
      </c>
      <c r="I2534" s="136">
        <v>43885</v>
      </c>
      <c r="J2534" s="133" t="s">
        <v>1079</v>
      </c>
      <c r="K2534" s="133" t="s">
        <v>1365</v>
      </c>
      <c r="L2534" s="43">
        <v>2500</v>
      </c>
      <c r="M2534" s="179"/>
      <c r="N2534" s="5"/>
      <c r="O2534" s="3"/>
    </row>
    <row r="2535" spans="1:15" ht="20.25" customHeight="1">
      <c r="A2535" s="4"/>
      <c r="B2535" s="4"/>
      <c r="C2535" s="91" t="s">
        <v>764</v>
      </c>
      <c r="D2535" s="133" t="s">
        <v>14</v>
      </c>
      <c r="E2535" s="133" t="s">
        <v>476</v>
      </c>
      <c r="F2535" s="96">
        <v>2020</v>
      </c>
      <c r="G2535" s="133" t="s">
        <v>48</v>
      </c>
      <c r="H2535" s="136">
        <v>43880</v>
      </c>
      <c r="I2535" s="136">
        <v>43885</v>
      </c>
      <c r="J2535" s="133" t="s">
        <v>1778</v>
      </c>
      <c r="K2535" s="133"/>
      <c r="L2535" s="43">
        <v>707.8</v>
      </c>
      <c r="M2535" s="179"/>
      <c r="N2535" s="5"/>
      <c r="O2535" s="3"/>
    </row>
    <row r="2536" spans="1:15" ht="20.25" customHeight="1">
      <c r="A2536" s="4"/>
      <c r="B2536" s="4"/>
      <c r="C2536" s="91" t="s">
        <v>1714</v>
      </c>
      <c r="D2536" s="133" t="s">
        <v>1171</v>
      </c>
      <c r="E2536" s="133" t="s">
        <v>22</v>
      </c>
      <c r="F2536" s="96">
        <v>2020</v>
      </c>
      <c r="G2536" s="133" t="s">
        <v>48</v>
      </c>
      <c r="H2536" s="136">
        <v>43874</v>
      </c>
      <c r="I2536" s="136">
        <v>43885</v>
      </c>
      <c r="J2536" s="133" t="s">
        <v>1079</v>
      </c>
      <c r="K2536" s="133" t="s">
        <v>489</v>
      </c>
      <c r="L2536" s="43">
        <v>2500</v>
      </c>
      <c r="M2536" s="179"/>
      <c r="N2536" s="5"/>
      <c r="O2536" s="3"/>
    </row>
    <row r="2537" spans="1:15" ht="20.25" customHeight="1">
      <c r="A2537" s="4"/>
      <c r="B2537" s="4"/>
      <c r="C2537" s="91" t="s">
        <v>1786</v>
      </c>
      <c r="D2537" s="133" t="s">
        <v>14</v>
      </c>
      <c r="E2537" s="133" t="s">
        <v>22</v>
      </c>
      <c r="F2537" s="96">
        <v>2020</v>
      </c>
      <c r="G2537" s="133" t="s">
        <v>48</v>
      </c>
      <c r="H2537" s="136">
        <v>43880</v>
      </c>
      <c r="I2537" s="136">
        <v>43885</v>
      </c>
      <c r="J2537" s="133" t="s">
        <v>1363</v>
      </c>
      <c r="K2537" s="133" t="s">
        <v>508</v>
      </c>
      <c r="L2537" s="43">
        <v>2500</v>
      </c>
      <c r="M2537" s="179"/>
      <c r="N2537" s="5"/>
      <c r="O2537" s="3"/>
    </row>
    <row r="2538" spans="1:15" ht="20.25" customHeight="1">
      <c r="A2538" s="4"/>
      <c r="B2538" s="4"/>
      <c r="C2538" s="91" t="s">
        <v>1787</v>
      </c>
      <c r="D2538" s="133" t="s">
        <v>1171</v>
      </c>
      <c r="E2538" s="133" t="s">
        <v>443</v>
      </c>
      <c r="F2538" s="96">
        <v>2020</v>
      </c>
      <c r="G2538" s="133" t="s">
        <v>48</v>
      </c>
      <c r="H2538" s="136">
        <v>43880</v>
      </c>
      <c r="I2538" s="136">
        <v>43885</v>
      </c>
      <c r="J2538" s="133" t="s">
        <v>983</v>
      </c>
      <c r="K2538" s="133" t="s">
        <v>574</v>
      </c>
      <c r="L2538" s="43">
        <v>2000</v>
      </c>
      <c r="M2538" s="179"/>
      <c r="N2538" s="5"/>
      <c r="O2538" s="3"/>
    </row>
    <row r="2539" spans="1:15" ht="20.25" customHeight="1">
      <c r="A2539" s="4"/>
      <c r="B2539" s="4"/>
      <c r="C2539" s="91" t="s">
        <v>1788</v>
      </c>
      <c r="D2539" s="133" t="s">
        <v>1171</v>
      </c>
      <c r="E2539" s="133" t="s">
        <v>15</v>
      </c>
      <c r="F2539" s="96">
        <v>2020</v>
      </c>
      <c r="G2539" s="133" t="s">
        <v>48</v>
      </c>
      <c r="H2539" s="136">
        <v>43880</v>
      </c>
      <c r="I2539" s="136">
        <v>43885</v>
      </c>
      <c r="J2539" s="133" t="s">
        <v>1789</v>
      </c>
      <c r="K2539" s="133" t="s">
        <v>1661</v>
      </c>
      <c r="L2539" s="43">
        <v>2000</v>
      </c>
      <c r="M2539" s="179"/>
      <c r="N2539" s="5"/>
      <c r="O2539" s="3"/>
    </row>
    <row r="2540" spans="1:15" ht="20.25" customHeight="1">
      <c r="A2540" s="4"/>
      <c r="B2540" s="4"/>
      <c r="C2540" s="91" t="s">
        <v>1790</v>
      </c>
      <c r="D2540" s="133" t="s">
        <v>1171</v>
      </c>
      <c r="E2540" s="133" t="s">
        <v>15</v>
      </c>
      <c r="F2540" s="96">
        <v>2020</v>
      </c>
      <c r="G2540" s="133" t="s">
        <v>48</v>
      </c>
      <c r="H2540" s="136">
        <v>43880</v>
      </c>
      <c r="I2540" s="136">
        <v>43885</v>
      </c>
      <c r="J2540" s="133" t="s">
        <v>1504</v>
      </c>
      <c r="K2540" s="133" t="s">
        <v>1661</v>
      </c>
      <c r="L2540" s="43">
        <v>2000</v>
      </c>
      <c r="M2540" s="179"/>
      <c r="N2540" s="5"/>
      <c r="O2540" s="3"/>
    </row>
    <row r="2541" spans="1:15" ht="20.25" customHeight="1">
      <c r="A2541" s="4"/>
      <c r="B2541" s="4"/>
      <c r="C2541" s="91" t="s">
        <v>1791</v>
      </c>
      <c r="D2541" s="133" t="s">
        <v>1171</v>
      </c>
      <c r="E2541" s="133" t="s">
        <v>15</v>
      </c>
      <c r="F2541" s="96">
        <v>2020</v>
      </c>
      <c r="G2541" s="133" t="s">
        <v>48</v>
      </c>
      <c r="H2541" s="136">
        <v>43874</v>
      </c>
      <c r="I2541" s="136">
        <v>43885</v>
      </c>
      <c r="J2541" s="133" t="s">
        <v>1504</v>
      </c>
      <c r="K2541" s="133" t="s">
        <v>1094</v>
      </c>
      <c r="L2541" s="43">
        <v>2000</v>
      </c>
      <c r="M2541" s="179"/>
      <c r="N2541" s="5"/>
      <c r="O2541" s="3"/>
    </row>
    <row r="2542" spans="1:15" ht="20.25" customHeight="1">
      <c r="A2542" s="4"/>
      <c r="B2542" s="4"/>
      <c r="C2542" s="91" t="s">
        <v>1738</v>
      </c>
      <c r="D2542" s="133" t="s">
        <v>14</v>
      </c>
      <c r="E2542" s="133" t="s">
        <v>22</v>
      </c>
      <c r="F2542" s="96">
        <v>2020</v>
      </c>
      <c r="G2542" s="133" t="s">
        <v>48</v>
      </c>
      <c r="H2542" s="136">
        <v>43874</v>
      </c>
      <c r="I2542" s="136">
        <v>43885</v>
      </c>
      <c r="J2542" s="133" t="s">
        <v>1079</v>
      </c>
      <c r="K2542" s="133" t="s">
        <v>1792</v>
      </c>
      <c r="L2542" s="43">
        <v>2500</v>
      </c>
      <c r="M2542" s="179"/>
      <c r="N2542" s="5"/>
      <c r="O2542" s="3"/>
    </row>
    <row r="2543" spans="1:15" ht="20.25" customHeight="1">
      <c r="A2543" s="4"/>
      <c r="B2543" s="4"/>
      <c r="C2543" s="91" t="s">
        <v>1793</v>
      </c>
      <c r="D2543" s="133" t="s">
        <v>1171</v>
      </c>
      <c r="E2543" s="133" t="s">
        <v>15</v>
      </c>
      <c r="F2543" s="96">
        <v>2020</v>
      </c>
      <c r="G2543" s="133" t="s">
        <v>48</v>
      </c>
      <c r="H2543" s="136">
        <v>43874</v>
      </c>
      <c r="I2543" s="136">
        <v>43885</v>
      </c>
      <c r="J2543" s="133" t="s">
        <v>1504</v>
      </c>
      <c r="K2543" s="133" t="s">
        <v>1221</v>
      </c>
      <c r="L2543" s="43">
        <v>2000</v>
      </c>
      <c r="M2543" s="179"/>
      <c r="N2543" s="5"/>
      <c r="O2543" s="3"/>
    </row>
    <row r="2544" spans="1:15" ht="20.25" customHeight="1">
      <c r="A2544" s="4"/>
      <c r="B2544" s="4"/>
      <c r="C2544" s="91" t="s">
        <v>1794</v>
      </c>
      <c r="D2544" s="133" t="s">
        <v>1171</v>
      </c>
      <c r="E2544" s="133" t="s">
        <v>15</v>
      </c>
      <c r="F2544" s="96">
        <v>2020</v>
      </c>
      <c r="G2544" s="133" t="s">
        <v>48</v>
      </c>
      <c r="H2544" s="136">
        <v>43880</v>
      </c>
      <c r="I2544" s="136">
        <v>43885</v>
      </c>
      <c r="J2544" s="133" t="s">
        <v>1795</v>
      </c>
      <c r="K2544" s="133" t="s">
        <v>574</v>
      </c>
      <c r="L2544" s="43">
        <v>2000</v>
      </c>
      <c r="M2544" s="179"/>
      <c r="N2544" s="5"/>
      <c r="O2544" s="3"/>
    </row>
    <row r="2545" spans="1:15" ht="20.25" customHeight="1">
      <c r="A2545" s="4"/>
      <c r="B2545" s="4"/>
      <c r="C2545" s="91" t="s">
        <v>1735</v>
      </c>
      <c r="D2545" s="133" t="s">
        <v>14</v>
      </c>
      <c r="E2545" s="133" t="s">
        <v>15</v>
      </c>
      <c r="F2545" s="96">
        <v>2020</v>
      </c>
      <c r="G2545" s="133" t="s">
        <v>48</v>
      </c>
      <c r="H2545" s="136">
        <v>43874</v>
      </c>
      <c r="I2545" s="136">
        <v>43885</v>
      </c>
      <c r="J2545" s="133" t="s">
        <v>1775</v>
      </c>
      <c r="K2545" s="133" t="s">
        <v>1796</v>
      </c>
      <c r="L2545" s="43">
        <v>2000</v>
      </c>
      <c r="M2545" s="179"/>
      <c r="N2545" s="5"/>
      <c r="O2545" s="3"/>
    </row>
    <row r="2546" spans="1:15" ht="20.25" customHeight="1">
      <c r="A2546" s="4"/>
      <c r="B2546" s="4"/>
      <c r="C2546" s="91" t="s">
        <v>1797</v>
      </c>
      <c r="D2546" s="133" t="s">
        <v>1171</v>
      </c>
      <c r="E2546" s="133" t="s">
        <v>22</v>
      </c>
      <c r="F2546" s="96">
        <v>2020</v>
      </c>
      <c r="G2546" s="133" t="s">
        <v>48</v>
      </c>
      <c r="H2546" s="136">
        <v>43874</v>
      </c>
      <c r="I2546" s="136">
        <v>43885</v>
      </c>
      <c r="J2546" s="133" t="s">
        <v>1079</v>
      </c>
      <c r="K2546" s="133" t="s">
        <v>1798</v>
      </c>
      <c r="L2546" s="43">
        <v>2500</v>
      </c>
      <c r="M2546" s="179"/>
      <c r="N2546" s="5"/>
      <c r="O2546" s="3"/>
    </row>
    <row r="2547" spans="1:15" ht="20.25" customHeight="1">
      <c r="A2547" s="4"/>
      <c r="B2547" s="4"/>
      <c r="C2547" s="91" t="s">
        <v>1684</v>
      </c>
      <c r="D2547" s="133" t="s">
        <v>14</v>
      </c>
      <c r="E2547" s="133" t="s">
        <v>443</v>
      </c>
      <c r="F2547" s="96">
        <v>2020</v>
      </c>
      <c r="G2547" s="133" t="s">
        <v>48</v>
      </c>
      <c r="H2547" s="136">
        <v>43874</v>
      </c>
      <c r="I2547" s="136">
        <v>43885</v>
      </c>
      <c r="J2547" s="133" t="s">
        <v>870</v>
      </c>
      <c r="K2547" s="133" t="s">
        <v>1799</v>
      </c>
      <c r="L2547" s="43">
        <v>2000</v>
      </c>
      <c r="M2547" s="179"/>
      <c r="N2547" s="5"/>
      <c r="O2547" s="3"/>
    </row>
    <row r="2548" spans="1:15" ht="20.25" customHeight="1">
      <c r="A2548" s="4"/>
      <c r="B2548" s="4"/>
      <c r="C2548" s="91" t="s">
        <v>1724</v>
      </c>
      <c r="D2548" s="133" t="s">
        <v>1171</v>
      </c>
      <c r="E2548" s="133" t="s">
        <v>443</v>
      </c>
      <c r="F2548" s="96">
        <v>2020</v>
      </c>
      <c r="G2548" s="133" t="s">
        <v>48</v>
      </c>
      <c r="H2548" s="136">
        <v>43880</v>
      </c>
      <c r="I2548" s="136">
        <v>43885</v>
      </c>
      <c r="J2548" s="133" t="s">
        <v>1060</v>
      </c>
      <c r="K2548" s="133" t="s">
        <v>345</v>
      </c>
      <c r="L2548" s="43">
        <v>2000</v>
      </c>
      <c r="M2548" s="179"/>
      <c r="N2548" s="5"/>
      <c r="O2548" s="3"/>
    </row>
    <row r="2549" spans="1:15" ht="20.25" customHeight="1">
      <c r="A2549" s="4"/>
      <c r="B2549" s="4"/>
      <c r="C2549" s="91" t="s">
        <v>1800</v>
      </c>
      <c r="D2549" s="133" t="s">
        <v>14</v>
      </c>
      <c r="E2549" s="133" t="s">
        <v>443</v>
      </c>
      <c r="F2549" s="96">
        <v>2020</v>
      </c>
      <c r="G2549" s="133" t="s">
        <v>48</v>
      </c>
      <c r="H2549" s="136">
        <v>43880</v>
      </c>
      <c r="I2549" s="136">
        <v>43885</v>
      </c>
      <c r="J2549" s="133" t="s">
        <v>983</v>
      </c>
      <c r="K2549" s="133" t="s">
        <v>345</v>
      </c>
      <c r="L2549" s="43">
        <v>2000</v>
      </c>
      <c r="M2549" s="134"/>
      <c r="N2549" s="5"/>
      <c r="O2549" s="3"/>
    </row>
    <row r="2550" spans="1:15" ht="20.25" customHeight="1">
      <c r="A2550" s="4"/>
      <c r="B2550" s="4"/>
      <c r="C2550" s="91" t="s">
        <v>1801</v>
      </c>
      <c r="D2550" s="133" t="s">
        <v>14</v>
      </c>
      <c r="E2550" s="133" t="s">
        <v>443</v>
      </c>
      <c r="F2550" s="96">
        <v>2020</v>
      </c>
      <c r="G2550" s="133" t="s">
        <v>48</v>
      </c>
      <c r="H2550" s="136">
        <v>43880</v>
      </c>
      <c r="I2550" s="136">
        <v>43885</v>
      </c>
      <c r="J2550" s="133" t="s">
        <v>983</v>
      </c>
      <c r="K2550" s="133" t="s">
        <v>345</v>
      </c>
      <c r="L2550" s="43">
        <v>2000</v>
      </c>
      <c r="M2550" s="134"/>
      <c r="N2550" s="5"/>
      <c r="O2550" s="3"/>
    </row>
    <row r="2551" spans="1:15" ht="20.25" customHeight="1">
      <c r="A2551" s="4"/>
      <c r="B2551" s="4"/>
      <c r="C2551" s="85" t="s">
        <v>1802</v>
      </c>
      <c r="D2551" s="122"/>
      <c r="E2551" s="122"/>
      <c r="F2551" s="122"/>
      <c r="G2551" s="122"/>
      <c r="H2551" s="177"/>
      <c r="I2551" s="177"/>
      <c r="J2551" s="122"/>
      <c r="K2551" s="122"/>
      <c r="L2551" s="163"/>
      <c r="M2551" s="125">
        <f>SUM(L2519:L2550)</f>
        <v>83952.46</v>
      </c>
      <c r="N2551" s="5"/>
      <c r="O2551" s="3"/>
    </row>
    <row r="2552" spans="1:15" ht="20.25" customHeight="1">
      <c r="A2552" s="4"/>
      <c r="B2552" s="4"/>
      <c r="C2552" s="91" t="s">
        <v>1803</v>
      </c>
      <c r="D2552" s="173" t="s">
        <v>1171</v>
      </c>
      <c r="E2552" s="173" t="s">
        <v>15</v>
      </c>
      <c r="F2552" s="96">
        <v>2020</v>
      </c>
      <c r="G2552" s="173" t="s">
        <v>81</v>
      </c>
      <c r="H2552" s="136">
        <v>43880</v>
      </c>
      <c r="I2552" s="180">
        <v>43892</v>
      </c>
      <c r="J2552" s="173" t="s">
        <v>1504</v>
      </c>
      <c r="K2552" s="173" t="s">
        <v>1804</v>
      </c>
      <c r="L2552" s="181">
        <v>2000</v>
      </c>
      <c r="M2552" s="134"/>
      <c r="N2552" s="5"/>
      <c r="O2552" s="3"/>
    </row>
    <row r="2553" spans="1:15" ht="20.25" customHeight="1">
      <c r="A2553" s="4"/>
      <c r="B2553" s="4"/>
      <c r="C2553" s="91" t="s">
        <v>1739</v>
      </c>
      <c r="D2553" s="173" t="s">
        <v>1171</v>
      </c>
      <c r="E2553" s="173" t="s">
        <v>15</v>
      </c>
      <c r="F2553" s="96">
        <v>2020</v>
      </c>
      <c r="G2553" s="173" t="s">
        <v>81</v>
      </c>
      <c r="H2553" s="136">
        <v>43880</v>
      </c>
      <c r="I2553" s="180">
        <v>43892</v>
      </c>
      <c r="J2553" s="173" t="s">
        <v>1504</v>
      </c>
      <c r="K2553" s="173" t="s">
        <v>1804</v>
      </c>
      <c r="L2553" s="181">
        <v>2000</v>
      </c>
      <c r="M2553" s="134"/>
      <c r="N2553" s="5"/>
      <c r="O2553" s="3"/>
    </row>
    <row r="2554" spans="1:15" ht="20.25" customHeight="1">
      <c r="A2554" s="4"/>
      <c r="B2554" s="4"/>
      <c r="C2554" s="91" t="s">
        <v>1805</v>
      </c>
      <c r="D2554" s="173" t="s">
        <v>1171</v>
      </c>
      <c r="E2554" s="173" t="s">
        <v>15</v>
      </c>
      <c r="F2554" s="96">
        <v>2020</v>
      </c>
      <c r="G2554" s="173" t="s">
        <v>81</v>
      </c>
      <c r="H2554" s="136">
        <v>43880</v>
      </c>
      <c r="I2554" s="180">
        <v>43892</v>
      </c>
      <c r="J2554" s="173" t="s">
        <v>1485</v>
      </c>
      <c r="K2554" s="173" t="s">
        <v>1804</v>
      </c>
      <c r="L2554" s="181">
        <v>2000</v>
      </c>
      <c r="M2554" s="134"/>
      <c r="N2554" s="5"/>
      <c r="O2554" s="3"/>
    </row>
    <row r="2555" spans="1:15" ht="20.25" customHeight="1">
      <c r="A2555" s="4"/>
      <c r="B2555" s="4"/>
      <c r="C2555" s="91" t="s">
        <v>764</v>
      </c>
      <c r="D2555" s="173" t="s">
        <v>14</v>
      </c>
      <c r="E2555" s="173" t="s">
        <v>476</v>
      </c>
      <c r="F2555" s="96">
        <v>2020</v>
      </c>
      <c r="G2555" s="173" t="s">
        <v>81</v>
      </c>
      <c r="H2555" s="180">
        <v>43893</v>
      </c>
      <c r="I2555" s="180">
        <v>43895</v>
      </c>
      <c r="J2555" s="173" t="s">
        <v>1778</v>
      </c>
      <c r="K2555" s="133"/>
      <c r="L2555" s="181">
        <v>986.11</v>
      </c>
      <c r="M2555" s="134"/>
      <c r="N2555" s="5"/>
      <c r="O2555" s="3"/>
    </row>
    <row r="2556" spans="1:15" ht="20.25" customHeight="1">
      <c r="A2556" s="4"/>
      <c r="B2556" s="4"/>
      <c r="C2556" s="91" t="s">
        <v>687</v>
      </c>
      <c r="D2556" s="173" t="s">
        <v>1171</v>
      </c>
      <c r="E2556" s="173" t="s">
        <v>78</v>
      </c>
      <c r="F2556" s="96">
        <v>2020</v>
      </c>
      <c r="G2556" s="173" t="s">
        <v>81</v>
      </c>
      <c r="H2556" s="180">
        <v>43893</v>
      </c>
      <c r="I2556" s="180">
        <v>43895</v>
      </c>
      <c r="J2556" s="133" t="s">
        <v>1780</v>
      </c>
      <c r="K2556" s="133" t="s">
        <v>964</v>
      </c>
      <c r="L2556" s="181">
        <v>8114.83</v>
      </c>
      <c r="M2556" s="134"/>
      <c r="N2556" s="5"/>
      <c r="O2556" s="3"/>
    </row>
    <row r="2557" spans="1:15" ht="20.25" customHeight="1">
      <c r="A2557" s="4"/>
      <c r="B2557" s="4"/>
      <c r="C2557" s="91" t="s">
        <v>1779</v>
      </c>
      <c r="D2557" s="173" t="s">
        <v>1171</v>
      </c>
      <c r="E2557" s="173" t="s">
        <v>78</v>
      </c>
      <c r="F2557" s="96">
        <v>2020</v>
      </c>
      <c r="G2557" s="173" t="s">
        <v>81</v>
      </c>
      <c r="H2557" s="180">
        <v>43893</v>
      </c>
      <c r="I2557" s="180">
        <v>43895</v>
      </c>
      <c r="J2557" s="133" t="s">
        <v>1780</v>
      </c>
      <c r="K2557" s="133" t="s">
        <v>745</v>
      </c>
      <c r="L2557" s="181">
        <v>8114.83</v>
      </c>
      <c r="M2557" s="134"/>
      <c r="N2557" s="5"/>
      <c r="O2557" s="3"/>
    </row>
    <row r="2558" spans="1:15" ht="20.25" customHeight="1">
      <c r="A2558" s="4"/>
      <c r="B2558" s="4"/>
      <c r="C2558" s="91" t="s">
        <v>1768</v>
      </c>
      <c r="D2558" s="173" t="s">
        <v>1171</v>
      </c>
      <c r="E2558" s="173" t="s">
        <v>15</v>
      </c>
      <c r="F2558" s="96">
        <v>2020</v>
      </c>
      <c r="G2558" s="173" t="s">
        <v>81</v>
      </c>
      <c r="H2558" s="180">
        <v>43892</v>
      </c>
      <c r="I2558" s="180">
        <v>43895</v>
      </c>
      <c r="J2558" s="173" t="s">
        <v>850</v>
      </c>
      <c r="K2558" s="133" t="s">
        <v>1769</v>
      </c>
      <c r="L2558" s="181">
        <v>2000</v>
      </c>
      <c r="M2558" s="134"/>
      <c r="N2558" s="5"/>
      <c r="O2558" s="3"/>
    </row>
    <row r="2559" spans="1:15" ht="20.25" customHeight="1">
      <c r="A2559" s="4"/>
      <c r="B2559" s="4"/>
      <c r="C2559" s="91" t="s">
        <v>1782</v>
      </c>
      <c r="D2559" s="173" t="s">
        <v>14</v>
      </c>
      <c r="E2559" s="173" t="s">
        <v>22</v>
      </c>
      <c r="F2559" s="96">
        <v>2020</v>
      </c>
      <c r="G2559" s="173" t="s">
        <v>81</v>
      </c>
      <c r="H2559" s="180">
        <v>43892</v>
      </c>
      <c r="I2559" s="180">
        <v>43895</v>
      </c>
      <c r="J2559" s="173" t="s">
        <v>1388</v>
      </c>
      <c r="K2559" s="133" t="s">
        <v>900</v>
      </c>
      <c r="L2559" s="181">
        <v>2500</v>
      </c>
      <c r="M2559" s="134"/>
      <c r="N2559" s="5"/>
      <c r="O2559" s="3"/>
    </row>
    <row r="2560" spans="1:15" ht="20.25" customHeight="1">
      <c r="A2560" s="4"/>
      <c r="B2560" s="4"/>
      <c r="C2560" s="91" t="s">
        <v>1781</v>
      </c>
      <c r="D2560" s="173" t="s">
        <v>14</v>
      </c>
      <c r="E2560" s="173" t="s">
        <v>22</v>
      </c>
      <c r="F2560" s="96">
        <v>2020</v>
      </c>
      <c r="G2560" s="173" t="s">
        <v>81</v>
      </c>
      <c r="H2560" s="180">
        <v>43892</v>
      </c>
      <c r="I2560" s="180">
        <v>43895</v>
      </c>
      <c r="J2560" s="173" t="s">
        <v>1388</v>
      </c>
      <c r="K2560" s="173" t="s">
        <v>887</v>
      </c>
      <c r="L2560" s="181">
        <v>2500</v>
      </c>
      <c r="M2560" s="134"/>
      <c r="N2560" s="5"/>
      <c r="O2560" s="3"/>
    </row>
    <row r="2561" spans="1:15" ht="20.25" customHeight="1">
      <c r="A2561" s="4"/>
      <c r="B2561" s="4"/>
      <c r="C2561" s="91" t="s">
        <v>1770</v>
      </c>
      <c r="D2561" s="173" t="s">
        <v>14</v>
      </c>
      <c r="E2561" s="173" t="s">
        <v>15</v>
      </c>
      <c r="F2561" s="96">
        <v>2020</v>
      </c>
      <c r="G2561" s="173" t="s">
        <v>81</v>
      </c>
      <c r="H2561" s="180">
        <v>43892</v>
      </c>
      <c r="I2561" s="180">
        <v>43895</v>
      </c>
      <c r="J2561" s="173" t="s">
        <v>850</v>
      </c>
      <c r="K2561" s="173" t="s">
        <v>111</v>
      </c>
      <c r="L2561" s="181">
        <v>2000</v>
      </c>
      <c r="M2561" s="134"/>
      <c r="N2561" s="5"/>
      <c r="O2561" s="3"/>
    </row>
    <row r="2562" spans="1:15" ht="20.25" customHeight="1">
      <c r="A2562" s="4"/>
      <c r="B2562" s="4"/>
      <c r="C2562" s="91" t="s">
        <v>1773</v>
      </c>
      <c r="D2562" s="173" t="s">
        <v>14</v>
      </c>
      <c r="E2562" s="173" t="s">
        <v>22</v>
      </c>
      <c r="F2562" s="96">
        <v>2020</v>
      </c>
      <c r="G2562" s="173" t="s">
        <v>81</v>
      </c>
      <c r="H2562" s="180">
        <v>43892</v>
      </c>
      <c r="I2562" s="180">
        <v>43895</v>
      </c>
      <c r="J2562" s="173" t="s">
        <v>1388</v>
      </c>
      <c r="K2562" s="173" t="s">
        <v>88</v>
      </c>
      <c r="L2562" s="181">
        <v>2500</v>
      </c>
      <c r="M2562" s="134"/>
      <c r="N2562" s="5"/>
      <c r="O2562" s="3"/>
    </row>
    <row r="2563" spans="1:15" ht="20.25" customHeight="1">
      <c r="A2563" s="4"/>
      <c r="B2563" s="4"/>
      <c r="C2563" s="91" t="s">
        <v>1772</v>
      </c>
      <c r="D2563" s="173" t="s">
        <v>14</v>
      </c>
      <c r="E2563" s="173" t="s">
        <v>22</v>
      </c>
      <c r="F2563" s="96">
        <v>2020</v>
      </c>
      <c r="G2563" s="173" t="s">
        <v>81</v>
      </c>
      <c r="H2563" s="180">
        <v>43892</v>
      </c>
      <c r="I2563" s="180">
        <v>43895</v>
      </c>
      <c r="J2563" s="173" t="s">
        <v>1388</v>
      </c>
      <c r="K2563" s="173" t="s">
        <v>551</v>
      </c>
      <c r="L2563" s="181">
        <v>2500</v>
      </c>
      <c r="M2563" s="134"/>
      <c r="N2563" s="5"/>
      <c r="O2563" s="3"/>
    </row>
    <row r="2564" spans="1:15" ht="20.25" customHeight="1">
      <c r="A2564" s="4"/>
      <c r="B2564" s="4"/>
      <c r="C2564" s="91" t="s">
        <v>1774</v>
      </c>
      <c r="D2564" s="173" t="s">
        <v>14</v>
      </c>
      <c r="E2564" s="173" t="s">
        <v>15</v>
      </c>
      <c r="F2564" s="96">
        <v>2020</v>
      </c>
      <c r="G2564" s="173" t="s">
        <v>81</v>
      </c>
      <c r="H2564" s="180">
        <v>43892</v>
      </c>
      <c r="I2564" s="180">
        <v>43895</v>
      </c>
      <c r="J2564" s="173" t="s">
        <v>850</v>
      </c>
      <c r="K2564" s="173" t="s">
        <v>1806</v>
      </c>
      <c r="L2564" s="181">
        <v>2000</v>
      </c>
      <c r="M2564" s="134"/>
      <c r="N2564" s="5"/>
      <c r="O2564" s="3"/>
    </row>
    <row r="2565" spans="1:15" ht="20.25" customHeight="1">
      <c r="A2565" s="4"/>
      <c r="B2565" s="4"/>
      <c r="C2565" s="91" t="s">
        <v>1783</v>
      </c>
      <c r="D2565" s="173" t="s">
        <v>14</v>
      </c>
      <c r="E2565" s="173" t="s">
        <v>15</v>
      </c>
      <c r="F2565" s="96">
        <v>2020</v>
      </c>
      <c r="G2565" s="173" t="s">
        <v>81</v>
      </c>
      <c r="H2565" s="180">
        <v>43892</v>
      </c>
      <c r="I2565" s="180">
        <v>43895</v>
      </c>
      <c r="J2565" s="173" t="s">
        <v>850</v>
      </c>
      <c r="K2565" s="173" t="s">
        <v>900</v>
      </c>
      <c r="L2565" s="181">
        <v>2000</v>
      </c>
      <c r="M2565" s="134"/>
      <c r="N2565" s="5"/>
      <c r="O2565" s="3"/>
    </row>
    <row r="2566" spans="1:15" ht="20.25" customHeight="1">
      <c r="A2566" s="4"/>
      <c r="B2566" s="4"/>
      <c r="C2566" s="91" t="s">
        <v>1666</v>
      </c>
      <c r="D2566" s="173" t="s">
        <v>14</v>
      </c>
      <c r="E2566" s="173" t="s">
        <v>22</v>
      </c>
      <c r="F2566" s="96">
        <v>2020</v>
      </c>
      <c r="G2566" s="173" t="s">
        <v>81</v>
      </c>
      <c r="H2566" s="180">
        <v>43892</v>
      </c>
      <c r="I2566" s="180">
        <v>43895</v>
      </c>
      <c r="J2566" s="173" t="s">
        <v>768</v>
      </c>
      <c r="K2566" s="173" t="s">
        <v>1771</v>
      </c>
      <c r="L2566" s="181">
        <v>2500</v>
      </c>
      <c r="M2566" s="134"/>
      <c r="N2566" s="5"/>
      <c r="O2566" s="3"/>
    </row>
    <row r="2567" spans="1:15" ht="20.25" customHeight="1">
      <c r="A2567" s="4"/>
      <c r="B2567" s="4"/>
      <c r="C2567" s="91" t="s">
        <v>1787</v>
      </c>
      <c r="D2567" s="173" t="s">
        <v>1171</v>
      </c>
      <c r="E2567" s="173" t="s">
        <v>443</v>
      </c>
      <c r="F2567" s="96">
        <v>2020</v>
      </c>
      <c r="G2567" s="173" t="s">
        <v>81</v>
      </c>
      <c r="H2567" s="180">
        <v>43892</v>
      </c>
      <c r="I2567" s="180">
        <v>43895</v>
      </c>
      <c r="J2567" s="173" t="s">
        <v>1038</v>
      </c>
      <c r="K2567" s="133" t="s">
        <v>574</v>
      </c>
      <c r="L2567" s="181">
        <v>2000</v>
      </c>
      <c r="M2567" s="134"/>
      <c r="N2567" s="5"/>
      <c r="O2567" s="3"/>
    </row>
    <row r="2568" spans="1:15" ht="20.25" customHeight="1">
      <c r="A2568" s="4"/>
      <c r="B2568" s="4"/>
      <c r="C2568" s="91" t="s">
        <v>1793</v>
      </c>
      <c r="D2568" s="173" t="s">
        <v>1171</v>
      </c>
      <c r="E2568" s="133" t="s">
        <v>15</v>
      </c>
      <c r="F2568" s="96">
        <v>2020</v>
      </c>
      <c r="G2568" s="173" t="s">
        <v>81</v>
      </c>
      <c r="H2568" s="180">
        <v>43892</v>
      </c>
      <c r="I2568" s="180">
        <v>43895</v>
      </c>
      <c r="J2568" s="173" t="s">
        <v>850</v>
      </c>
      <c r="K2568" s="133" t="s">
        <v>1221</v>
      </c>
      <c r="L2568" s="181">
        <v>2000</v>
      </c>
      <c r="M2568" s="134"/>
      <c r="N2568" s="5"/>
      <c r="O2568" s="3"/>
    </row>
    <row r="2569" spans="1:15" ht="20.25" customHeight="1">
      <c r="A2569" s="4"/>
      <c r="B2569" s="4"/>
      <c r="C2569" s="91" t="s">
        <v>1794</v>
      </c>
      <c r="D2569" s="173" t="s">
        <v>1171</v>
      </c>
      <c r="E2569" s="133" t="s">
        <v>15</v>
      </c>
      <c r="F2569" s="96">
        <v>2020</v>
      </c>
      <c r="G2569" s="173" t="s">
        <v>81</v>
      </c>
      <c r="H2569" s="180">
        <v>43892</v>
      </c>
      <c r="I2569" s="180">
        <v>43895</v>
      </c>
      <c r="J2569" s="173" t="s">
        <v>1807</v>
      </c>
      <c r="K2569" s="133" t="s">
        <v>574</v>
      </c>
      <c r="L2569" s="43">
        <v>2000</v>
      </c>
      <c r="M2569" s="134"/>
      <c r="N2569" s="5"/>
      <c r="O2569" s="3"/>
    </row>
    <row r="2570" spans="1:15" ht="20.25" customHeight="1">
      <c r="A2570" s="4"/>
      <c r="B2570" s="4"/>
      <c r="C2570" s="91" t="s">
        <v>1784</v>
      </c>
      <c r="D2570" s="133" t="s">
        <v>14</v>
      </c>
      <c r="E2570" s="133" t="s">
        <v>15</v>
      </c>
      <c r="F2570" s="96">
        <v>2020</v>
      </c>
      <c r="G2570" s="173" t="s">
        <v>81</v>
      </c>
      <c r="H2570" s="180">
        <v>43892</v>
      </c>
      <c r="I2570" s="180">
        <v>43895</v>
      </c>
      <c r="J2570" s="173" t="s">
        <v>850</v>
      </c>
      <c r="K2570" s="133" t="s">
        <v>900</v>
      </c>
      <c r="L2570" s="43">
        <v>2000</v>
      </c>
      <c r="M2570" s="134"/>
      <c r="N2570" s="5"/>
      <c r="O2570" s="3"/>
    </row>
    <row r="2571" spans="1:15" ht="20.25" customHeight="1">
      <c r="A2571" s="4"/>
      <c r="B2571" s="4"/>
      <c r="C2571" s="91" t="s">
        <v>1746</v>
      </c>
      <c r="D2571" s="173" t="s">
        <v>1171</v>
      </c>
      <c r="E2571" s="173" t="s">
        <v>22</v>
      </c>
      <c r="F2571" s="96">
        <v>2020</v>
      </c>
      <c r="G2571" s="173" t="s">
        <v>81</v>
      </c>
      <c r="H2571" s="180">
        <v>43892</v>
      </c>
      <c r="I2571" s="180">
        <v>43901</v>
      </c>
      <c r="J2571" s="173" t="s">
        <v>768</v>
      </c>
      <c r="K2571" s="173" t="s">
        <v>1365</v>
      </c>
      <c r="L2571" s="181">
        <v>2500</v>
      </c>
      <c r="M2571" s="134"/>
      <c r="N2571" s="5"/>
      <c r="O2571" s="3"/>
    </row>
    <row r="2572" spans="1:15" ht="20.25" customHeight="1">
      <c r="A2572" s="4"/>
      <c r="B2572" s="4"/>
      <c r="C2572" s="91" t="s">
        <v>1797</v>
      </c>
      <c r="D2572" s="173" t="s">
        <v>1171</v>
      </c>
      <c r="E2572" s="173" t="s">
        <v>22</v>
      </c>
      <c r="F2572" s="96">
        <v>2020</v>
      </c>
      <c r="G2572" s="173" t="s">
        <v>81</v>
      </c>
      <c r="H2572" s="180">
        <v>43892</v>
      </c>
      <c r="I2572" s="180">
        <v>43913</v>
      </c>
      <c r="J2572" s="173" t="s">
        <v>768</v>
      </c>
      <c r="K2572" s="133" t="s">
        <v>1798</v>
      </c>
      <c r="L2572" s="43">
        <v>2500</v>
      </c>
      <c r="M2572" s="134"/>
      <c r="N2572" s="5"/>
      <c r="O2572" s="3"/>
    </row>
    <row r="2573" spans="1:15" ht="20.25" customHeight="1">
      <c r="A2573" s="4"/>
      <c r="B2573" s="4"/>
      <c r="C2573" s="91" t="s">
        <v>1738</v>
      </c>
      <c r="D2573" s="173" t="s">
        <v>14</v>
      </c>
      <c r="E2573" s="173" t="s">
        <v>22</v>
      </c>
      <c r="F2573" s="96">
        <v>2020</v>
      </c>
      <c r="G2573" s="173" t="s">
        <v>81</v>
      </c>
      <c r="H2573" s="180">
        <v>43892</v>
      </c>
      <c r="I2573" s="180">
        <v>43913</v>
      </c>
      <c r="J2573" s="173" t="s">
        <v>768</v>
      </c>
      <c r="K2573" s="133" t="s">
        <v>1792</v>
      </c>
      <c r="L2573" s="43">
        <v>2500</v>
      </c>
      <c r="M2573" s="134"/>
      <c r="N2573" s="5"/>
      <c r="O2573" s="3"/>
    </row>
    <row r="2574" spans="1:15" ht="20.25" customHeight="1">
      <c r="A2574" s="4"/>
      <c r="B2574" s="4"/>
      <c r="C2574" s="91" t="s">
        <v>1803</v>
      </c>
      <c r="D2574" s="173" t="s">
        <v>1171</v>
      </c>
      <c r="E2574" s="173" t="s">
        <v>15</v>
      </c>
      <c r="F2574" s="96">
        <v>2020</v>
      </c>
      <c r="G2574" s="173" t="s">
        <v>81</v>
      </c>
      <c r="H2574" s="180">
        <v>43892</v>
      </c>
      <c r="I2574" s="180">
        <v>43913</v>
      </c>
      <c r="J2574" s="173" t="s">
        <v>850</v>
      </c>
      <c r="K2574" s="173" t="s">
        <v>1804</v>
      </c>
      <c r="L2574" s="181">
        <v>2000</v>
      </c>
      <c r="M2574" s="134"/>
      <c r="N2574" s="5"/>
      <c r="O2574" s="3"/>
    </row>
    <row r="2575" spans="1:15" ht="20.25" customHeight="1">
      <c r="A2575" s="4"/>
      <c r="B2575" s="4"/>
      <c r="C2575" s="91" t="s">
        <v>1786</v>
      </c>
      <c r="D2575" s="173" t="s">
        <v>14</v>
      </c>
      <c r="E2575" s="173" t="s">
        <v>22</v>
      </c>
      <c r="F2575" s="96">
        <v>2020</v>
      </c>
      <c r="G2575" s="173" t="s">
        <v>81</v>
      </c>
      <c r="H2575" s="180">
        <v>43892</v>
      </c>
      <c r="I2575" s="180">
        <v>43913</v>
      </c>
      <c r="J2575" s="173" t="s">
        <v>1388</v>
      </c>
      <c r="K2575" s="133" t="s">
        <v>508</v>
      </c>
      <c r="L2575" s="43">
        <v>2500</v>
      </c>
      <c r="M2575" s="134"/>
      <c r="N2575" s="5"/>
      <c r="O2575" s="3"/>
    </row>
    <row r="2576" spans="1:15" ht="20.25" customHeight="1">
      <c r="A2576" s="4"/>
      <c r="B2576" s="4"/>
      <c r="C2576" s="91" t="s">
        <v>1714</v>
      </c>
      <c r="D2576" s="173" t="s">
        <v>1171</v>
      </c>
      <c r="E2576" s="173" t="s">
        <v>22</v>
      </c>
      <c r="F2576" s="96">
        <v>2020</v>
      </c>
      <c r="G2576" s="173" t="s">
        <v>81</v>
      </c>
      <c r="H2576" s="180">
        <v>43892</v>
      </c>
      <c r="I2576" s="180">
        <v>43913</v>
      </c>
      <c r="J2576" s="173" t="s">
        <v>768</v>
      </c>
      <c r="K2576" s="133" t="s">
        <v>489</v>
      </c>
      <c r="L2576" s="43">
        <v>2500</v>
      </c>
      <c r="M2576" s="134"/>
      <c r="N2576" s="5"/>
      <c r="O2576" s="3"/>
    </row>
    <row r="2577" spans="1:15" ht="20.25" customHeight="1">
      <c r="A2577" s="4"/>
      <c r="B2577" s="4"/>
      <c r="C2577" s="91" t="s">
        <v>1739</v>
      </c>
      <c r="D2577" s="173" t="s">
        <v>1171</v>
      </c>
      <c r="E2577" s="173" t="s">
        <v>15</v>
      </c>
      <c r="F2577" s="96">
        <v>2020</v>
      </c>
      <c r="G2577" s="173" t="s">
        <v>81</v>
      </c>
      <c r="H2577" s="180">
        <v>43892</v>
      </c>
      <c r="I2577" s="180">
        <v>43913</v>
      </c>
      <c r="J2577" s="173" t="s">
        <v>850</v>
      </c>
      <c r="K2577" s="173" t="s">
        <v>1804</v>
      </c>
      <c r="L2577" s="181">
        <v>2000</v>
      </c>
      <c r="M2577" s="134"/>
      <c r="N2577" s="5"/>
      <c r="O2577" s="3"/>
    </row>
    <row r="2578" spans="1:15" ht="20.25" customHeight="1">
      <c r="A2578" s="4"/>
      <c r="B2578" s="4"/>
      <c r="C2578" s="91" t="s">
        <v>1808</v>
      </c>
      <c r="D2578" s="173" t="s">
        <v>1171</v>
      </c>
      <c r="E2578" s="182" t="s">
        <v>15</v>
      </c>
      <c r="F2578" s="96">
        <v>2020</v>
      </c>
      <c r="G2578" s="173" t="s">
        <v>81</v>
      </c>
      <c r="H2578" s="180">
        <v>43892</v>
      </c>
      <c r="I2578" s="180">
        <v>43913</v>
      </c>
      <c r="J2578" s="173" t="s">
        <v>1504</v>
      </c>
      <c r="K2578" s="173" t="s">
        <v>489</v>
      </c>
      <c r="L2578" s="181">
        <v>2000</v>
      </c>
      <c r="M2578" s="134"/>
      <c r="N2578" s="5"/>
      <c r="O2578" s="3"/>
    </row>
    <row r="2579" spans="1:15" ht="20.25" customHeight="1">
      <c r="A2579" s="4"/>
      <c r="B2579" s="4"/>
      <c r="C2579" s="91" t="s">
        <v>1809</v>
      </c>
      <c r="D2579" s="173" t="s">
        <v>1171</v>
      </c>
      <c r="E2579" s="182" t="s">
        <v>15</v>
      </c>
      <c r="F2579" s="96">
        <v>2020</v>
      </c>
      <c r="G2579" s="173" t="s">
        <v>81</v>
      </c>
      <c r="H2579" s="180">
        <v>43892</v>
      </c>
      <c r="I2579" s="180">
        <v>43913</v>
      </c>
      <c r="J2579" s="173" t="s">
        <v>1810</v>
      </c>
      <c r="K2579" s="173" t="s">
        <v>508</v>
      </c>
      <c r="L2579" s="181">
        <v>2000</v>
      </c>
      <c r="M2579" s="134"/>
      <c r="N2579" s="5"/>
      <c r="O2579" s="3"/>
    </row>
    <row r="2580" spans="1:15" ht="20.25" customHeight="1">
      <c r="A2580" s="4"/>
      <c r="B2580" s="4"/>
      <c r="C2580" s="91" t="s">
        <v>1684</v>
      </c>
      <c r="D2580" s="173" t="s">
        <v>14</v>
      </c>
      <c r="E2580" s="173" t="s">
        <v>443</v>
      </c>
      <c r="F2580" s="96">
        <v>2020</v>
      </c>
      <c r="G2580" s="173" t="s">
        <v>81</v>
      </c>
      <c r="H2580" s="180">
        <v>43892</v>
      </c>
      <c r="I2580" s="180">
        <v>43901</v>
      </c>
      <c r="J2580" s="173" t="s">
        <v>911</v>
      </c>
      <c r="K2580" s="133" t="s">
        <v>1799</v>
      </c>
      <c r="L2580" s="181">
        <v>2000</v>
      </c>
      <c r="M2580" s="134"/>
      <c r="N2580" s="5"/>
      <c r="O2580" s="3"/>
    </row>
    <row r="2581" spans="1:15" ht="20.25" customHeight="1">
      <c r="A2581" s="4"/>
      <c r="B2581" s="4"/>
      <c r="C2581" s="91" t="s">
        <v>1800</v>
      </c>
      <c r="D2581" s="173" t="s">
        <v>14</v>
      </c>
      <c r="E2581" s="173" t="s">
        <v>443</v>
      </c>
      <c r="F2581" s="96">
        <v>2020</v>
      </c>
      <c r="G2581" s="173" t="s">
        <v>81</v>
      </c>
      <c r="H2581" s="180">
        <v>43892</v>
      </c>
      <c r="I2581" s="180">
        <v>43901</v>
      </c>
      <c r="J2581" s="173" t="s">
        <v>1038</v>
      </c>
      <c r="K2581" s="133" t="s">
        <v>345</v>
      </c>
      <c r="L2581" s="181">
        <v>2000</v>
      </c>
      <c r="M2581" s="134"/>
      <c r="N2581" s="5"/>
      <c r="O2581" s="3"/>
    </row>
    <row r="2582" spans="1:15" ht="20.25" customHeight="1">
      <c r="A2582" s="4"/>
      <c r="B2582" s="4"/>
      <c r="C2582" s="91" t="s">
        <v>1801</v>
      </c>
      <c r="D2582" s="173" t="s">
        <v>14</v>
      </c>
      <c r="E2582" s="173" t="s">
        <v>443</v>
      </c>
      <c r="F2582" s="96">
        <v>2020</v>
      </c>
      <c r="G2582" s="173" t="s">
        <v>81</v>
      </c>
      <c r="H2582" s="180">
        <v>43892</v>
      </c>
      <c r="I2582" s="180">
        <v>43901</v>
      </c>
      <c r="J2582" s="173" t="s">
        <v>1038</v>
      </c>
      <c r="K2582" s="133" t="s">
        <v>345</v>
      </c>
      <c r="L2582" s="181">
        <v>2000</v>
      </c>
      <c r="M2582" s="134"/>
      <c r="N2582" s="5"/>
      <c r="O2582" s="3"/>
    </row>
    <row r="2583" spans="1:15" ht="20.25" customHeight="1">
      <c r="A2583" s="4"/>
      <c r="B2583" s="4"/>
      <c r="C2583" s="91" t="s">
        <v>1811</v>
      </c>
      <c r="D2583" s="173" t="s">
        <v>14</v>
      </c>
      <c r="E2583" s="173" t="s">
        <v>443</v>
      </c>
      <c r="F2583" s="96">
        <v>2020</v>
      </c>
      <c r="G2583" s="173" t="s">
        <v>81</v>
      </c>
      <c r="H2583" s="180">
        <v>43892</v>
      </c>
      <c r="I2583" s="180">
        <v>43901</v>
      </c>
      <c r="J2583" s="173" t="s">
        <v>983</v>
      </c>
      <c r="K2583" s="173" t="s">
        <v>152</v>
      </c>
      <c r="L2583" s="181">
        <v>2000</v>
      </c>
      <c r="M2583" s="134"/>
      <c r="N2583" s="5"/>
      <c r="O2583" s="3"/>
    </row>
    <row r="2584" spans="1:15" ht="20.25" customHeight="1">
      <c r="A2584" s="4"/>
      <c r="B2584" s="4"/>
      <c r="C2584" s="91" t="s">
        <v>1812</v>
      </c>
      <c r="D2584" s="173" t="s">
        <v>1171</v>
      </c>
      <c r="E2584" s="173" t="s">
        <v>443</v>
      </c>
      <c r="F2584" s="96">
        <v>2020</v>
      </c>
      <c r="G2584" s="173" t="s">
        <v>81</v>
      </c>
      <c r="H2584" s="180">
        <v>43892</v>
      </c>
      <c r="I2584" s="180">
        <v>43901</v>
      </c>
      <c r="J2584" s="173" t="s">
        <v>983</v>
      </c>
      <c r="K2584" s="173" t="s">
        <v>683</v>
      </c>
      <c r="L2584" s="181">
        <v>2000</v>
      </c>
      <c r="M2584" s="134"/>
      <c r="N2584" s="5"/>
      <c r="O2584" s="3"/>
    </row>
    <row r="2585" spans="1:15" ht="20.25" customHeight="1">
      <c r="A2585" s="4"/>
      <c r="B2585" s="4"/>
      <c r="C2585" s="91" t="s">
        <v>1813</v>
      </c>
      <c r="D2585" s="173" t="s">
        <v>1171</v>
      </c>
      <c r="E2585" s="173" t="s">
        <v>443</v>
      </c>
      <c r="F2585" s="96">
        <v>2020</v>
      </c>
      <c r="G2585" s="173" t="s">
        <v>81</v>
      </c>
      <c r="H2585" s="180">
        <v>43892</v>
      </c>
      <c r="I2585" s="180">
        <v>43901</v>
      </c>
      <c r="J2585" s="173" t="s">
        <v>983</v>
      </c>
      <c r="K2585" s="173" t="s">
        <v>1253</v>
      </c>
      <c r="L2585" s="181">
        <v>2000</v>
      </c>
      <c r="M2585" s="134"/>
      <c r="N2585" s="5"/>
      <c r="O2585" s="3"/>
    </row>
    <row r="2586" spans="1:15" ht="20.25" customHeight="1">
      <c r="A2586" s="4"/>
      <c r="B2586" s="4"/>
      <c r="C2586" s="91" t="s">
        <v>1814</v>
      </c>
      <c r="D2586" s="173" t="s">
        <v>1171</v>
      </c>
      <c r="E2586" s="173" t="s">
        <v>443</v>
      </c>
      <c r="F2586" s="96">
        <v>2020</v>
      </c>
      <c r="G2586" s="173" t="s">
        <v>81</v>
      </c>
      <c r="H2586" s="180">
        <v>43892</v>
      </c>
      <c r="I2586" s="180">
        <v>43901</v>
      </c>
      <c r="J2586" s="173" t="s">
        <v>983</v>
      </c>
      <c r="K2586" s="173" t="s">
        <v>508</v>
      </c>
      <c r="L2586" s="181">
        <v>2000</v>
      </c>
      <c r="M2586" s="134"/>
      <c r="N2586" s="5"/>
      <c r="O2586" s="3"/>
    </row>
    <row r="2587" spans="1:15" ht="20.25" customHeight="1">
      <c r="A2587" s="4"/>
      <c r="B2587" s="4"/>
      <c r="C2587" s="91" t="s">
        <v>1815</v>
      </c>
      <c r="D2587" s="173" t="s">
        <v>1171</v>
      </c>
      <c r="E2587" s="173" t="s">
        <v>443</v>
      </c>
      <c r="F2587" s="96">
        <v>2020</v>
      </c>
      <c r="G2587" s="173" t="s">
        <v>81</v>
      </c>
      <c r="H2587" s="180">
        <v>43892</v>
      </c>
      <c r="I2587" s="180">
        <v>43901</v>
      </c>
      <c r="J2587" s="173" t="s">
        <v>909</v>
      </c>
      <c r="K2587" s="173" t="s">
        <v>1221</v>
      </c>
      <c r="L2587" s="181">
        <v>2000</v>
      </c>
      <c r="M2587" s="134"/>
      <c r="N2587" s="5"/>
      <c r="O2587" s="3"/>
    </row>
    <row r="2588" spans="1:15" ht="20.25" customHeight="1">
      <c r="A2588" s="4"/>
      <c r="B2588" s="4"/>
      <c r="C2588" s="91" t="s">
        <v>1816</v>
      </c>
      <c r="D2588" s="173" t="s">
        <v>1171</v>
      </c>
      <c r="E2588" s="173" t="s">
        <v>443</v>
      </c>
      <c r="F2588" s="96">
        <v>2020</v>
      </c>
      <c r="G2588" s="173" t="s">
        <v>81</v>
      </c>
      <c r="H2588" s="180">
        <v>43892</v>
      </c>
      <c r="I2588" s="180">
        <v>43901</v>
      </c>
      <c r="J2588" s="173" t="s">
        <v>983</v>
      </c>
      <c r="K2588" s="173" t="s">
        <v>1796</v>
      </c>
      <c r="L2588" s="181">
        <v>2000</v>
      </c>
      <c r="M2588" s="134"/>
      <c r="N2588" s="5"/>
      <c r="O2588" s="3"/>
    </row>
    <row r="2589" spans="1:15" ht="20.25" customHeight="1">
      <c r="A2589" s="4"/>
      <c r="B2589" s="4"/>
      <c r="C2589" s="91" t="s">
        <v>1817</v>
      </c>
      <c r="D2589" s="173" t="s">
        <v>1171</v>
      </c>
      <c r="E2589" s="173" t="s">
        <v>443</v>
      </c>
      <c r="F2589" s="96">
        <v>2020</v>
      </c>
      <c r="G2589" s="173" t="s">
        <v>81</v>
      </c>
      <c r="H2589" s="180">
        <v>43892</v>
      </c>
      <c r="I2589" s="180">
        <v>43901</v>
      </c>
      <c r="J2589" s="173" t="s">
        <v>1818</v>
      </c>
      <c r="K2589" s="173" t="s">
        <v>1214</v>
      </c>
      <c r="L2589" s="181">
        <v>2000</v>
      </c>
      <c r="M2589" s="134"/>
      <c r="N2589" s="5"/>
      <c r="O2589" s="3"/>
    </row>
    <row r="2590" spans="1:15" ht="20.25" customHeight="1">
      <c r="A2590" s="4"/>
      <c r="B2590" s="4"/>
      <c r="C2590" s="85" t="s">
        <v>1819</v>
      </c>
      <c r="D2590" s="122"/>
      <c r="E2590" s="122"/>
      <c r="F2590" s="122"/>
      <c r="G2590" s="122"/>
      <c r="H2590" s="177"/>
      <c r="I2590" s="177"/>
      <c r="J2590" s="122"/>
      <c r="K2590" s="122"/>
      <c r="L2590" s="163"/>
      <c r="M2590" s="125">
        <f>SUM(L2552:L2589)</f>
        <v>92215.76999999999</v>
      </c>
      <c r="N2590" s="5"/>
      <c r="O2590" s="3"/>
    </row>
    <row r="2591" spans="1:15" ht="20.25" customHeight="1">
      <c r="A2591" s="4"/>
      <c r="B2591" s="4"/>
      <c r="C2591" s="91" t="s">
        <v>1820</v>
      </c>
      <c r="D2591" s="96" t="s">
        <v>45</v>
      </c>
      <c r="E2591" s="173" t="s">
        <v>1821</v>
      </c>
      <c r="F2591" s="96">
        <v>2020</v>
      </c>
      <c r="G2591" s="173" t="s">
        <v>141</v>
      </c>
      <c r="H2591" s="173" t="s">
        <v>1766</v>
      </c>
      <c r="I2591" s="173" t="s">
        <v>1766</v>
      </c>
      <c r="J2591" s="96" t="s">
        <v>45</v>
      </c>
      <c r="K2591" s="174"/>
      <c r="L2591" s="175">
        <v>0</v>
      </c>
      <c r="M2591" s="176"/>
      <c r="N2591" s="5"/>
      <c r="O2591" s="3"/>
    </row>
    <row r="2592" spans="1:15" ht="20.25" customHeight="1">
      <c r="A2592" s="4"/>
      <c r="B2592" s="4"/>
      <c r="C2592" s="85" t="s">
        <v>1822</v>
      </c>
      <c r="D2592" s="122"/>
      <c r="E2592" s="122"/>
      <c r="F2592" s="122"/>
      <c r="G2592" s="122"/>
      <c r="H2592" s="177"/>
      <c r="I2592" s="177"/>
      <c r="J2592" s="122"/>
      <c r="K2592" s="122"/>
      <c r="L2592" s="163"/>
      <c r="M2592" s="125">
        <v>0</v>
      </c>
      <c r="N2592" s="5"/>
      <c r="O2592" s="3"/>
    </row>
    <row r="2593" spans="1:15" ht="20.25" customHeight="1">
      <c r="A2593" s="4"/>
      <c r="B2593" s="4"/>
      <c r="C2593" s="91" t="s">
        <v>1823</v>
      </c>
      <c r="D2593" s="96" t="s">
        <v>45</v>
      </c>
      <c r="E2593" s="173" t="s">
        <v>1824</v>
      </c>
      <c r="F2593" s="96">
        <v>2020</v>
      </c>
      <c r="G2593" s="173" t="s">
        <v>167</v>
      </c>
      <c r="H2593" s="173" t="s">
        <v>1766</v>
      </c>
      <c r="I2593" s="173" t="s">
        <v>1766</v>
      </c>
      <c r="J2593" s="96" t="s">
        <v>45</v>
      </c>
      <c r="K2593" s="174"/>
      <c r="L2593" s="175">
        <v>0</v>
      </c>
      <c r="M2593" s="59"/>
      <c r="N2593" s="5"/>
      <c r="O2593" s="3"/>
    </row>
    <row r="2594" spans="1:15" ht="20.25" customHeight="1">
      <c r="A2594" s="4"/>
      <c r="B2594" s="4"/>
      <c r="C2594" s="85" t="s">
        <v>1825</v>
      </c>
      <c r="D2594" s="122"/>
      <c r="E2594" s="122"/>
      <c r="F2594" s="122"/>
      <c r="G2594" s="122"/>
      <c r="H2594" s="177"/>
      <c r="I2594" s="177"/>
      <c r="J2594" s="122"/>
      <c r="K2594" s="122"/>
      <c r="L2594" s="163"/>
      <c r="M2594" s="125">
        <v>0</v>
      </c>
      <c r="N2594" s="5"/>
      <c r="O2594" s="3"/>
    </row>
    <row r="2595" spans="1:15" ht="20.25" customHeight="1">
      <c r="A2595" s="4"/>
      <c r="B2595" s="4"/>
      <c r="C2595" s="91" t="s">
        <v>1826</v>
      </c>
      <c r="D2595" s="96" t="s">
        <v>45</v>
      </c>
      <c r="E2595" s="173" t="s">
        <v>1827</v>
      </c>
      <c r="F2595" s="96">
        <v>2020</v>
      </c>
      <c r="G2595" s="173" t="s">
        <v>222</v>
      </c>
      <c r="H2595" s="173" t="s">
        <v>1766</v>
      </c>
      <c r="I2595" s="173" t="s">
        <v>1766</v>
      </c>
      <c r="J2595" s="96" t="s">
        <v>45</v>
      </c>
      <c r="K2595" s="174"/>
      <c r="L2595" s="175">
        <v>0</v>
      </c>
      <c r="M2595" s="59"/>
      <c r="N2595" s="5"/>
      <c r="O2595" s="3"/>
    </row>
    <row r="2596" spans="1:15" ht="20.25" customHeight="1">
      <c r="A2596" s="4"/>
      <c r="B2596" s="4"/>
      <c r="C2596" s="85" t="s">
        <v>1828</v>
      </c>
      <c r="D2596" s="122"/>
      <c r="E2596" s="122"/>
      <c r="F2596" s="122"/>
      <c r="G2596" s="122"/>
      <c r="H2596" s="177"/>
      <c r="I2596" s="177"/>
      <c r="J2596" s="122"/>
      <c r="K2596" s="122"/>
      <c r="L2596" s="163"/>
      <c r="M2596" s="125">
        <v>0</v>
      </c>
      <c r="N2596" s="5"/>
      <c r="O2596" s="3"/>
    </row>
    <row r="2597" spans="1:15" ht="20.25" customHeight="1">
      <c r="A2597" s="4"/>
      <c r="B2597" s="4"/>
      <c r="C2597" s="91" t="s">
        <v>1829</v>
      </c>
      <c r="D2597" s="96" t="s">
        <v>45</v>
      </c>
      <c r="E2597" s="173" t="s">
        <v>1830</v>
      </c>
      <c r="F2597" s="96">
        <v>2020</v>
      </c>
      <c r="G2597" s="173" t="s">
        <v>271</v>
      </c>
      <c r="H2597" s="173" t="s">
        <v>1766</v>
      </c>
      <c r="I2597" s="173" t="s">
        <v>1766</v>
      </c>
      <c r="J2597" s="96" t="s">
        <v>45</v>
      </c>
      <c r="K2597" s="174"/>
      <c r="L2597" s="175">
        <v>0</v>
      </c>
      <c r="M2597" s="59"/>
      <c r="N2597" s="5"/>
      <c r="O2597" s="3"/>
    </row>
    <row r="2598" spans="1:15" ht="20.25" customHeight="1">
      <c r="A2598" s="4"/>
      <c r="B2598" s="4"/>
      <c r="C2598" s="85" t="s">
        <v>1831</v>
      </c>
      <c r="D2598" s="122"/>
      <c r="E2598" s="122"/>
      <c r="F2598" s="122"/>
      <c r="G2598" s="122"/>
      <c r="H2598" s="177"/>
      <c r="I2598" s="177"/>
      <c r="J2598" s="122"/>
      <c r="K2598" s="122"/>
      <c r="L2598" s="163"/>
      <c r="M2598" s="125">
        <v>0</v>
      </c>
      <c r="N2598" s="5"/>
      <c r="O2598" s="3"/>
    </row>
    <row r="2599" spans="1:15" ht="20.25" customHeight="1">
      <c r="A2599" s="4"/>
      <c r="B2599" s="4"/>
      <c r="C2599" s="183" t="s">
        <v>1648</v>
      </c>
      <c r="D2599" s="96" t="s">
        <v>14</v>
      </c>
      <c r="E2599" s="173" t="s">
        <v>476</v>
      </c>
      <c r="F2599" s="96">
        <v>2020</v>
      </c>
      <c r="G2599" s="173" t="s">
        <v>323</v>
      </c>
      <c r="H2599" s="180">
        <v>44061</v>
      </c>
      <c r="I2599" s="180">
        <v>44062</v>
      </c>
      <c r="J2599" s="96" t="s">
        <v>1832</v>
      </c>
      <c r="K2599" s="83" t="s">
        <v>111</v>
      </c>
      <c r="L2599" s="175">
        <v>1563.84</v>
      </c>
      <c r="M2599" s="115"/>
      <c r="N2599" s="5"/>
      <c r="O2599" s="3"/>
    </row>
    <row r="2600" spans="1:15" ht="36.75" customHeight="1">
      <c r="A2600" s="4"/>
      <c r="B2600" s="4"/>
      <c r="C2600" s="183" t="s">
        <v>1391</v>
      </c>
      <c r="D2600" s="83" t="s">
        <v>1171</v>
      </c>
      <c r="E2600" s="83" t="s">
        <v>476</v>
      </c>
      <c r="F2600" s="96">
        <v>2020</v>
      </c>
      <c r="G2600" s="173" t="s">
        <v>323</v>
      </c>
      <c r="H2600" s="180">
        <v>44061</v>
      </c>
      <c r="I2600" s="180">
        <v>44062</v>
      </c>
      <c r="J2600" s="128" t="s">
        <v>1833</v>
      </c>
      <c r="K2600" s="83" t="s">
        <v>111</v>
      </c>
      <c r="L2600" s="175">
        <v>6000</v>
      </c>
      <c r="M2600" s="115"/>
      <c r="N2600" s="5"/>
      <c r="O2600" s="3"/>
    </row>
    <row r="2601" spans="1:15" ht="20.25" customHeight="1">
      <c r="A2601" s="4"/>
      <c r="B2601" s="4"/>
      <c r="C2601" s="183" t="s">
        <v>1834</v>
      </c>
      <c r="D2601" s="83" t="s">
        <v>1171</v>
      </c>
      <c r="E2601" s="83" t="s">
        <v>476</v>
      </c>
      <c r="F2601" s="96">
        <v>2020</v>
      </c>
      <c r="G2601" s="173" t="s">
        <v>323</v>
      </c>
      <c r="H2601" s="180">
        <v>44061</v>
      </c>
      <c r="I2601" s="180">
        <v>44062</v>
      </c>
      <c r="J2601" s="96" t="s">
        <v>1832</v>
      </c>
      <c r="K2601" s="83" t="s">
        <v>199</v>
      </c>
      <c r="L2601" s="175">
        <v>3648.96</v>
      </c>
      <c r="M2601" s="115"/>
      <c r="N2601" s="5"/>
      <c r="O2601" s="3"/>
    </row>
    <row r="2602" spans="1:15" ht="20.25" customHeight="1">
      <c r="A2602" s="4"/>
      <c r="B2602" s="4"/>
      <c r="C2602" s="183" t="s">
        <v>1356</v>
      </c>
      <c r="D2602" s="83" t="s">
        <v>1171</v>
      </c>
      <c r="E2602" s="83" t="s">
        <v>476</v>
      </c>
      <c r="F2602" s="96">
        <v>2020</v>
      </c>
      <c r="G2602" s="173" t="s">
        <v>323</v>
      </c>
      <c r="H2602" s="180">
        <v>44061</v>
      </c>
      <c r="I2602" s="180">
        <v>44062</v>
      </c>
      <c r="J2602" s="96" t="s">
        <v>1832</v>
      </c>
      <c r="K2602" s="83" t="s">
        <v>693</v>
      </c>
      <c r="L2602" s="175">
        <v>3648.96</v>
      </c>
      <c r="M2602" s="115"/>
      <c r="N2602" s="5"/>
      <c r="O2602" s="3"/>
    </row>
    <row r="2603" spans="1:15" ht="20.25" customHeight="1">
      <c r="A2603" s="4"/>
      <c r="B2603" s="4"/>
      <c r="C2603" s="183" t="s">
        <v>876</v>
      </c>
      <c r="D2603" s="83" t="s">
        <v>1171</v>
      </c>
      <c r="E2603" s="83" t="s">
        <v>476</v>
      </c>
      <c r="F2603" s="96">
        <v>2020</v>
      </c>
      <c r="G2603" s="173" t="s">
        <v>323</v>
      </c>
      <c r="H2603" s="180">
        <v>44061</v>
      </c>
      <c r="I2603" s="180">
        <v>44062</v>
      </c>
      <c r="J2603" s="96" t="s">
        <v>1832</v>
      </c>
      <c r="K2603" s="83" t="s">
        <v>179</v>
      </c>
      <c r="L2603" s="175">
        <v>3648.96</v>
      </c>
      <c r="M2603" s="115"/>
      <c r="N2603" s="5"/>
      <c r="O2603" s="3"/>
    </row>
    <row r="2604" spans="1:15" ht="51" customHeight="1">
      <c r="A2604" s="4"/>
      <c r="B2604" s="4"/>
      <c r="C2604" s="183" t="s">
        <v>1228</v>
      </c>
      <c r="D2604" s="83" t="s">
        <v>1171</v>
      </c>
      <c r="E2604" s="83" t="s">
        <v>476</v>
      </c>
      <c r="F2604" s="96">
        <v>2020</v>
      </c>
      <c r="G2604" s="173" t="s">
        <v>323</v>
      </c>
      <c r="H2604" s="180">
        <v>44061</v>
      </c>
      <c r="I2604" s="180">
        <v>44062</v>
      </c>
      <c r="J2604" s="128" t="s">
        <v>1835</v>
      </c>
      <c r="K2604" s="83" t="s">
        <v>1094</v>
      </c>
      <c r="L2604" s="175">
        <v>12000</v>
      </c>
      <c r="M2604" s="115"/>
      <c r="N2604" s="5"/>
      <c r="O2604" s="3"/>
    </row>
    <row r="2605" spans="1:15" ht="20.25" customHeight="1">
      <c r="A2605" s="4"/>
      <c r="B2605" s="4"/>
      <c r="C2605" s="183" t="s">
        <v>1080</v>
      </c>
      <c r="D2605" s="83" t="s">
        <v>1171</v>
      </c>
      <c r="E2605" s="83" t="s">
        <v>476</v>
      </c>
      <c r="F2605" s="96">
        <v>2020</v>
      </c>
      <c r="G2605" s="173" t="s">
        <v>323</v>
      </c>
      <c r="H2605" s="180">
        <v>44061</v>
      </c>
      <c r="I2605" s="180">
        <v>44062</v>
      </c>
      <c r="J2605" s="83" t="s">
        <v>1832</v>
      </c>
      <c r="K2605" s="83" t="s">
        <v>179</v>
      </c>
      <c r="L2605" s="175">
        <v>3648.96</v>
      </c>
      <c r="M2605" s="115"/>
      <c r="N2605" s="5"/>
      <c r="O2605" s="3"/>
    </row>
    <row r="2606" spans="1:15" ht="47.25" customHeight="1">
      <c r="A2606" s="4"/>
      <c r="B2606" s="4"/>
      <c r="C2606" s="183" t="s">
        <v>1836</v>
      </c>
      <c r="D2606" s="83" t="s">
        <v>1171</v>
      </c>
      <c r="E2606" s="83" t="s">
        <v>78</v>
      </c>
      <c r="F2606" s="96">
        <v>2020</v>
      </c>
      <c r="G2606" s="173" t="s">
        <v>323</v>
      </c>
      <c r="H2606" s="180">
        <v>44061</v>
      </c>
      <c r="I2606" s="180">
        <v>44062</v>
      </c>
      <c r="J2606" s="128" t="s">
        <v>1837</v>
      </c>
      <c r="K2606" s="83" t="s">
        <v>745</v>
      </c>
      <c r="L2606" s="175">
        <v>10500</v>
      </c>
      <c r="M2606" s="115"/>
      <c r="N2606" s="5"/>
      <c r="O2606" s="3"/>
    </row>
    <row r="2607" spans="1:15" ht="20.25" customHeight="1">
      <c r="A2607" s="4"/>
      <c r="B2607" s="4"/>
      <c r="C2607" s="183" t="s">
        <v>1336</v>
      </c>
      <c r="D2607" s="83" t="s">
        <v>1171</v>
      </c>
      <c r="E2607" s="83" t="s">
        <v>476</v>
      </c>
      <c r="F2607" s="96">
        <v>2020</v>
      </c>
      <c r="G2607" s="173" t="s">
        <v>323</v>
      </c>
      <c r="H2607" s="180">
        <v>44061</v>
      </c>
      <c r="I2607" s="180">
        <v>44062</v>
      </c>
      <c r="J2607" s="83" t="s">
        <v>1832</v>
      </c>
      <c r="K2607" s="83" t="s">
        <v>1531</v>
      </c>
      <c r="L2607" s="175">
        <v>2867.4</v>
      </c>
      <c r="M2607" s="115"/>
      <c r="N2607" s="5"/>
      <c r="O2607" s="3"/>
    </row>
    <row r="2608" spans="1:15" ht="20.25" customHeight="1">
      <c r="A2608" s="4"/>
      <c r="B2608" s="4"/>
      <c r="C2608" s="85" t="s">
        <v>1838</v>
      </c>
      <c r="D2608" s="86" t="s">
        <v>45</v>
      </c>
      <c r="E2608" s="86" t="s">
        <v>46</v>
      </c>
      <c r="F2608" s="86">
        <v>2020</v>
      </c>
      <c r="G2608" s="122" t="s">
        <v>323</v>
      </c>
      <c r="H2608" s="87"/>
      <c r="I2608" s="87"/>
      <c r="J2608" s="86"/>
      <c r="K2608" s="122"/>
      <c r="L2608" s="163">
        <v>0</v>
      </c>
      <c r="M2608" s="125">
        <f>SUM(L2599:L2608)</f>
        <v>47527.08</v>
      </c>
      <c r="N2608" s="5"/>
      <c r="O2608" s="3"/>
    </row>
    <row r="2609" spans="1:15" ht="20.25" customHeight="1">
      <c r="A2609" s="4"/>
      <c r="B2609" s="4"/>
      <c r="C2609" s="183" t="s">
        <v>1839</v>
      </c>
      <c r="D2609" s="96" t="s">
        <v>45</v>
      </c>
      <c r="E2609" s="173" t="s">
        <v>1840</v>
      </c>
      <c r="F2609" s="96">
        <v>2020</v>
      </c>
      <c r="G2609" s="173" t="s">
        <v>362</v>
      </c>
      <c r="H2609" s="173" t="s">
        <v>1766</v>
      </c>
      <c r="I2609" s="173" t="s">
        <v>1766</v>
      </c>
      <c r="J2609" s="96" t="s">
        <v>45</v>
      </c>
      <c r="K2609" s="83"/>
      <c r="L2609" s="175">
        <v>0</v>
      </c>
      <c r="M2609" s="115"/>
      <c r="N2609" s="5"/>
      <c r="O2609" s="3"/>
    </row>
    <row r="2610" spans="1:15" ht="20.25" customHeight="1">
      <c r="A2610" s="4"/>
      <c r="B2610" s="4"/>
      <c r="C2610" s="85" t="s">
        <v>1841</v>
      </c>
      <c r="D2610" s="86" t="s">
        <v>45</v>
      </c>
      <c r="E2610" s="86" t="s">
        <v>46</v>
      </c>
      <c r="F2610" s="86">
        <v>2020</v>
      </c>
      <c r="G2610" s="122" t="s">
        <v>362</v>
      </c>
      <c r="H2610" s="87"/>
      <c r="I2610" s="87"/>
      <c r="J2610" s="86"/>
      <c r="K2610" s="122"/>
      <c r="L2610" s="163">
        <v>0</v>
      </c>
      <c r="M2610" s="125">
        <f>SUM(L2609:L2610)</f>
        <v>0</v>
      </c>
      <c r="N2610" s="5"/>
      <c r="O2610" s="3"/>
    </row>
    <row r="2611" spans="1:15" ht="20.25" customHeight="1">
      <c r="A2611" s="4"/>
      <c r="B2611" s="4"/>
      <c r="C2611" s="184" t="s">
        <v>1772</v>
      </c>
      <c r="D2611" s="96" t="s">
        <v>14</v>
      </c>
      <c r="E2611" s="83" t="s">
        <v>15</v>
      </c>
      <c r="F2611" s="96">
        <v>2020</v>
      </c>
      <c r="G2611" s="173" t="s">
        <v>409</v>
      </c>
      <c r="H2611" s="180">
        <v>44105</v>
      </c>
      <c r="I2611" s="185">
        <v>44113</v>
      </c>
      <c r="J2611" s="173" t="s">
        <v>1775</v>
      </c>
      <c r="K2611" s="83" t="s">
        <v>551</v>
      </c>
      <c r="L2611" s="186">
        <v>2000</v>
      </c>
      <c r="M2611" s="59"/>
      <c r="N2611" s="5"/>
      <c r="O2611" s="3"/>
    </row>
    <row r="2612" spans="1:15" ht="20.25" customHeight="1">
      <c r="A2612" s="4"/>
      <c r="B2612" s="4"/>
      <c r="C2612" s="184" t="s">
        <v>1773</v>
      </c>
      <c r="D2612" s="187" t="s">
        <v>14</v>
      </c>
      <c r="E2612" s="83" t="s">
        <v>15</v>
      </c>
      <c r="F2612" s="96">
        <v>2020</v>
      </c>
      <c r="G2612" s="173" t="s">
        <v>409</v>
      </c>
      <c r="H2612" s="180">
        <v>44105</v>
      </c>
      <c r="I2612" s="185">
        <v>44113</v>
      </c>
      <c r="J2612" s="173" t="s">
        <v>1775</v>
      </c>
      <c r="K2612" s="83" t="s">
        <v>88</v>
      </c>
      <c r="L2612" s="188">
        <v>2000</v>
      </c>
      <c r="M2612" s="59"/>
      <c r="N2612" s="5"/>
      <c r="O2612" s="3"/>
    </row>
    <row r="2613" spans="1:15" ht="20.25" customHeight="1">
      <c r="A2613" s="4"/>
      <c r="B2613" s="4"/>
      <c r="C2613" s="184" t="s">
        <v>1781</v>
      </c>
      <c r="D2613" s="187" t="s">
        <v>14</v>
      </c>
      <c r="E2613" s="83" t="s">
        <v>15</v>
      </c>
      <c r="F2613" s="96">
        <v>2020</v>
      </c>
      <c r="G2613" s="173" t="s">
        <v>409</v>
      </c>
      <c r="H2613" s="180">
        <v>44105</v>
      </c>
      <c r="I2613" s="185">
        <v>44113</v>
      </c>
      <c r="J2613" s="173" t="s">
        <v>1775</v>
      </c>
      <c r="K2613" s="83" t="s">
        <v>887</v>
      </c>
      <c r="L2613" s="188">
        <v>2000</v>
      </c>
      <c r="M2613" s="59"/>
      <c r="N2613" s="5"/>
      <c r="O2613" s="3"/>
    </row>
    <row r="2614" spans="1:15" ht="20.25" customHeight="1">
      <c r="A2614" s="4"/>
      <c r="B2614" s="4"/>
      <c r="C2614" s="184" t="s">
        <v>1842</v>
      </c>
      <c r="D2614" s="187" t="s">
        <v>1171</v>
      </c>
      <c r="E2614" s="83" t="s">
        <v>15</v>
      </c>
      <c r="F2614" s="96">
        <v>2020</v>
      </c>
      <c r="G2614" s="173" t="s">
        <v>409</v>
      </c>
      <c r="H2614" s="180">
        <v>44105</v>
      </c>
      <c r="I2614" s="185">
        <v>44113</v>
      </c>
      <c r="J2614" s="173" t="s">
        <v>1775</v>
      </c>
      <c r="K2614" s="83" t="s">
        <v>938</v>
      </c>
      <c r="L2614" s="188">
        <v>2000</v>
      </c>
      <c r="M2614" s="59"/>
      <c r="N2614" s="5"/>
      <c r="O2614" s="3"/>
    </row>
    <row r="2615" spans="1:15" ht="20.25" customHeight="1">
      <c r="A2615" s="4"/>
      <c r="B2615" s="4"/>
      <c r="C2615" s="184" t="s">
        <v>1803</v>
      </c>
      <c r="D2615" s="187" t="s">
        <v>1171</v>
      </c>
      <c r="E2615" s="83" t="s">
        <v>15</v>
      </c>
      <c r="F2615" s="96">
        <v>2020</v>
      </c>
      <c r="G2615" s="173" t="s">
        <v>409</v>
      </c>
      <c r="H2615" s="180">
        <v>44105</v>
      </c>
      <c r="I2615" s="185">
        <v>44113</v>
      </c>
      <c r="J2615" s="173" t="s">
        <v>1775</v>
      </c>
      <c r="K2615" s="83" t="s">
        <v>1553</v>
      </c>
      <c r="L2615" s="188">
        <v>2000</v>
      </c>
      <c r="M2615" s="59"/>
      <c r="N2615" s="5"/>
      <c r="O2615" s="3"/>
    </row>
    <row r="2616" spans="1:15" ht="20.25" customHeight="1">
      <c r="A2616" s="4"/>
      <c r="B2616" s="4"/>
      <c r="C2616" s="184" t="s">
        <v>1739</v>
      </c>
      <c r="D2616" s="187" t="s">
        <v>1171</v>
      </c>
      <c r="E2616" s="83" t="s">
        <v>15</v>
      </c>
      <c r="F2616" s="96">
        <v>2020</v>
      </c>
      <c r="G2616" s="173" t="s">
        <v>409</v>
      </c>
      <c r="H2616" s="180">
        <v>44105</v>
      </c>
      <c r="I2616" s="185">
        <v>44113</v>
      </c>
      <c r="J2616" s="173" t="s">
        <v>1775</v>
      </c>
      <c r="K2616" s="83" t="s">
        <v>1553</v>
      </c>
      <c r="L2616" s="188">
        <v>2000</v>
      </c>
      <c r="M2616" s="59"/>
      <c r="N2616" s="5"/>
      <c r="O2616" s="3"/>
    </row>
    <row r="2617" spans="1:15" ht="20.25" customHeight="1">
      <c r="A2617" s="4"/>
      <c r="B2617" s="4"/>
      <c r="C2617" s="184" t="s">
        <v>1843</v>
      </c>
      <c r="D2617" s="187" t="s">
        <v>14</v>
      </c>
      <c r="E2617" s="83" t="s">
        <v>86</v>
      </c>
      <c r="F2617" s="96">
        <v>2020</v>
      </c>
      <c r="G2617" s="173" t="s">
        <v>409</v>
      </c>
      <c r="H2617" s="180">
        <v>44105</v>
      </c>
      <c r="I2617" s="185">
        <v>44113</v>
      </c>
      <c r="J2617" s="173" t="s">
        <v>931</v>
      </c>
      <c r="K2617" s="83" t="s">
        <v>1844</v>
      </c>
      <c r="L2617" s="188">
        <v>2000</v>
      </c>
      <c r="M2617" s="59"/>
      <c r="N2617" s="5"/>
      <c r="O2617" s="3"/>
    </row>
    <row r="2618" spans="1:15" ht="20.25" customHeight="1">
      <c r="A2618" s="4"/>
      <c r="B2618" s="4"/>
      <c r="C2618" s="184" t="s">
        <v>1845</v>
      </c>
      <c r="D2618" s="187" t="s">
        <v>14</v>
      </c>
      <c r="E2618" s="83" t="s">
        <v>15</v>
      </c>
      <c r="F2618" s="96">
        <v>2020</v>
      </c>
      <c r="G2618" s="173" t="s">
        <v>409</v>
      </c>
      <c r="H2618" s="180">
        <v>44105</v>
      </c>
      <c r="I2618" s="185">
        <v>44113</v>
      </c>
      <c r="J2618" s="173" t="s">
        <v>1775</v>
      </c>
      <c r="K2618" s="83" t="s">
        <v>1846</v>
      </c>
      <c r="L2618" s="188">
        <v>2000</v>
      </c>
      <c r="M2618" s="59"/>
      <c r="N2618" s="5"/>
      <c r="O2618" s="3"/>
    </row>
    <row r="2619" spans="1:15" ht="20.25" customHeight="1">
      <c r="A2619" s="4"/>
      <c r="B2619" s="4"/>
      <c r="C2619" s="184" t="s">
        <v>1847</v>
      </c>
      <c r="D2619" s="187" t="s">
        <v>1171</v>
      </c>
      <c r="E2619" s="83" t="s">
        <v>86</v>
      </c>
      <c r="F2619" s="96">
        <v>2020</v>
      </c>
      <c r="G2619" s="173" t="s">
        <v>409</v>
      </c>
      <c r="H2619" s="180">
        <v>44105</v>
      </c>
      <c r="I2619" s="185">
        <v>44113</v>
      </c>
      <c r="J2619" s="173" t="s">
        <v>931</v>
      </c>
      <c r="K2619" s="83" t="s">
        <v>1792</v>
      </c>
      <c r="L2619" s="188">
        <v>2000</v>
      </c>
      <c r="M2619" s="59"/>
      <c r="N2619" s="5"/>
      <c r="O2619" s="3"/>
    </row>
    <row r="2620" spans="1:15" ht="20.25" customHeight="1">
      <c r="A2620" s="4"/>
      <c r="B2620" s="4"/>
      <c r="C2620" s="184" t="s">
        <v>1848</v>
      </c>
      <c r="D2620" s="187" t="s">
        <v>14</v>
      </c>
      <c r="E2620" s="83" t="s">
        <v>86</v>
      </c>
      <c r="F2620" s="96">
        <v>2020</v>
      </c>
      <c r="G2620" s="173" t="s">
        <v>409</v>
      </c>
      <c r="H2620" s="180">
        <v>44105</v>
      </c>
      <c r="I2620" s="185">
        <v>44113</v>
      </c>
      <c r="J2620" s="173" t="s">
        <v>931</v>
      </c>
      <c r="K2620" s="83" t="s">
        <v>508</v>
      </c>
      <c r="L2620" s="188">
        <v>2000</v>
      </c>
      <c r="M2620" s="59"/>
      <c r="N2620" s="5"/>
      <c r="O2620" s="3"/>
    </row>
    <row r="2621" spans="1:15" ht="20.25" customHeight="1">
      <c r="A2621" s="4"/>
      <c r="B2621" s="4"/>
      <c r="C2621" s="184" t="s">
        <v>1849</v>
      </c>
      <c r="D2621" s="187" t="s">
        <v>14</v>
      </c>
      <c r="E2621" s="83" t="s">
        <v>86</v>
      </c>
      <c r="F2621" s="96">
        <v>2020</v>
      </c>
      <c r="G2621" s="173" t="s">
        <v>409</v>
      </c>
      <c r="H2621" s="180">
        <v>44105</v>
      </c>
      <c r="I2621" s="185">
        <v>44113</v>
      </c>
      <c r="J2621" s="173" t="s">
        <v>931</v>
      </c>
      <c r="K2621" s="83" t="s">
        <v>508</v>
      </c>
      <c r="L2621" s="188">
        <v>2000</v>
      </c>
      <c r="M2621" s="59"/>
      <c r="N2621" s="5"/>
      <c r="O2621" s="3"/>
    </row>
    <row r="2622" spans="1:15" ht="20.25" customHeight="1">
      <c r="A2622" s="4"/>
      <c r="B2622" s="4"/>
      <c r="C2622" s="184" t="s">
        <v>1850</v>
      </c>
      <c r="D2622" s="187" t="s">
        <v>14</v>
      </c>
      <c r="E2622" s="83" t="s">
        <v>148</v>
      </c>
      <c r="F2622" s="96">
        <v>2020</v>
      </c>
      <c r="G2622" s="173" t="s">
        <v>409</v>
      </c>
      <c r="H2622" s="180">
        <v>44105</v>
      </c>
      <c r="I2622" s="185">
        <v>44113</v>
      </c>
      <c r="J2622" s="187" t="s">
        <v>1851</v>
      </c>
      <c r="K2622" s="83" t="s">
        <v>1852</v>
      </c>
      <c r="L2622" s="188">
        <v>2000</v>
      </c>
      <c r="M2622" s="59"/>
      <c r="N2622" s="5"/>
      <c r="O2622" s="3"/>
    </row>
    <row r="2623" spans="1:15" ht="20.25" customHeight="1">
      <c r="A2623" s="4"/>
      <c r="B2623" s="4"/>
      <c r="C2623" s="184" t="s">
        <v>1853</v>
      </c>
      <c r="D2623" s="187" t="s">
        <v>1171</v>
      </c>
      <c r="E2623" s="83" t="s">
        <v>86</v>
      </c>
      <c r="F2623" s="96">
        <v>2020</v>
      </c>
      <c r="G2623" s="173" t="s">
        <v>409</v>
      </c>
      <c r="H2623" s="180">
        <v>44105</v>
      </c>
      <c r="I2623" s="185">
        <v>44113</v>
      </c>
      <c r="J2623" s="173" t="s">
        <v>931</v>
      </c>
      <c r="K2623" s="83" t="s">
        <v>508</v>
      </c>
      <c r="L2623" s="188">
        <v>2000</v>
      </c>
      <c r="M2623" s="59"/>
      <c r="N2623" s="5"/>
      <c r="O2623" s="3"/>
    </row>
    <row r="2624" spans="1:15" ht="20.25" customHeight="1">
      <c r="A2624" s="4"/>
      <c r="B2624" s="4"/>
      <c r="C2624" s="184" t="s">
        <v>1854</v>
      </c>
      <c r="D2624" s="187" t="s">
        <v>14</v>
      </c>
      <c r="E2624" s="83" t="s">
        <v>86</v>
      </c>
      <c r="F2624" s="96">
        <v>2020</v>
      </c>
      <c r="G2624" s="173" t="s">
        <v>409</v>
      </c>
      <c r="H2624" s="180">
        <v>44105</v>
      </c>
      <c r="I2624" s="185">
        <v>44113</v>
      </c>
      <c r="J2624" s="173" t="s">
        <v>931</v>
      </c>
      <c r="K2624" s="83" t="s">
        <v>508</v>
      </c>
      <c r="L2624" s="188">
        <v>2000</v>
      </c>
      <c r="M2624" s="59"/>
      <c r="N2624" s="5"/>
      <c r="O2624" s="3"/>
    </row>
    <row r="2625" spans="1:15" ht="20.25" customHeight="1">
      <c r="A2625" s="4"/>
      <c r="B2625" s="4"/>
      <c r="C2625" s="184" t="s">
        <v>1855</v>
      </c>
      <c r="D2625" s="187" t="s">
        <v>14</v>
      </c>
      <c r="E2625" s="83" t="s">
        <v>86</v>
      </c>
      <c r="F2625" s="96">
        <v>2020</v>
      </c>
      <c r="G2625" s="173" t="s">
        <v>409</v>
      </c>
      <c r="H2625" s="180">
        <v>44105</v>
      </c>
      <c r="I2625" s="185">
        <v>44113</v>
      </c>
      <c r="J2625" s="173" t="s">
        <v>931</v>
      </c>
      <c r="K2625" s="83" t="s">
        <v>508</v>
      </c>
      <c r="L2625" s="188">
        <v>2000</v>
      </c>
      <c r="M2625" s="59"/>
      <c r="N2625" s="5"/>
      <c r="O2625" s="3"/>
    </row>
    <row r="2626" spans="1:15" ht="20.25" customHeight="1">
      <c r="A2626" s="4"/>
      <c r="B2626" s="4"/>
      <c r="C2626" s="184" t="s">
        <v>1856</v>
      </c>
      <c r="D2626" s="187" t="s">
        <v>1171</v>
      </c>
      <c r="E2626" s="83" t="s">
        <v>148</v>
      </c>
      <c r="F2626" s="96">
        <v>2020</v>
      </c>
      <c r="G2626" s="173" t="s">
        <v>409</v>
      </c>
      <c r="H2626" s="180">
        <v>44105</v>
      </c>
      <c r="I2626" s="185">
        <v>44113</v>
      </c>
      <c r="J2626" s="187" t="s">
        <v>1851</v>
      </c>
      <c r="K2626" s="83" t="s">
        <v>574</v>
      </c>
      <c r="L2626" s="188">
        <v>2000</v>
      </c>
      <c r="M2626" s="59"/>
      <c r="N2626" s="5"/>
      <c r="O2626" s="3"/>
    </row>
    <row r="2627" spans="1:15" ht="20.25" customHeight="1">
      <c r="A2627" s="4"/>
      <c r="B2627" s="4"/>
      <c r="C2627" s="184" t="s">
        <v>1857</v>
      </c>
      <c r="D2627" s="187" t="s">
        <v>1171</v>
      </c>
      <c r="E2627" s="83" t="s">
        <v>148</v>
      </c>
      <c r="F2627" s="96">
        <v>2020</v>
      </c>
      <c r="G2627" s="173" t="s">
        <v>409</v>
      </c>
      <c r="H2627" s="180">
        <v>44105</v>
      </c>
      <c r="I2627" s="185">
        <v>44113</v>
      </c>
      <c r="J2627" s="187" t="s">
        <v>1851</v>
      </c>
      <c r="K2627" s="83" t="s">
        <v>574</v>
      </c>
      <c r="L2627" s="188">
        <v>2000</v>
      </c>
      <c r="M2627" s="59"/>
      <c r="N2627" s="5"/>
      <c r="O2627" s="3"/>
    </row>
    <row r="2628" spans="1:15" ht="20.25" customHeight="1">
      <c r="A2628" s="4"/>
      <c r="B2628" s="4"/>
      <c r="C2628" s="184" t="s">
        <v>1858</v>
      </c>
      <c r="D2628" s="187" t="s">
        <v>14</v>
      </c>
      <c r="E2628" s="83" t="s">
        <v>86</v>
      </c>
      <c r="F2628" s="96">
        <v>2020</v>
      </c>
      <c r="G2628" s="173" t="s">
        <v>409</v>
      </c>
      <c r="H2628" s="180">
        <v>44105</v>
      </c>
      <c r="I2628" s="185">
        <v>44113</v>
      </c>
      <c r="J2628" s="173" t="s">
        <v>931</v>
      </c>
      <c r="K2628" s="83" t="s">
        <v>1792</v>
      </c>
      <c r="L2628" s="188">
        <v>2000</v>
      </c>
      <c r="M2628" s="59"/>
      <c r="N2628" s="5"/>
      <c r="O2628" s="3"/>
    </row>
    <row r="2629" spans="1:15" ht="20.25" customHeight="1">
      <c r="A2629" s="4"/>
      <c r="B2629" s="4"/>
      <c r="C2629" s="184" t="s">
        <v>1809</v>
      </c>
      <c r="D2629" s="187" t="s">
        <v>1171</v>
      </c>
      <c r="E2629" s="83" t="s">
        <v>15</v>
      </c>
      <c r="F2629" s="96">
        <v>2020</v>
      </c>
      <c r="G2629" s="173" t="s">
        <v>409</v>
      </c>
      <c r="H2629" s="180">
        <v>44105</v>
      </c>
      <c r="I2629" s="185">
        <v>44113</v>
      </c>
      <c r="J2629" s="173" t="s">
        <v>1775</v>
      </c>
      <c r="K2629" s="83" t="s">
        <v>508</v>
      </c>
      <c r="L2629" s="188">
        <v>2000</v>
      </c>
      <c r="M2629" s="59"/>
      <c r="N2629" s="5"/>
      <c r="O2629" s="3"/>
    </row>
    <row r="2630" spans="1:15" ht="20.25" customHeight="1">
      <c r="A2630" s="4"/>
      <c r="B2630" s="4"/>
      <c r="C2630" s="184" t="s">
        <v>1737</v>
      </c>
      <c r="D2630" s="187" t="s">
        <v>1171</v>
      </c>
      <c r="E2630" s="83" t="s">
        <v>148</v>
      </c>
      <c r="F2630" s="96">
        <v>2020</v>
      </c>
      <c r="G2630" s="173" t="s">
        <v>409</v>
      </c>
      <c r="H2630" s="180">
        <v>44105</v>
      </c>
      <c r="I2630" s="185">
        <v>44113</v>
      </c>
      <c r="J2630" s="187" t="s">
        <v>1851</v>
      </c>
      <c r="K2630" s="83" t="s">
        <v>1859</v>
      </c>
      <c r="L2630" s="188">
        <v>2000</v>
      </c>
      <c r="M2630" s="59"/>
      <c r="N2630" s="5"/>
      <c r="O2630" s="3"/>
    </row>
    <row r="2631" spans="1:15" ht="20.25" customHeight="1">
      <c r="A2631" s="4"/>
      <c r="B2631" s="4"/>
      <c r="C2631" s="184" t="s">
        <v>1860</v>
      </c>
      <c r="D2631" s="187" t="s">
        <v>1171</v>
      </c>
      <c r="E2631" s="83" t="s">
        <v>86</v>
      </c>
      <c r="F2631" s="96">
        <v>2020</v>
      </c>
      <c r="G2631" s="173" t="s">
        <v>409</v>
      </c>
      <c r="H2631" s="180">
        <v>44105</v>
      </c>
      <c r="I2631" s="185">
        <v>44113</v>
      </c>
      <c r="J2631" s="173" t="s">
        <v>931</v>
      </c>
      <c r="K2631" s="83" t="s">
        <v>1861</v>
      </c>
      <c r="L2631" s="188">
        <v>2000</v>
      </c>
      <c r="M2631" s="59"/>
      <c r="N2631" s="5"/>
      <c r="O2631" s="3"/>
    </row>
    <row r="2632" spans="1:15" ht="20.25" customHeight="1">
      <c r="A2632" s="4"/>
      <c r="B2632" s="4"/>
      <c r="C2632" s="184" t="s">
        <v>1862</v>
      </c>
      <c r="D2632" s="187" t="s">
        <v>1171</v>
      </c>
      <c r="E2632" s="83" t="s">
        <v>86</v>
      </c>
      <c r="F2632" s="96">
        <v>2020</v>
      </c>
      <c r="G2632" s="173" t="s">
        <v>409</v>
      </c>
      <c r="H2632" s="180">
        <v>44105</v>
      </c>
      <c r="I2632" s="185">
        <v>44113</v>
      </c>
      <c r="J2632" s="173" t="s">
        <v>931</v>
      </c>
      <c r="K2632" s="83" t="s">
        <v>1861</v>
      </c>
      <c r="L2632" s="188">
        <v>2000</v>
      </c>
      <c r="M2632" s="59"/>
      <c r="N2632" s="5"/>
      <c r="O2632" s="3"/>
    </row>
    <row r="2633" spans="1:15" ht="20.25" customHeight="1">
      <c r="A2633" s="4"/>
      <c r="B2633" s="4"/>
      <c r="C2633" s="184" t="s">
        <v>1863</v>
      </c>
      <c r="D2633" s="187" t="s">
        <v>1171</v>
      </c>
      <c r="E2633" s="83" t="s">
        <v>86</v>
      </c>
      <c r="F2633" s="96">
        <v>2020</v>
      </c>
      <c r="G2633" s="173" t="s">
        <v>409</v>
      </c>
      <c r="H2633" s="180">
        <v>44105</v>
      </c>
      <c r="I2633" s="185">
        <v>44113</v>
      </c>
      <c r="J2633" s="173" t="s">
        <v>931</v>
      </c>
      <c r="K2633" s="83" t="s">
        <v>152</v>
      </c>
      <c r="L2633" s="188">
        <v>2000</v>
      </c>
      <c r="M2633" s="59"/>
      <c r="N2633" s="5"/>
      <c r="O2633" s="3"/>
    </row>
    <row r="2634" spans="1:15" ht="20.25" customHeight="1">
      <c r="A2634" s="4"/>
      <c r="B2634" s="4"/>
      <c r="C2634" s="184" t="s">
        <v>1864</v>
      </c>
      <c r="D2634" s="187" t="s">
        <v>1171</v>
      </c>
      <c r="E2634" s="83" t="s">
        <v>148</v>
      </c>
      <c r="F2634" s="96">
        <v>2020</v>
      </c>
      <c r="G2634" s="173" t="s">
        <v>409</v>
      </c>
      <c r="H2634" s="180">
        <v>44105</v>
      </c>
      <c r="I2634" s="185">
        <v>44113</v>
      </c>
      <c r="J2634" s="187" t="s">
        <v>1851</v>
      </c>
      <c r="K2634" s="83" t="s">
        <v>34</v>
      </c>
      <c r="L2634" s="188">
        <v>2000</v>
      </c>
      <c r="M2634" s="59"/>
      <c r="N2634" s="5"/>
      <c r="O2634" s="3"/>
    </row>
    <row r="2635" spans="1:15" ht="20.25" customHeight="1">
      <c r="A2635" s="4"/>
      <c r="B2635" s="4"/>
      <c r="C2635" s="184" t="s">
        <v>1865</v>
      </c>
      <c r="D2635" s="187" t="s">
        <v>1171</v>
      </c>
      <c r="E2635" s="83" t="s">
        <v>15</v>
      </c>
      <c r="F2635" s="96">
        <v>2020</v>
      </c>
      <c r="G2635" s="173" t="s">
        <v>409</v>
      </c>
      <c r="H2635" s="180">
        <v>44105</v>
      </c>
      <c r="I2635" s="185">
        <v>44113</v>
      </c>
      <c r="J2635" s="173" t="s">
        <v>1775</v>
      </c>
      <c r="K2635" s="83" t="s">
        <v>955</v>
      </c>
      <c r="L2635" s="188">
        <v>2000</v>
      </c>
      <c r="M2635" s="59"/>
      <c r="N2635" s="5"/>
      <c r="O2635" s="3"/>
    </row>
    <row r="2636" spans="1:15" ht="20.25" customHeight="1">
      <c r="A2636" s="4"/>
      <c r="B2636" s="4"/>
      <c r="C2636" s="184" t="s">
        <v>1866</v>
      </c>
      <c r="D2636" s="187" t="s">
        <v>1171</v>
      </c>
      <c r="E2636" s="83" t="s">
        <v>15</v>
      </c>
      <c r="F2636" s="96">
        <v>2020</v>
      </c>
      <c r="G2636" s="173" t="s">
        <v>409</v>
      </c>
      <c r="H2636" s="180">
        <v>44105</v>
      </c>
      <c r="I2636" s="185">
        <v>44113</v>
      </c>
      <c r="J2636" s="173" t="s">
        <v>1775</v>
      </c>
      <c r="K2636" s="83" t="s">
        <v>352</v>
      </c>
      <c r="L2636" s="188">
        <v>2000</v>
      </c>
      <c r="M2636" s="59"/>
      <c r="N2636" s="5"/>
      <c r="O2636" s="3"/>
    </row>
    <row r="2637" spans="1:15" ht="20.25" customHeight="1">
      <c r="A2637" s="4"/>
      <c r="B2637" s="4"/>
      <c r="C2637" s="184" t="s">
        <v>1867</v>
      </c>
      <c r="D2637" s="187" t="s">
        <v>1171</v>
      </c>
      <c r="E2637" s="83" t="s">
        <v>15</v>
      </c>
      <c r="F2637" s="96">
        <v>2020</v>
      </c>
      <c r="G2637" s="173" t="s">
        <v>409</v>
      </c>
      <c r="H2637" s="180">
        <v>44105</v>
      </c>
      <c r="I2637" s="185">
        <v>44113</v>
      </c>
      <c r="J2637" s="173" t="s">
        <v>1775</v>
      </c>
      <c r="K2637" s="83" t="s">
        <v>1868</v>
      </c>
      <c r="L2637" s="188">
        <v>2000</v>
      </c>
      <c r="M2637" s="59"/>
      <c r="N2637" s="5"/>
      <c r="O2637" s="3"/>
    </row>
    <row r="2638" spans="1:15" ht="20.25" customHeight="1">
      <c r="A2638" s="4"/>
      <c r="B2638" s="4"/>
      <c r="C2638" s="184" t="s">
        <v>1869</v>
      </c>
      <c r="D2638" s="187" t="s">
        <v>14</v>
      </c>
      <c r="E2638" s="83" t="s">
        <v>15</v>
      </c>
      <c r="F2638" s="96">
        <v>2020</v>
      </c>
      <c r="G2638" s="173" t="s">
        <v>409</v>
      </c>
      <c r="H2638" s="180">
        <v>44105</v>
      </c>
      <c r="I2638" s="185">
        <v>44113</v>
      </c>
      <c r="J2638" s="173" t="s">
        <v>1775</v>
      </c>
      <c r="K2638" s="83" t="s">
        <v>1844</v>
      </c>
      <c r="L2638" s="188">
        <v>2000</v>
      </c>
      <c r="M2638" s="59"/>
      <c r="N2638" s="5"/>
      <c r="O2638" s="3"/>
    </row>
    <row r="2639" spans="1:15" ht="20.25" customHeight="1">
      <c r="A2639" s="4"/>
      <c r="B2639" s="4"/>
      <c r="C2639" s="184" t="s">
        <v>1870</v>
      </c>
      <c r="D2639" s="187" t="s">
        <v>14</v>
      </c>
      <c r="E2639" s="83" t="s">
        <v>15</v>
      </c>
      <c r="F2639" s="96">
        <v>2020</v>
      </c>
      <c r="G2639" s="173" t="s">
        <v>409</v>
      </c>
      <c r="H2639" s="180">
        <v>44105</v>
      </c>
      <c r="I2639" s="185">
        <v>44113</v>
      </c>
      <c r="J2639" s="173" t="s">
        <v>1775</v>
      </c>
      <c r="K2639" s="83" t="s">
        <v>1868</v>
      </c>
      <c r="L2639" s="188">
        <v>2000</v>
      </c>
      <c r="M2639" s="59"/>
      <c r="N2639" s="5"/>
      <c r="O2639" s="3"/>
    </row>
    <row r="2640" spans="1:15" ht="20.25" customHeight="1">
      <c r="A2640" s="4"/>
      <c r="B2640" s="4"/>
      <c r="C2640" s="184" t="s">
        <v>1871</v>
      </c>
      <c r="D2640" s="187" t="s">
        <v>14</v>
      </c>
      <c r="E2640" s="83" t="s">
        <v>15</v>
      </c>
      <c r="F2640" s="96">
        <v>2020</v>
      </c>
      <c r="G2640" s="173" t="s">
        <v>409</v>
      </c>
      <c r="H2640" s="180">
        <v>44105</v>
      </c>
      <c r="I2640" s="185">
        <v>44113</v>
      </c>
      <c r="J2640" s="173" t="s">
        <v>1775</v>
      </c>
      <c r="K2640" s="83" t="s">
        <v>685</v>
      </c>
      <c r="L2640" s="188">
        <v>2000</v>
      </c>
      <c r="M2640" s="59"/>
      <c r="N2640" s="5"/>
      <c r="O2640" s="3"/>
    </row>
    <row r="2641" spans="1:15" ht="20.25" customHeight="1">
      <c r="A2641" s="4"/>
      <c r="B2641" s="4"/>
      <c r="C2641" s="184" t="s">
        <v>1872</v>
      </c>
      <c r="D2641" s="187" t="s">
        <v>14</v>
      </c>
      <c r="E2641" s="83" t="s">
        <v>15</v>
      </c>
      <c r="F2641" s="96">
        <v>2020</v>
      </c>
      <c r="G2641" s="173" t="s">
        <v>409</v>
      </c>
      <c r="H2641" s="180">
        <v>44105</v>
      </c>
      <c r="I2641" s="185">
        <v>44113</v>
      </c>
      <c r="J2641" s="173" t="s">
        <v>1775</v>
      </c>
      <c r="K2641" s="83" t="s">
        <v>685</v>
      </c>
      <c r="L2641" s="188">
        <v>2000</v>
      </c>
      <c r="M2641" s="59"/>
      <c r="N2641" s="5"/>
      <c r="O2641" s="3"/>
    </row>
    <row r="2642" spans="1:15" ht="20.25" customHeight="1">
      <c r="A2642" s="4"/>
      <c r="B2642" s="4"/>
      <c r="C2642" s="184" t="s">
        <v>1873</v>
      </c>
      <c r="D2642" s="187" t="s">
        <v>1171</v>
      </c>
      <c r="E2642" s="83" t="s">
        <v>15</v>
      </c>
      <c r="F2642" s="96">
        <v>2020</v>
      </c>
      <c r="G2642" s="173" t="s">
        <v>409</v>
      </c>
      <c r="H2642" s="180">
        <v>44105</v>
      </c>
      <c r="I2642" s="185">
        <v>44113</v>
      </c>
      <c r="J2642" s="173" t="s">
        <v>1775</v>
      </c>
      <c r="K2642" s="83" t="s">
        <v>1868</v>
      </c>
      <c r="L2642" s="188">
        <v>2000</v>
      </c>
      <c r="M2642" s="59"/>
      <c r="N2642" s="5"/>
      <c r="O2642" s="3"/>
    </row>
    <row r="2643" spans="1:15" ht="20.25" customHeight="1">
      <c r="A2643" s="4"/>
      <c r="B2643" s="4"/>
      <c r="C2643" s="184" t="s">
        <v>1874</v>
      </c>
      <c r="D2643" s="187" t="s">
        <v>1171</v>
      </c>
      <c r="E2643" s="83" t="s">
        <v>15</v>
      </c>
      <c r="F2643" s="96">
        <v>2020</v>
      </c>
      <c r="G2643" s="173" t="s">
        <v>409</v>
      </c>
      <c r="H2643" s="180">
        <v>44105</v>
      </c>
      <c r="I2643" s="185">
        <v>44113</v>
      </c>
      <c r="J2643" s="173" t="s">
        <v>1775</v>
      </c>
      <c r="K2643" s="83" t="s">
        <v>152</v>
      </c>
      <c r="L2643" s="188">
        <v>2000</v>
      </c>
      <c r="M2643" s="59"/>
      <c r="N2643" s="5"/>
      <c r="O2643" s="3"/>
    </row>
    <row r="2644" spans="1:15" ht="20.25" customHeight="1">
      <c r="A2644" s="4"/>
      <c r="B2644" s="4"/>
      <c r="C2644" s="184" t="s">
        <v>1875</v>
      </c>
      <c r="D2644" s="187" t="s">
        <v>1171</v>
      </c>
      <c r="E2644" s="83" t="s">
        <v>15</v>
      </c>
      <c r="F2644" s="96">
        <v>2020</v>
      </c>
      <c r="G2644" s="173" t="s">
        <v>409</v>
      </c>
      <c r="H2644" s="180">
        <v>44105</v>
      </c>
      <c r="I2644" s="185">
        <v>44113</v>
      </c>
      <c r="J2644" s="173" t="s">
        <v>1775</v>
      </c>
      <c r="K2644" s="83" t="s">
        <v>152</v>
      </c>
      <c r="L2644" s="188">
        <v>2000</v>
      </c>
      <c r="M2644" s="59"/>
      <c r="N2644" s="5"/>
      <c r="O2644" s="3"/>
    </row>
    <row r="2645" spans="1:15" ht="20.25" customHeight="1">
      <c r="A2645" s="4"/>
      <c r="B2645" s="4"/>
      <c r="C2645" s="184" t="s">
        <v>1876</v>
      </c>
      <c r="D2645" s="187" t="s">
        <v>1171</v>
      </c>
      <c r="E2645" s="83" t="s">
        <v>15</v>
      </c>
      <c r="F2645" s="96">
        <v>2020</v>
      </c>
      <c r="G2645" s="173" t="s">
        <v>409</v>
      </c>
      <c r="H2645" s="180">
        <v>44105</v>
      </c>
      <c r="I2645" s="185">
        <v>44113</v>
      </c>
      <c r="J2645" s="173" t="s">
        <v>1775</v>
      </c>
      <c r="K2645" s="83" t="s">
        <v>1844</v>
      </c>
      <c r="L2645" s="188">
        <v>2000</v>
      </c>
      <c r="M2645" s="59"/>
      <c r="N2645" s="5"/>
      <c r="O2645" s="3"/>
    </row>
    <row r="2646" spans="1:15" ht="20.25" customHeight="1">
      <c r="A2646" s="4"/>
      <c r="B2646" s="4"/>
      <c r="C2646" s="184" t="s">
        <v>1877</v>
      </c>
      <c r="D2646" s="187" t="s">
        <v>1171</v>
      </c>
      <c r="E2646" s="83" t="s">
        <v>15</v>
      </c>
      <c r="F2646" s="96">
        <v>2020</v>
      </c>
      <c r="G2646" s="173" t="s">
        <v>409</v>
      </c>
      <c r="H2646" s="180">
        <v>44105</v>
      </c>
      <c r="I2646" s="185">
        <v>44113</v>
      </c>
      <c r="J2646" s="173" t="s">
        <v>1775</v>
      </c>
      <c r="K2646" s="83" t="s">
        <v>1878</v>
      </c>
      <c r="L2646" s="188">
        <v>2000</v>
      </c>
      <c r="M2646" s="59"/>
      <c r="N2646" s="5"/>
      <c r="O2646" s="3"/>
    </row>
    <row r="2647" spans="1:15" ht="20.25" customHeight="1">
      <c r="A2647" s="4"/>
      <c r="B2647" s="4"/>
      <c r="C2647" s="184" t="s">
        <v>1879</v>
      </c>
      <c r="D2647" s="187" t="s">
        <v>1171</v>
      </c>
      <c r="E2647" s="83" t="s">
        <v>15</v>
      </c>
      <c r="F2647" s="96">
        <v>2020</v>
      </c>
      <c r="G2647" s="173" t="s">
        <v>409</v>
      </c>
      <c r="H2647" s="180">
        <v>44105</v>
      </c>
      <c r="I2647" s="185">
        <v>44113</v>
      </c>
      <c r="J2647" s="173" t="s">
        <v>1775</v>
      </c>
      <c r="K2647" s="83" t="s">
        <v>1868</v>
      </c>
      <c r="L2647" s="188">
        <v>2000</v>
      </c>
      <c r="M2647" s="59"/>
      <c r="N2647" s="5"/>
      <c r="O2647" s="3"/>
    </row>
    <row r="2648" spans="1:15" ht="20.25" customHeight="1">
      <c r="A2648" s="4"/>
      <c r="B2648" s="4"/>
      <c r="C2648" s="184" t="s">
        <v>1880</v>
      </c>
      <c r="D2648" s="187" t="s">
        <v>1171</v>
      </c>
      <c r="E2648" s="83" t="s">
        <v>15</v>
      </c>
      <c r="F2648" s="96">
        <v>2020</v>
      </c>
      <c r="G2648" s="173" t="s">
        <v>409</v>
      </c>
      <c r="H2648" s="180">
        <v>44105</v>
      </c>
      <c r="I2648" s="185">
        <v>44113</v>
      </c>
      <c r="J2648" s="173" t="s">
        <v>1775</v>
      </c>
      <c r="K2648" s="83" t="s">
        <v>1881</v>
      </c>
      <c r="L2648" s="188">
        <v>2000</v>
      </c>
      <c r="M2648" s="59"/>
      <c r="N2648" s="5"/>
      <c r="O2648" s="3"/>
    </row>
    <row r="2649" spans="1:15" ht="20.25" customHeight="1">
      <c r="A2649" s="4"/>
      <c r="B2649" s="4"/>
      <c r="C2649" s="184" t="s">
        <v>1882</v>
      </c>
      <c r="D2649" s="187" t="s">
        <v>14</v>
      </c>
      <c r="E2649" s="83" t="s">
        <v>57</v>
      </c>
      <c r="F2649" s="96">
        <v>2020</v>
      </c>
      <c r="G2649" s="173" t="s">
        <v>409</v>
      </c>
      <c r="H2649" s="180">
        <v>44105</v>
      </c>
      <c r="I2649" s="185">
        <v>44113</v>
      </c>
      <c r="J2649" s="173" t="s">
        <v>1883</v>
      </c>
      <c r="K2649" s="83" t="s">
        <v>672</v>
      </c>
      <c r="L2649" s="188">
        <v>2000</v>
      </c>
      <c r="M2649" s="59"/>
      <c r="N2649" s="5"/>
      <c r="O2649" s="3"/>
    </row>
    <row r="2650" spans="1:15" ht="20.25" customHeight="1">
      <c r="A2650" s="4"/>
      <c r="B2650" s="4"/>
      <c r="C2650" s="184" t="s">
        <v>1884</v>
      </c>
      <c r="D2650" s="187" t="s">
        <v>14</v>
      </c>
      <c r="E2650" s="83" t="s">
        <v>57</v>
      </c>
      <c r="F2650" s="96">
        <v>2020</v>
      </c>
      <c r="G2650" s="173" t="s">
        <v>409</v>
      </c>
      <c r="H2650" s="180">
        <v>44105</v>
      </c>
      <c r="I2650" s="185">
        <v>44113</v>
      </c>
      <c r="J2650" s="173" t="s">
        <v>1883</v>
      </c>
      <c r="K2650" s="83" t="s">
        <v>1881</v>
      </c>
      <c r="L2650" s="188">
        <v>2000</v>
      </c>
      <c r="M2650" s="59"/>
      <c r="N2650" s="5"/>
      <c r="O2650" s="3"/>
    </row>
    <row r="2651" spans="1:15" ht="20.25" customHeight="1">
      <c r="A2651" s="4"/>
      <c r="B2651" s="4"/>
      <c r="C2651" s="184" t="s">
        <v>1885</v>
      </c>
      <c r="D2651" s="187" t="s">
        <v>14</v>
      </c>
      <c r="E2651" s="83" t="s">
        <v>57</v>
      </c>
      <c r="F2651" s="96">
        <v>2020</v>
      </c>
      <c r="G2651" s="173" t="s">
        <v>409</v>
      </c>
      <c r="H2651" s="180">
        <v>44105</v>
      </c>
      <c r="I2651" s="185">
        <v>44113</v>
      </c>
      <c r="J2651" s="173" t="s">
        <v>1883</v>
      </c>
      <c r="K2651" s="83" t="s">
        <v>1886</v>
      </c>
      <c r="L2651" s="188">
        <v>2000</v>
      </c>
      <c r="M2651" s="59"/>
      <c r="N2651" s="5"/>
      <c r="O2651" s="3"/>
    </row>
    <row r="2652" spans="1:15" ht="20.25" customHeight="1">
      <c r="A2652" s="4"/>
      <c r="B2652" s="4"/>
      <c r="C2652" s="184" t="s">
        <v>1887</v>
      </c>
      <c r="D2652" s="187" t="s">
        <v>1171</v>
      </c>
      <c r="E2652" s="83" t="s">
        <v>15</v>
      </c>
      <c r="F2652" s="96">
        <v>2020</v>
      </c>
      <c r="G2652" s="173" t="s">
        <v>409</v>
      </c>
      <c r="H2652" s="180">
        <v>44105</v>
      </c>
      <c r="I2652" s="185">
        <v>44113</v>
      </c>
      <c r="J2652" s="173" t="s">
        <v>1775</v>
      </c>
      <c r="K2652" s="83" t="s">
        <v>1888</v>
      </c>
      <c r="L2652" s="188">
        <v>2000</v>
      </c>
      <c r="M2652" s="59"/>
      <c r="N2652" s="5"/>
      <c r="O2652" s="3"/>
    </row>
    <row r="2653" spans="1:15" ht="20.25" customHeight="1">
      <c r="A2653" s="4"/>
      <c r="B2653" s="4"/>
      <c r="C2653" s="184" t="s">
        <v>1889</v>
      </c>
      <c r="D2653" s="187" t="s">
        <v>1171</v>
      </c>
      <c r="E2653" s="83" t="s">
        <v>15</v>
      </c>
      <c r="F2653" s="96">
        <v>2020</v>
      </c>
      <c r="G2653" s="173" t="s">
        <v>409</v>
      </c>
      <c r="H2653" s="180">
        <v>44105</v>
      </c>
      <c r="I2653" s="185">
        <v>44113</v>
      </c>
      <c r="J2653" s="173" t="s">
        <v>1775</v>
      </c>
      <c r="K2653" s="83" t="s">
        <v>1844</v>
      </c>
      <c r="L2653" s="188">
        <v>2000</v>
      </c>
      <c r="M2653" s="59"/>
      <c r="N2653" s="5"/>
      <c r="O2653" s="3"/>
    </row>
    <row r="2654" spans="1:15" ht="20.25" customHeight="1">
      <c r="A2654" s="4"/>
      <c r="B2654" s="4"/>
      <c r="C2654" s="184" t="s">
        <v>1890</v>
      </c>
      <c r="D2654" s="187" t="s">
        <v>14</v>
      </c>
      <c r="E2654" s="83" t="s">
        <v>57</v>
      </c>
      <c r="F2654" s="96">
        <v>2020</v>
      </c>
      <c r="G2654" s="173" t="s">
        <v>409</v>
      </c>
      <c r="H2654" s="180">
        <v>44105</v>
      </c>
      <c r="I2654" s="185">
        <v>44113</v>
      </c>
      <c r="J2654" s="173" t="s">
        <v>1883</v>
      </c>
      <c r="K2654" s="83" t="s">
        <v>1365</v>
      </c>
      <c r="L2654" s="188">
        <v>2000</v>
      </c>
      <c r="M2654" s="59"/>
      <c r="N2654" s="5"/>
      <c r="O2654" s="3"/>
    </row>
    <row r="2655" spans="1:15" ht="20.25" customHeight="1">
      <c r="A2655" s="4"/>
      <c r="B2655" s="4"/>
      <c r="C2655" s="184" t="s">
        <v>1891</v>
      </c>
      <c r="D2655" s="187" t="s">
        <v>14</v>
      </c>
      <c r="E2655" s="83" t="s">
        <v>148</v>
      </c>
      <c r="F2655" s="96">
        <v>2020</v>
      </c>
      <c r="G2655" s="173" t="s">
        <v>409</v>
      </c>
      <c r="H2655" s="180">
        <v>44105</v>
      </c>
      <c r="I2655" s="185">
        <v>44113</v>
      </c>
      <c r="J2655" s="187" t="s">
        <v>1851</v>
      </c>
      <c r="K2655" s="83" t="s">
        <v>1892</v>
      </c>
      <c r="L2655" s="188">
        <v>2000</v>
      </c>
      <c r="M2655" s="59"/>
      <c r="N2655" s="5"/>
      <c r="O2655" s="3"/>
    </row>
    <row r="2656" spans="1:15" ht="20.25" customHeight="1">
      <c r="A2656" s="4"/>
      <c r="B2656" s="4"/>
      <c r="C2656" s="184" t="s">
        <v>1893</v>
      </c>
      <c r="D2656" s="187" t="s">
        <v>1171</v>
      </c>
      <c r="E2656" s="83" t="s">
        <v>15</v>
      </c>
      <c r="F2656" s="96">
        <v>2020</v>
      </c>
      <c r="G2656" s="173" t="s">
        <v>409</v>
      </c>
      <c r="H2656" s="180">
        <v>44105</v>
      </c>
      <c r="I2656" s="185">
        <v>44113</v>
      </c>
      <c r="J2656" s="173" t="s">
        <v>1775</v>
      </c>
      <c r="K2656" s="83" t="s">
        <v>1221</v>
      </c>
      <c r="L2656" s="188">
        <v>2000</v>
      </c>
      <c r="M2656" s="59"/>
      <c r="N2656" s="5"/>
      <c r="O2656" s="3"/>
    </row>
    <row r="2657" spans="1:15" ht="20.25" customHeight="1">
      <c r="A2657" s="4"/>
      <c r="B2657" s="4"/>
      <c r="C2657" s="184" t="s">
        <v>1894</v>
      </c>
      <c r="D2657" s="187" t="s">
        <v>1171</v>
      </c>
      <c r="E2657" s="83" t="s">
        <v>57</v>
      </c>
      <c r="F2657" s="96">
        <v>2020</v>
      </c>
      <c r="G2657" s="173" t="s">
        <v>409</v>
      </c>
      <c r="H2657" s="180">
        <v>44105</v>
      </c>
      <c r="I2657" s="185">
        <v>44113</v>
      </c>
      <c r="J2657" s="173" t="s">
        <v>1883</v>
      </c>
      <c r="K2657" s="83" t="s">
        <v>938</v>
      </c>
      <c r="L2657" s="188">
        <v>2000</v>
      </c>
      <c r="M2657" s="59"/>
      <c r="N2657" s="5"/>
      <c r="O2657" s="3"/>
    </row>
    <row r="2658" spans="1:15" ht="20.25" customHeight="1">
      <c r="A2658" s="4"/>
      <c r="B2658" s="4"/>
      <c r="C2658" s="184" t="s">
        <v>1895</v>
      </c>
      <c r="D2658" s="187" t="s">
        <v>1171</v>
      </c>
      <c r="E2658" s="83" t="s">
        <v>57</v>
      </c>
      <c r="F2658" s="96">
        <v>2020</v>
      </c>
      <c r="G2658" s="173" t="s">
        <v>409</v>
      </c>
      <c r="H2658" s="180">
        <v>44105</v>
      </c>
      <c r="I2658" s="185">
        <v>44113</v>
      </c>
      <c r="J2658" s="173" t="s">
        <v>1883</v>
      </c>
      <c r="K2658" s="83" t="s">
        <v>1221</v>
      </c>
      <c r="L2658" s="188">
        <v>2000</v>
      </c>
      <c r="M2658" s="59"/>
      <c r="N2658" s="5"/>
      <c r="O2658" s="3"/>
    </row>
    <row r="2659" spans="1:15" ht="20.25" customHeight="1">
      <c r="A2659" s="4"/>
      <c r="B2659" s="4"/>
      <c r="C2659" s="184" t="s">
        <v>1896</v>
      </c>
      <c r="D2659" s="187" t="s">
        <v>1171</v>
      </c>
      <c r="E2659" s="83" t="s">
        <v>57</v>
      </c>
      <c r="F2659" s="96">
        <v>2020</v>
      </c>
      <c r="G2659" s="173" t="s">
        <v>409</v>
      </c>
      <c r="H2659" s="180">
        <v>44105</v>
      </c>
      <c r="I2659" s="185">
        <v>44113</v>
      </c>
      <c r="J2659" s="173" t="s">
        <v>1883</v>
      </c>
      <c r="K2659" s="83" t="s">
        <v>489</v>
      </c>
      <c r="L2659" s="188">
        <v>2000</v>
      </c>
      <c r="M2659" s="59"/>
      <c r="N2659" s="5"/>
      <c r="O2659" s="3"/>
    </row>
    <row r="2660" spans="1:15" ht="20.25" customHeight="1">
      <c r="A2660" s="4"/>
      <c r="B2660" s="4"/>
      <c r="C2660" s="184" t="s">
        <v>1897</v>
      </c>
      <c r="D2660" s="187" t="s">
        <v>14</v>
      </c>
      <c r="E2660" s="83" t="s">
        <v>57</v>
      </c>
      <c r="F2660" s="96">
        <v>2020</v>
      </c>
      <c r="G2660" s="173" t="s">
        <v>409</v>
      </c>
      <c r="H2660" s="180">
        <v>44105</v>
      </c>
      <c r="I2660" s="185">
        <v>44113</v>
      </c>
      <c r="J2660" s="173" t="s">
        <v>1883</v>
      </c>
      <c r="K2660" s="83" t="s">
        <v>1886</v>
      </c>
      <c r="L2660" s="188">
        <v>2000</v>
      </c>
      <c r="M2660" s="59"/>
      <c r="N2660" s="5"/>
      <c r="O2660" s="3"/>
    </row>
    <row r="2661" spans="1:15" ht="20.25" customHeight="1">
      <c r="A2661" s="4"/>
      <c r="B2661" s="4"/>
      <c r="C2661" s="184" t="s">
        <v>1898</v>
      </c>
      <c r="D2661" s="187" t="s">
        <v>14</v>
      </c>
      <c r="E2661" s="83" t="s">
        <v>15</v>
      </c>
      <c r="F2661" s="96">
        <v>2020</v>
      </c>
      <c r="G2661" s="173" t="s">
        <v>409</v>
      </c>
      <c r="H2661" s="180">
        <v>44105</v>
      </c>
      <c r="I2661" s="185">
        <v>44113</v>
      </c>
      <c r="J2661" s="173" t="s">
        <v>1775</v>
      </c>
      <c r="K2661" s="83" t="s">
        <v>1844</v>
      </c>
      <c r="L2661" s="188">
        <v>2000</v>
      </c>
      <c r="M2661" s="59"/>
      <c r="N2661" s="5"/>
      <c r="O2661" s="3"/>
    </row>
    <row r="2662" spans="1:15" ht="20.25" customHeight="1">
      <c r="A2662" s="4"/>
      <c r="B2662" s="4"/>
      <c r="C2662" s="184" t="s">
        <v>1899</v>
      </c>
      <c r="D2662" s="187" t="s">
        <v>14</v>
      </c>
      <c r="E2662" s="83" t="s">
        <v>148</v>
      </c>
      <c r="F2662" s="96">
        <v>2020</v>
      </c>
      <c r="G2662" s="173" t="s">
        <v>409</v>
      </c>
      <c r="H2662" s="180">
        <v>44105</v>
      </c>
      <c r="I2662" s="185">
        <v>44113</v>
      </c>
      <c r="J2662" s="187" t="s">
        <v>1851</v>
      </c>
      <c r="K2662" s="83" t="s">
        <v>31</v>
      </c>
      <c r="L2662" s="188">
        <v>2000</v>
      </c>
      <c r="M2662" s="59"/>
      <c r="N2662" s="5"/>
      <c r="O2662" s="3"/>
    </row>
    <row r="2663" spans="1:15" ht="20.25" customHeight="1">
      <c r="A2663" s="4"/>
      <c r="B2663" s="4"/>
      <c r="C2663" s="184" t="s">
        <v>1900</v>
      </c>
      <c r="D2663" s="187" t="s">
        <v>14</v>
      </c>
      <c r="E2663" s="83" t="s">
        <v>57</v>
      </c>
      <c r="F2663" s="96">
        <v>2020</v>
      </c>
      <c r="G2663" s="173" t="s">
        <v>409</v>
      </c>
      <c r="H2663" s="180">
        <v>44105</v>
      </c>
      <c r="I2663" s="185">
        <v>44113</v>
      </c>
      <c r="J2663" s="173" t="s">
        <v>1883</v>
      </c>
      <c r="K2663" s="83" t="s">
        <v>152</v>
      </c>
      <c r="L2663" s="188">
        <v>2000</v>
      </c>
      <c r="M2663" s="59"/>
      <c r="N2663" s="5"/>
      <c r="O2663" s="3"/>
    </row>
    <row r="2664" spans="1:15" ht="20.25" customHeight="1">
      <c r="A2664" s="4"/>
      <c r="B2664" s="4"/>
      <c r="C2664" s="184" t="s">
        <v>1901</v>
      </c>
      <c r="D2664" s="187" t="s">
        <v>1171</v>
      </c>
      <c r="E2664" s="83" t="s">
        <v>22</v>
      </c>
      <c r="F2664" s="96">
        <v>2020</v>
      </c>
      <c r="G2664" s="173" t="s">
        <v>409</v>
      </c>
      <c r="H2664" s="180">
        <v>44105</v>
      </c>
      <c r="I2664" s="185">
        <v>44113</v>
      </c>
      <c r="J2664" s="173" t="s">
        <v>439</v>
      </c>
      <c r="K2664" s="83" t="s">
        <v>1844</v>
      </c>
      <c r="L2664" s="188">
        <v>2500</v>
      </c>
      <c r="M2664" s="59"/>
      <c r="N2664" s="5"/>
      <c r="O2664" s="3"/>
    </row>
    <row r="2665" spans="1:15" ht="20.25" customHeight="1">
      <c r="A2665" s="4"/>
      <c r="B2665" s="4"/>
      <c r="C2665" s="184" t="s">
        <v>1152</v>
      </c>
      <c r="D2665" s="187" t="s">
        <v>1171</v>
      </c>
      <c r="E2665" s="83" t="s">
        <v>78</v>
      </c>
      <c r="F2665" s="96">
        <v>2020</v>
      </c>
      <c r="G2665" s="173" t="s">
        <v>409</v>
      </c>
      <c r="H2665" s="180">
        <v>44105</v>
      </c>
      <c r="I2665" s="185">
        <v>44113</v>
      </c>
      <c r="J2665" s="187" t="s">
        <v>1902</v>
      </c>
      <c r="K2665" s="83" t="s">
        <v>418</v>
      </c>
      <c r="L2665" s="189">
        <v>3000</v>
      </c>
      <c r="M2665" s="59"/>
      <c r="N2665" s="5"/>
      <c r="O2665" s="3"/>
    </row>
    <row r="2666" spans="1:15" ht="20.25" customHeight="1">
      <c r="A2666" s="4"/>
      <c r="B2666" s="4"/>
      <c r="C2666" s="184" t="s">
        <v>1903</v>
      </c>
      <c r="D2666" s="187" t="s">
        <v>14</v>
      </c>
      <c r="E2666" s="83" t="s">
        <v>15</v>
      </c>
      <c r="F2666" s="96">
        <v>2020</v>
      </c>
      <c r="G2666" s="173" t="s">
        <v>409</v>
      </c>
      <c r="H2666" s="180">
        <v>44105</v>
      </c>
      <c r="I2666" s="185">
        <v>44113</v>
      </c>
      <c r="J2666" s="173" t="s">
        <v>1775</v>
      </c>
      <c r="K2666" s="83" t="s">
        <v>551</v>
      </c>
      <c r="L2666" s="188">
        <v>2000</v>
      </c>
      <c r="M2666" s="59"/>
      <c r="N2666" s="5"/>
      <c r="O2666" s="3"/>
    </row>
    <row r="2667" spans="1:15" ht="20.25" customHeight="1">
      <c r="A2667" s="4"/>
      <c r="B2667" s="4"/>
      <c r="C2667" s="184" t="s">
        <v>1904</v>
      </c>
      <c r="D2667" s="187" t="s">
        <v>14</v>
      </c>
      <c r="E2667" s="83" t="s">
        <v>15</v>
      </c>
      <c r="F2667" s="96">
        <v>2020</v>
      </c>
      <c r="G2667" s="173" t="s">
        <v>409</v>
      </c>
      <c r="H2667" s="180">
        <v>44105</v>
      </c>
      <c r="I2667" s="185">
        <v>44113</v>
      </c>
      <c r="J2667" s="173" t="s">
        <v>1775</v>
      </c>
      <c r="K2667" s="83" t="s">
        <v>155</v>
      </c>
      <c r="L2667" s="188">
        <v>2000</v>
      </c>
      <c r="M2667" s="59"/>
      <c r="N2667" s="5"/>
      <c r="O2667" s="3"/>
    </row>
    <row r="2668" spans="1:15" ht="20.25" customHeight="1">
      <c r="A2668" s="4"/>
      <c r="B2668" s="4"/>
      <c r="C2668" s="184" t="s">
        <v>1905</v>
      </c>
      <c r="D2668" s="187" t="s">
        <v>1171</v>
      </c>
      <c r="E2668" s="83" t="s">
        <v>22</v>
      </c>
      <c r="F2668" s="96">
        <v>2020</v>
      </c>
      <c r="G2668" s="173" t="s">
        <v>409</v>
      </c>
      <c r="H2668" s="180">
        <v>44105</v>
      </c>
      <c r="I2668" s="185">
        <v>44113</v>
      </c>
      <c r="J2668" s="173" t="s">
        <v>439</v>
      </c>
      <c r="K2668" s="83" t="s">
        <v>1906</v>
      </c>
      <c r="L2668" s="188">
        <v>2500</v>
      </c>
      <c r="M2668" s="59"/>
      <c r="N2668" s="5"/>
      <c r="O2668" s="3"/>
    </row>
    <row r="2669" spans="1:15" ht="20.25" customHeight="1">
      <c r="A2669" s="4"/>
      <c r="B2669" s="4"/>
      <c r="C2669" s="184" t="s">
        <v>1331</v>
      </c>
      <c r="D2669" s="187" t="s">
        <v>14</v>
      </c>
      <c r="E2669" s="83" t="s">
        <v>78</v>
      </c>
      <c r="F2669" s="96">
        <v>2020</v>
      </c>
      <c r="G2669" s="173" t="s">
        <v>409</v>
      </c>
      <c r="H2669" s="180">
        <v>44105</v>
      </c>
      <c r="I2669" s="185">
        <v>44113</v>
      </c>
      <c r="J2669" s="187" t="s">
        <v>1902</v>
      </c>
      <c r="K2669" s="83" t="s">
        <v>887</v>
      </c>
      <c r="L2669" s="189">
        <v>3000</v>
      </c>
      <c r="M2669" s="59"/>
      <c r="N2669" s="5"/>
      <c r="O2669" s="3"/>
    </row>
    <row r="2670" spans="1:15" ht="20.25" customHeight="1">
      <c r="A2670" s="4"/>
      <c r="B2670" s="4"/>
      <c r="C2670" s="184" t="s">
        <v>1907</v>
      </c>
      <c r="D2670" s="187" t="s">
        <v>1171</v>
      </c>
      <c r="E2670" s="83" t="s">
        <v>22</v>
      </c>
      <c r="F2670" s="96">
        <v>2020</v>
      </c>
      <c r="G2670" s="173" t="s">
        <v>409</v>
      </c>
      <c r="H2670" s="180">
        <v>44105</v>
      </c>
      <c r="I2670" s="185">
        <v>44113</v>
      </c>
      <c r="J2670" s="173" t="s">
        <v>439</v>
      </c>
      <c r="K2670" s="83" t="s">
        <v>1908</v>
      </c>
      <c r="L2670" s="188">
        <v>2500</v>
      </c>
      <c r="M2670" s="59"/>
      <c r="N2670" s="5"/>
      <c r="O2670" s="3"/>
    </row>
    <row r="2671" spans="1:15" ht="20.25" customHeight="1">
      <c r="A2671" s="4"/>
      <c r="B2671" s="4"/>
      <c r="C2671" s="184" t="s">
        <v>1909</v>
      </c>
      <c r="D2671" s="187" t="s">
        <v>1171</v>
      </c>
      <c r="E2671" s="83" t="s">
        <v>57</v>
      </c>
      <c r="F2671" s="96">
        <v>2020</v>
      </c>
      <c r="G2671" s="173" t="s">
        <v>409</v>
      </c>
      <c r="H2671" s="180">
        <v>44105</v>
      </c>
      <c r="I2671" s="185">
        <v>44113</v>
      </c>
      <c r="J2671" s="173" t="s">
        <v>1883</v>
      </c>
      <c r="K2671" s="83" t="s">
        <v>1908</v>
      </c>
      <c r="L2671" s="188">
        <v>2000</v>
      </c>
      <c r="M2671" s="59"/>
      <c r="N2671" s="5"/>
      <c r="O2671" s="3"/>
    </row>
    <row r="2672" spans="1:15" ht="20.25" customHeight="1">
      <c r="A2672" s="4"/>
      <c r="B2672" s="4"/>
      <c r="C2672" s="184" t="s">
        <v>1910</v>
      </c>
      <c r="D2672" s="187" t="s">
        <v>1171</v>
      </c>
      <c r="E2672" s="83" t="s">
        <v>22</v>
      </c>
      <c r="F2672" s="96">
        <v>2020</v>
      </c>
      <c r="G2672" s="173" t="s">
        <v>409</v>
      </c>
      <c r="H2672" s="180">
        <v>44105</v>
      </c>
      <c r="I2672" s="185">
        <v>44113</v>
      </c>
      <c r="J2672" s="173" t="s">
        <v>439</v>
      </c>
      <c r="K2672" s="83" t="s">
        <v>1908</v>
      </c>
      <c r="L2672" s="188">
        <v>2500</v>
      </c>
      <c r="M2672" s="59"/>
      <c r="N2672" s="5"/>
      <c r="O2672" s="3"/>
    </row>
    <row r="2673" spans="1:15" ht="20.25" customHeight="1">
      <c r="A2673" s="4"/>
      <c r="B2673" s="4"/>
      <c r="C2673" s="184" t="s">
        <v>1911</v>
      </c>
      <c r="D2673" s="187" t="s">
        <v>14</v>
      </c>
      <c r="E2673" s="83" t="s">
        <v>22</v>
      </c>
      <c r="F2673" s="96">
        <v>2020</v>
      </c>
      <c r="G2673" s="173" t="s">
        <v>409</v>
      </c>
      <c r="H2673" s="180">
        <v>44105</v>
      </c>
      <c r="I2673" s="185">
        <v>44113</v>
      </c>
      <c r="J2673" s="173" t="s">
        <v>439</v>
      </c>
      <c r="K2673" s="83" t="s">
        <v>88</v>
      </c>
      <c r="L2673" s="188">
        <v>2500</v>
      </c>
      <c r="M2673" s="59"/>
      <c r="N2673" s="5"/>
      <c r="O2673" s="3"/>
    </row>
    <row r="2674" spans="1:15" ht="20.25" customHeight="1">
      <c r="A2674" s="4"/>
      <c r="B2674" s="4"/>
      <c r="C2674" s="184" t="s">
        <v>1779</v>
      </c>
      <c r="D2674" s="187" t="s">
        <v>1171</v>
      </c>
      <c r="E2674" s="83" t="s">
        <v>78</v>
      </c>
      <c r="F2674" s="96">
        <v>2020</v>
      </c>
      <c r="G2674" s="173" t="s">
        <v>409</v>
      </c>
      <c r="H2674" s="180">
        <v>44105</v>
      </c>
      <c r="I2674" s="185">
        <v>44113</v>
      </c>
      <c r="J2674" s="187" t="s">
        <v>1912</v>
      </c>
      <c r="K2674" s="83" t="s">
        <v>745</v>
      </c>
      <c r="L2674" s="189">
        <v>5363.09</v>
      </c>
      <c r="M2674" s="59"/>
      <c r="N2674" s="5"/>
      <c r="O2674" s="3"/>
    </row>
    <row r="2675" spans="1:15" ht="20.25" customHeight="1">
      <c r="A2675" s="4"/>
      <c r="B2675" s="4"/>
      <c r="C2675" s="184" t="s">
        <v>1913</v>
      </c>
      <c r="D2675" s="187" t="s">
        <v>1171</v>
      </c>
      <c r="E2675" s="83" t="s">
        <v>443</v>
      </c>
      <c r="F2675" s="96">
        <v>2020</v>
      </c>
      <c r="G2675" s="173" t="s">
        <v>409</v>
      </c>
      <c r="H2675" s="180">
        <v>44105</v>
      </c>
      <c r="I2675" s="185">
        <v>44113</v>
      </c>
      <c r="J2675" s="173" t="s">
        <v>1914</v>
      </c>
      <c r="K2675" s="83" t="s">
        <v>1594</v>
      </c>
      <c r="L2675" s="186">
        <v>2000</v>
      </c>
      <c r="M2675" s="59"/>
      <c r="N2675" s="5"/>
      <c r="O2675" s="3"/>
    </row>
    <row r="2676" spans="1:15" ht="20.25" customHeight="1">
      <c r="A2676" s="4"/>
      <c r="B2676" s="4"/>
      <c r="C2676" s="184" t="s">
        <v>1915</v>
      </c>
      <c r="D2676" s="187" t="s">
        <v>1171</v>
      </c>
      <c r="E2676" s="83" t="s">
        <v>443</v>
      </c>
      <c r="F2676" s="96">
        <v>2020</v>
      </c>
      <c r="G2676" s="173" t="s">
        <v>409</v>
      </c>
      <c r="H2676" s="180">
        <v>44105</v>
      </c>
      <c r="I2676" s="185">
        <v>44113</v>
      </c>
      <c r="J2676" s="173" t="s">
        <v>1914</v>
      </c>
      <c r="K2676" s="83" t="s">
        <v>31</v>
      </c>
      <c r="L2676" s="188">
        <v>2000</v>
      </c>
      <c r="M2676" s="59"/>
      <c r="N2676" s="5"/>
      <c r="O2676" s="3"/>
    </row>
    <row r="2677" spans="1:15" ht="20.25" customHeight="1">
      <c r="A2677" s="4"/>
      <c r="B2677" s="4"/>
      <c r="C2677" s="184" t="s">
        <v>1916</v>
      </c>
      <c r="D2677" s="187" t="s">
        <v>1171</v>
      </c>
      <c r="E2677" s="83" t="s">
        <v>443</v>
      </c>
      <c r="F2677" s="96">
        <v>2020</v>
      </c>
      <c r="G2677" s="173" t="s">
        <v>409</v>
      </c>
      <c r="H2677" s="180">
        <v>44105</v>
      </c>
      <c r="I2677" s="185">
        <v>44113</v>
      </c>
      <c r="J2677" s="173" t="s">
        <v>1914</v>
      </c>
      <c r="K2677" s="83" t="s">
        <v>31</v>
      </c>
      <c r="L2677" s="188">
        <v>2000</v>
      </c>
      <c r="M2677" s="59"/>
      <c r="N2677" s="5"/>
      <c r="O2677" s="3"/>
    </row>
    <row r="2678" spans="1:15" ht="20.25" customHeight="1">
      <c r="A2678" s="4"/>
      <c r="B2678" s="4"/>
      <c r="C2678" s="184" t="s">
        <v>1917</v>
      </c>
      <c r="D2678" s="187" t="s">
        <v>1171</v>
      </c>
      <c r="E2678" s="83" t="s">
        <v>443</v>
      </c>
      <c r="F2678" s="96">
        <v>2020</v>
      </c>
      <c r="G2678" s="173" t="s">
        <v>409</v>
      </c>
      <c r="H2678" s="180">
        <v>44105</v>
      </c>
      <c r="I2678" s="185">
        <v>44113</v>
      </c>
      <c r="J2678" s="173" t="s">
        <v>1914</v>
      </c>
      <c r="K2678" s="83" t="s">
        <v>31</v>
      </c>
      <c r="L2678" s="188">
        <v>2000</v>
      </c>
      <c r="M2678" s="59"/>
      <c r="N2678" s="5"/>
      <c r="O2678" s="3"/>
    </row>
    <row r="2679" spans="1:15" ht="20.25" customHeight="1">
      <c r="A2679" s="4"/>
      <c r="B2679" s="4"/>
      <c r="C2679" s="184" t="s">
        <v>1918</v>
      </c>
      <c r="D2679" s="187" t="s">
        <v>14</v>
      </c>
      <c r="E2679" s="83" t="s">
        <v>443</v>
      </c>
      <c r="F2679" s="96">
        <v>2020</v>
      </c>
      <c r="G2679" s="173" t="s">
        <v>409</v>
      </c>
      <c r="H2679" s="180">
        <v>44105</v>
      </c>
      <c r="I2679" s="185">
        <v>44113</v>
      </c>
      <c r="J2679" s="173" t="s">
        <v>1914</v>
      </c>
      <c r="K2679" s="83" t="s">
        <v>1919</v>
      </c>
      <c r="L2679" s="188">
        <v>2000</v>
      </c>
      <c r="M2679" s="59"/>
      <c r="N2679" s="5"/>
      <c r="O2679" s="3"/>
    </row>
    <row r="2680" spans="1:15" ht="20.25" customHeight="1">
      <c r="A2680" s="4"/>
      <c r="B2680" s="4"/>
      <c r="C2680" s="184" t="s">
        <v>1920</v>
      </c>
      <c r="D2680" s="187" t="s">
        <v>1171</v>
      </c>
      <c r="E2680" s="83" t="s">
        <v>443</v>
      </c>
      <c r="F2680" s="96">
        <v>2020</v>
      </c>
      <c r="G2680" s="173" t="s">
        <v>409</v>
      </c>
      <c r="H2680" s="180">
        <v>44105</v>
      </c>
      <c r="I2680" s="185">
        <v>44113</v>
      </c>
      <c r="J2680" s="173" t="s">
        <v>1914</v>
      </c>
      <c r="K2680" s="83" t="s">
        <v>1112</v>
      </c>
      <c r="L2680" s="188">
        <v>2000</v>
      </c>
      <c r="M2680" s="59"/>
      <c r="N2680" s="5"/>
      <c r="O2680" s="3"/>
    </row>
    <row r="2681" spans="1:15" ht="20.25" customHeight="1">
      <c r="A2681" s="4"/>
      <c r="B2681" s="4"/>
      <c r="C2681" s="184" t="s">
        <v>1921</v>
      </c>
      <c r="D2681" s="187" t="s">
        <v>14</v>
      </c>
      <c r="E2681" s="83" t="s">
        <v>443</v>
      </c>
      <c r="F2681" s="96">
        <v>2020</v>
      </c>
      <c r="G2681" s="173" t="s">
        <v>409</v>
      </c>
      <c r="H2681" s="180">
        <v>44105</v>
      </c>
      <c r="I2681" s="185">
        <v>44113</v>
      </c>
      <c r="J2681" s="173" t="s">
        <v>1914</v>
      </c>
      <c r="K2681" s="83" t="s">
        <v>1919</v>
      </c>
      <c r="L2681" s="188">
        <v>2000</v>
      </c>
      <c r="M2681" s="59"/>
      <c r="N2681" s="5"/>
      <c r="O2681" s="3"/>
    </row>
    <row r="2682" spans="1:15" ht="20.25" customHeight="1">
      <c r="A2682" s="4"/>
      <c r="B2682" s="4"/>
      <c r="C2682" s="184" t="s">
        <v>1922</v>
      </c>
      <c r="D2682" s="187" t="s">
        <v>14</v>
      </c>
      <c r="E2682" s="83" t="s">
        <v>443</v>
      </c>
      <c r="F2682" s="96">
        <v>2020</v>
      </c>
      <c r="G2682" s="173" t="s">
        <v>409</v>
      </c>
      <c r="H2682" s="180">
        <v>44105</v>
      </c>
      <c r="I2682" s="185">
        <v>44113</v>
      </c>
      <c r="J2682" s="173" t="s">
        <v>1914</v>
      </c>
      <c r="K2682" s="83" t="s">
        <v>1594</v>
      </c>
      <c r="L2682" s="188">
        <v>2000</v>
      </c>
      <c r="M2682" s="59"/>
      <c r="N2682" s="5"/>
      <c r="O2682" s="3"/>
    </row>
    <row r="2683" spans="1:15" ht="20.25" customHeight="1">
      <c r="A2683" s="4"/>
      <c r="B2683" s="4"/>
      <c r="C2683" s="184" t="s">
        <v>1923</v>
      </c>
      <c r="D2683" s="187" t="s">
        <v>14</v>
      </c>
      <c r="E2683" s="83" t="s">
        <v>443</v>
      </c>
      <c r="F2683" s="96">
        <v>2020</v>
      </c>
      <c r="G2683" s="173" t="s">
        <v>409</v>
      </c>
      <c r="H2683" s="180">
        <v>44105</v>
      </c>
      <c r="I2683" s="185">
        <v>44113</v>
      </c>
      <c r="J2683" s="173" t="s">
        <v>1914</v>
      </c>
      <c r="K2683" s="83" t="s">
        <v>375</v>
      </c>
      <c r="L2683" s="188">
        <v>2000</v>
      </c>
      <c r="M2683" s="59"/>
      <c r="N2683" s="5"/>
      <c r="O2683" s="3"/>
    </row>
    <row r="2684" spans="1:15" ht="20.25" customHeight="1">
      <c r="A2684" s="4"/>
      <c r="B2684" s="4"/>
      <c r="C2684" s="184" t="s">
        <v>1924</v>
      </c>
      <c r="D2684" s="187" t="s">
        <v>1171</v>
      </c>
      <c r="E2684" s="83" t="s">
        <v>443</v>
      </c>
      <c r="F2684" s="96">
        <v>2020</v>
      </c>
      <c r="G2684" s="173" t="s">
        <v>409</v>
      </c>
      <c r="H2684" s="180">
        <v>44105</v>
      </c>
      <c r="I2684" s="185">
        <v>44113</v>
      </c>
      <c r="J2684" s="173" t="s">
        <v>1914</v>
      </c>
      <c r="K2684" s="83" t="s">
        <v>745</v>
      </c>
      <c r="L2684" s="188">
        <v>2000</v>
      </c>
      <c r="M2684" s="59"/>
      <c r="N2684" s="5"/>
      <c r="O2684" s="3"/>
    </row>
    <row r="2685" spans="1:15" ht="20.25" customHeight="1">
      <c r="A2685" s="4"/>
      <c r="B2685" s="4"/>
      <c r="C2685" s="184" t="s">
        <v>1925</v>
      </c>
      <c r="D2685" s="187" t="s">
        <v>1171</v>
      </c>
      <c r="E2685" s="83" t="s">
        <v>443</v>
      </c>
      <c r="F2685" s="96">
        <v>2020</v>
      </c>
      <c r="G2685" s="173" t="s">
        <v>409</v>
      </c>
      <c r="H2685" s="180">
        <v>44105</v>
      </c>
      <c r="I2685" s="185">
        <v>44113</v>
      </c>
      <c r="J2685" s="173" t="s">
        <v>1914</v>
      </c>
      <c r="K2685" s="83" t="s">
        <v>1214</v>
      </c>
      <c r="L2685" s="188">
        <v>2000</v>
      </c>
      <c r="M2685" s="59"/>
      <c r="N2685" s="5"/>
      <c r="O2685" s="3"/>
    </row>
    <row r="2686" spans="1:15" ht="20.25" customHeight="1">
      <c r="A2686" s="4"/>
      <c r="B2686" s="4"/>
      <c r="C2686" s="184" t="s">
        <v>1926</v>
      </c>
      <c r="D2686" s="187" t="s">
        <v>1171</v>
      </c>
      <c r="E2686" s="83" t="s">
        <v>443</v>
      </c>
      <c r="F2686" s="96">
        <v>2020</v>
      </c>
      <c r="G2686" s="173" t="s">
        <v>409</v>
      </c>
      <c r="H2686" s="180">
        <v>44105</v>
      </c>
      <c r="I2686" s="185">
        <v>44113</v>
      </c>
      <c r="J2686" s="173" t="s">
        <v>1914</v>
      </c>
      <c r="K2686" s="83" t="s">
        <v>1214</v>
      </c>
      <c r="L2686" s="188">
        <v>2000</v>
      </c>
      <c r="M2686" s="59"/>
      <c r="N2686" s="5"/>
      <c r="O2686" s="3"/>
    </row>
    <row r="2687" spans="1:15" ht="20.25" customHeight="1">
      <c r="A2687" s="4"/>
      <c r="B2687" s="4"/>
      <c r="C2687" s="184" t="s">
        <v>1927</v>
      </c>
      <c r="D2687" s="187" t="s">
        <v>1171</v>
      </c>
      <c r="E2687" s="83" t="s">
        <v>443</v>
      </c>
      <c r="F2687" s="96">
        <v>2020</v>
      </c>
      <c r="G2687" s="173" t="s">
        <v>409</v>
      </c>
      <c r="H2687" s="180">
        <v>44105</v>
      </c>
      <c r="I2687" s="185">
        <v>44113</v>
      </c>
      <c r="J2687" s="173" t="s">
        <v>1914</v>
      </c>
      <c r="K2687" s="83" t="s">
        <v>1214</v>
      </c>
      <c r="L2687" s="188">
        <v>2000</v>
      </c>
      <c r="M2687" s="59"/>
      <c r="N2687" s="5"/>
      <c r="O2687" s="3"/>
    </row>
    <row r="2688" spans="1:15" ht="20.25" customHeight="1">
      <c r="A2688" s="4"/>
      <c r="B2688" s="4"/>
      <c r="C2688" s="184" t="s">
        <v>1928</v>
      </c>
      <c r="D2688" s="187" t="s">
        <v>1171</v>
      </c>
      <c r="E2688" s="83" t="s">
        <v>443</v>
      </c>
      <c r="F2688" s="96">
        <v>2020</v>
      </c>
      <c r="G2688" s="173" t="s">
        <v>409</v>
      </c>
      <c r="H2688" s="180">
        <v>44105</v>
      </c>
      <c r="I2688" s="185">
        <v>44113</v>
      </c>
      <c r="J2688" s="173" t="s">
        <v>1914</v>
      </c>
      <c r="K2688" s="83" t="s">
        <v>1214</v>
      </c>
      <c r="L2688" s="188">
        <v>2000</v>
      </c>
      <c r="M2688" s="59"/>
      <c r="N2688" s="5"/>
      <c r="O2688" s="3"/>
    </row>
    <row r="2689" spans="1:15" ht="20.25" customHeight="1">
      <c r="A2689" s="4"/>
      <c r="B2689" s="4"/>
      <c r="C2689" s="184" t="s">
        <v>1929</v>
      </c>
      <c r="D2689" s="187" t="s">
        <v>1171</v>
      </c>
      <c r="E2689" s="83" t="s">
        <v>443</v>
      </c>
      <c r="F2689" s="96">
        <v>2020</v>
      </c>
      <c r="G2689" s="173" t="s">
        <v>409</v>
      </c>
      <c r="H2689" s="180">
        <v>44105</v>
      </c>
      <c r="I2689" s="185">
        <v>44113</v>
      </c>
      <c r="J2689" s="173" t="s">
        <v>1914</v>
      </c>
      <c r="K2689" s="83" t="s">
        <v>1365</v>
      </c>
      <c r="L2689" s="188">
        <v>2000</v>
      </c>
      <c r="M2689" s="59"/>
      <c r="N2689" s="5"/>
      <c r="O2689" s="3"/>
    </row>
    <row r="2690" spans="1:15" ht="20.25" customHeight="1">
      <c r="A2690" s="4"/>
      <c r="B2690" s="4"/>
      <c r="C2690" s="184" t="s">
        <v>1930</v>
      </c>
      <c r="D2690" s="187" t="s">
        <v>14</v>
      </c>
      <c r="E2690" s="83" t="s">
        <v>443</v>
      </c>
      <c r="F2690" s="96">
        <v>2020</v>
      </c>
      <c r="G2690" s="173" t="s">
        <v>409</v>
      </c>
      <c r="H2690" s="180">
        <v>44105</v>
      </c>
      <c r="I2690" s="185">
        <v>44113</v>
      </c>
      <c r="J2690" s="173" t="s">
        <v>1914</v>
      </c>
      <c r="K2690" s="83" t="s">
        <v>1931</v>
      </c>
      <c r="L2690" s="188">
        <v>2000</v>
      </c>
      <c r="M2690" s="59"/>
      <c r="N2690" s="5"/>
      <c r="O2690" s="3"/>
    </row>
    <row r="2691" spans="1:15" ht="20.25" customHeight="1">
      <c r="A2691" s="4"/>
      <c r="B2691" s="4"/>
      <c r="C2691" s="184" t="s">
        <v>1932</v>
      </c>
      <c r="D2691" s="187" t="s">
        <v>1171</v>
      </c>
      <c r="E2691" s="83" t="s">
        <v>443</v>
      </c>
      <c r="F2691" s="96">
        <v>2020</v>
      </c>
      <c r="G2691" s="173" t="s">
        <v>409</v>
      </c>
      <c r="H2691" s="180">
        <v>44105</v>
      </c>
      <c r="I2691" s="185">
        <v>44113</v>
      </c>
      <c r="J2691" s="173" t="s">
        <v>1914</v>
      </c>
      <c r="K2691" s="83" t="s">
        <v>1365</v>
      </c>
      <c r="L2691" s="188">
        <v>2000</v>
      </c>
      <c r="M2691" s="59"/>
      <c r="N2691" s="5"/>
      <c r="O2691" s="3"/>
    </row>
    <row r="2692" spans="1:15" ht="20.25" customHeight="1">
      <c r="A2692" s="4"/>
      <c r="B2692" s="4"/>
      <c r="C2692" s="184" t="s">
        <v>1933</v>
      </c>
      <c r="D2692" s="187" t="s">
        <v>1171</v>
      </c>
      <c r="E2692" s="83" t="s">
        <v>443</v>
      </c>
      <c r="F2692" s="96">
        <v>2020</v>
      </c>
      <c r="G2692" s="173" t="s">
        <v>409</v>
      </c>
      <c r="H2692" s="180">
        <v>44105</v>
      </c>
      <c r="I2692" s="185">
        <v>44113</v>
      </c>
      <c r="J2692" s="173" t="s">
        <v>1914</v>
      </c>
      <c r="K2692" s="83" t="s">
        <v>938</v>
      </c>
      <c r="L2692" s="188">
        <v>2000</v>
      </c>
      <c r="M2692" s="59"/>
      <c r="N2692" s="5"/>
      <c r="O2692" s="3"/>
    </row>
    <row r="2693" spans="1:15" ht="20.25" customHeight="1">
      <c r="A2693" s="4"/>
      <c r="B2693" s="4"/>
      <c r="C2693" s="184" t="s">
        <v>1501</v>
      </c>
      <c r="D2693" s="187" t="s">
        <v>1171</v>
      </c>
      <c r="E2693" s="83" t="s">
        <v>443</v>
      </c>
      <c r="F2693" s="96">
        <v>2020</v>
      </c>
      <c r="G2693" s="173" t="s">
        <v>409</v>
      </c>
      <c r="H2693" s="180">
        <v>44105</v>
      </c>
      <c r="I2693" s="185">
        <v>44113</v>
      </c>
      <c r="J2693" s="173" t="s">
        <v>1914</v>
      </c>
      <c r="K2693" s="83" t="s">
        <v>1365</v>
      </c>
      <c r="L2693" s="188">
        <v>2000</v>
      </c>
      <c r="M2693" s="59"/>
      <c r="N2693" s="5"/>
      <c r="O2693" s="3"/>
    </row>
    <row r="2694" spans="1:15" ht="20.25" customHeight="1">
      <c r="A2694" s="4"/>
      <c r="B2694" s="4"/>
      <c r="C2694" s="184" t="s">
        <v>1606</v>
      </c>
      <c r="D2694" s="187" t="s">
        <v>1171</v>
      </c>
      <c r="E2694" s="83" t="s">
        <v>443</v>
      </c>
      <c r="F2694" s="96">
        <v>2020</v>
      </c>
      <c r="G2694" s="173" t="s">
        <v>409</v>
      </c>
      <c r="H2694" s="180">
        <v>44105</v>
      </c>
      <c r="I2694" s="185">
        <v>44113</v>
      </c>
      <c r="J2694" s="173" t="s">
        <v>1914</v>
      </c>
      <c r="K2694" s="83" t="s">
        <v>572</v>
      </c>
      <c r="L2694" s="188">
        <v>2000</v>
      </c>
      <c r="M2694" s="59"/>
      <c r="N2694" s="5"/>
      <c r="O2694" s="3"/>
    </row>
    <row r="2695" spans="1:15" ht="20.25" customHeight="1">
      <c r="A2695" s="4"/>
      <c r="B2695" s="4"/>
      <c r="C2695" s="184" t="s">
        <v>1934</v>
      </c>
      <c r="D2695" s="187" t="s">
        <v>1171</v>
      </c>
      <c r="E2695" s="83" t="s">
        <v>443</v>
      </c>
      <c r="F2695" s="96">
        <v>2020</v>
      </c>
      <c r="G2695" s="173" t="s">
        <v>409</v>
      </c>
      <c r="H2695" s="180">
        <v>44105</v>
      </c>
      <c r="I2695" s="185">
        <v>44113</v>
      </c>
      <c r="J2695" s="173" t="s">
        <v>1914</v>
      </c>
      <c r="K2695" s="83" t="s">
        <v>31</v>
      </c>
      <c r="L2695" s="188">
        <v>1756</v>
      </c>
      <c r="M2695" s="59"/>
      <c r="N2695" s="5"/>
      <c r="O2695" s="3"/>
    </row>
    <row r="2696" spans="1:15" ht="20.25" customHeight="1">
      <c r="A2696" s="4"/>
      <c r="B2696" s="4"/>
      <c r="C2696" s="184" t="s">
        <v>1648</v>
      </c>
      <c r="D2696" s="187" t="s">
        <v>14</v>
      </c>
      <c r="E2696" s="83" t="s">
        <v>476</v>
      </c>
      <c r="F2696" s="96">
        <v>2020</v>
      </c>
      <c r="G2696" s="173" t="s">
        <v>409</v>
      </c>
      <c r="H2696" s="180">
        <v>44105</v>
      </c>
      <c r="I2696" s="185">
        <v>44113</v>
      </c>
      <c r="J2696" s="187" t="s">
        <v>1935</v>
      </c>
      <c r="K2696" s="83" t="s">
        <v>111</v>
      </c>
      <c r="L2696" s="190">
        <v>2085.12</v>
      </c>
      <c r="M2696" s="59"/>
      <c r="N2696" s="5"/>
      <c r="O2696" s="3"/>
    </row>
    <row r="2697" spans="1:15" ht="20.25" customHeight="1">
      <c r="A2697" s="4"/>
      <c r="B2697" s="4"/>
      <c r="C2697" s="184" t="s">
        <v>988</v>
      </c>
      <c r="D2697" s="187" t="s">
        <v>1171</v>
      </c>
      <c r="E2697" s="83" t="s">
        <v>476</v>
      </c>
      <c r="F2697" s="96">
        <v>2020</v>
      </c>
      <c r="G2697" s="173" t="s">
        <v>409</v>
      </c>
      <c r="H2697" s="180">
        <v>44105</v>
      </c>
      <c r="I2697" s="185">
        <v>44113</v>
      </c>
      <c r="J2697" s="187" t="s">
        <v>1935</v>
      </c>
      <c r="K2697" s="83" t="s">
        <v>135</v>
      </c>
      <c r="L2697" s="190">
        <v>3648.96</v>
      </c>
      <c r="M2697" s="59"/>
      <c r="N2697" s="5"/>
      <c r="O2697" s="3"/>
    </row>
    <row r="2698" spans="1:15" ht="20.25" customHeight="1">
      <c r="A2698" s="4"/>
      <c r="B2698" s="4"/>
      <c r="C2698" s="184" t="s">
        <v>876</v>
      </c>
      <c r="D2698" s="187" t="s">
        <v>1171</v>
      </c>
      <c r="E2698" s="83" t="s">
        <v>476</v>
      </c>
      <c r="F2698" s="96">
        <v>2020</v>
      </c>
      <c r="G2698" s="173" t="s">
        <v>409</v>
      </c>
      <c r="H2698" s="180">
        <v>44105</v>
      </c>
      <c r="I2698" s="185">
        <v>44113</v>
      </c>
      <c r="J2698" s="187" t="s">
        <v>1935</v>
      </c>
      <c r="K2698" s="83" t="s">
        <v>179</v>
      </c>
      <c r="L2698" s="190">
        <v>3648.96</v>
      </c>
      <c r="M2698" s="59"/>
      <c r="N2698" s="5"/>
      <c r="O2698" s="3"/>
    </row>
    <row r="2699" spans="1:15" ht="20.25" customHeight="1">
      <c r="A2699" s="4"/>
      <c r="B2699" s="4"/>
      <c r="C2699" s="184" t="s">
        <v>1356</v>
      </c>
      <c r="D2699" s="187" t="s">
        <v>1171</v>
      </c>
      <c r="E2699" s="83" t="s">
        <v>476</v>
      </c>
      <c r="F2699" s="96">
        <v>2020</v>
      </c>
      <c r="G2699" s="173" t="s">
        <v>409</v>
      </c>
      <c r="H2699" s="180">
        <v>44105</v>
      </c>
      <c r="I2699" s="185">
        <v>44113</v>
      </c>
      <c r="J2699" s="187" t="s">
        <v>1935</v>
      </c>
      <c r="K2699" s="83" t="s">
        <v>693</v>
      </c>
      <c r="L2699" s="190">
        <v>3648.96</v>
      </c>
      <c r="M2699" s="59"/>
      <c r="N2699" s="5"/>
      <c r="O2699" s="3"/>
    </row>
    <row r="2700" spans="1:15" ht="20.25" customHeight="1">
      <c r="A2700" s="4"/>
      <c r="B2700" s="4"/>
      <c r="C2700" s="184" t="s">
        <v>1230</v>
      </c>
      <c r="D2700" s="187" t="s">
        <v>14</v>
      </c>
      <c r="E2700" s="83" t="s">
        <v>476</v>
      </c>
      <c r="F2700" s="96">
        <v>2020</v>
      </c>
      <c r="G2700" s="173" t="s">
        <v>409</v>
      </c>
      <c r="H2700" s="180">
        <v>44105</v>
      </c>
      <c r="I2700" s="185">
        <v>44113</v>
      </c>
      <c r="J2700" s="187" t="s">
        <v>1935</v>
      </c>
      <c r="K2700" s="83" t="s">
        <v>199</v>
      </c>
      <c r="L2700" s="190">
        <v>3648.96</v>
      </c>
      <c r="M2700" s="59"/>
      <c r="N2700" s="5"/>
      <c r="O2700" s="3"/>
    </row>
    <row r="2701" spans="1:15" ht="20.25" customHeight="1">
      <c r="A2701" s="4"/>
      <c r="B2701" s="4"/>
      <c r="C2701" s="191" t="s">
        <v>1779</v>
      </c>
      <c r="D2701" s="192" t="s">
        <v>1171</v>
      </c>
      <c r="E2701" s="193" t="s">
        <v>78</v>
      </c>
      <c r="F2701" s="193">
        <v>2020</v>
      </c>
      <c r="G2701" s="194" t="s">
        <v>409</v>
      </c>
      <c r="H2701" s="195">
        <v>44105</v>
      </c>
      <c r="I2701" s="196">
        <v>44114</v>
      </c>
      <c r="J2701" s="192" t="s">
        <v>1936</v>
      </c>
      <c r="K2701" s="193" t="s">
        <v>745</v>
      </c>
      <c r="L2701" s="197">
        <v>31831</v>
      </c>
      <c r="M2701" s="59"/>
      <c r="N2701" s="5"/>
      <c r="O2701" s="3"/>
    </row>
    <row r="2702" spans="1:15" ht="20.25" customHeight="1">
      <c r="A2702" s="4"/>
      <c r="B2702" s="4"/>
      <c r="C2702" s="198" t="s">
        <v>661</v>
      </c>
      <c r="D2702" s="192" t="s">
        <v>1171</v>
      </c>
      <c r="E2702" s="193" t="s">
        <v>476</v>
      </c>
      <c r="F2702" s="193">
        <v>2020</v>
      </c>
      <c r="G2702" s="194" t="s">
        <v>409</v>
      </c>
      <c r="H2702" s="195">
        <v>44105</v>
      </c>
      <c r="I2702" s="196">
        <v>44113</v>
      </c>
      <c r="J2702" s="192" t="s">
        <v>1935</v>
      </c>
      <c r="K2702" s="193" t="s">
        <v>1049</v>
      </c>
      <c r="L2702" s="197">
        <v>2085.12</v>
      </c>
      <c r="M2702" s="59"/>
      <c r="N2702" s="5"/>
      <c r="O2702" s="3"/>
    </row>
    <row r="2703" spans="1:15" ht="20.25" customHeight="1">
      <c r="A2703" s="4"/>
      <c r="B2703" s="4"/>
      <c r="C2703" s="198" t="s">
        <v>743</v>
      </c>
      <c r="D2703" s="192" t="s">
        <v>1171</v>
      </c>
      <c r="E2703" s="193" t="s">
        <v>476</v>
      </c>
      <c r="F2703" s="193">
        <v>2020</v>
      </c>
      <c r="G2703" s="194" t="s">
        <v>409</v>
      </c>
      <c r="H2703" s="195">
        <v>44105</v>
      </c>
      <c r="I2703" s="196">
        <v>44113</v>
      </c>
      <c r="J2703" s="192" t="s">
        <v>1935</v>
      </c>
      <c r="K2703" s="193" t="s">
        <v>745</v>
      </c>
      <c r="L2703" s="197">
        <v>3648.96</v>
      </c>
      <c r="M2703" s="59"/>
      <c r="N2703" s="5"/>
      <c r="O2703" s="3"/>
    </row>
    <row r="2704" spans="1:15" ht="20.25" customHeight="1">
      <c r="A2704" s="4"/>
      <c r="B2704" s="4"/>
      <c r="C2704" s="198" t="s">
        <v>1074</v>
      </c>
      <c r="D2704" s="192" t="s">
        <v>1171</v>
      </c>
      <c r="E2704" s="193" t="s">
        <v>476</v>
      </c>
      <c r="F2704" s="193">
        <v>2020</v>
      </c>
      <c r="G2704" s="194" t="s">
        <v>409</v>
      </c>
      <c r="H2704" s="195">
        <v>44105</v>
      </c>
      <c r="I2704" s="196">
        <v>44113</v>
      </c>
      <c r="J2704" s="192" t="s">
        <v>1935</v>
      </c>
      <c r="K2704" s="193" t="s">
        <v>900</v>
      </c>
      <c r="L2704" s="197">
        <v>3648.96</v>
      </c>
      <c r="M2704" s="59"/>
      <c r="N2704" s="5"/>
      <c r="O2704" s="3"/>
    </row>
    <row r="2705" spans="1:15" ht="20.25" customHeight="1">
      <c r="A2705" s="4"/>
      <c r="B2705" s="4"/>
      <c r="C2705" s="199" t="s">
        <v>1937</v>
      </c>
      <c r="D2705" s="193" t="s">
        <v>14</v>
      </c>
      <c r="E2705" s="193" t="s">
        <v>443</v>
      </c>
      <c r="F2705" s="193">
        <v>2020</v>
      </c>
      <c r="G2705" s="194" t="s">
        <v>409</v>
      </c>
      <c r="H2705" s="195">
        <v>44105</v>
      </c>
      <c r="I2705" s="196">
        <v>44113</v>
      </c>
      <c r="J2705" s="194" t="s">
        <v>1914</v>
      </c>
      <c r="K2705" s="192" t="s">
        <v>1799</v>
      </c>
      <c r="L2705" s="200">
        <v>2000</v>
      </c>
      <c r="M2705" s="59"/>
      <c r="N2705" s="5"/>
      <c r="O2705" s="3"/>
    </row>
    <row r="2706" spans="1:15" ht="20.25" customHeight="1">
      <c r="A2706" s="4"/>
      <c r="B2706" s="4"/>
      <c r="C2706" s="199" t="s">
        <v>1800</v>
      </c>
      <c r="D2706" s="193" t="s">
        <v>14</v>
      </c>
      <c r="E2706" s="193" t="s">
        <v>443</v>
      </c>
      <c r="F2706" s="193">
        <v>2020</v>
      </c>
      <c r="G2706" s="194" t="s">
        <v>409</v>
      </c>
      <c r="H2706" s="195">
        <v>44105</v>
      </c>
      <c r="I2706" s="196">
        <v>44113</v>
      </c>
      <c r="J2706" s="194" t="s">
        <v>1914</v>
      </c>
      <c r="K2706" s="192" t="s">
        <v>345</v>
      </c>
      <c r="L2706" s="200">
        <v>2000</v>
      </c>
      <c r="M2706" s="59"/>
      <c r="N2706" s="5"/>
      <c r="O2706" s="3"/>
    </row>
    <row r="2707" spans="1:15" ht="20.25" customHeight="1">
      <c r="A2707" s="4"/>
      <c r="B2707" s="4"/>
      <c r="C2707" s="199" t="s">
        <v>1801</v>
      </c>
      <c r="D2707" s="193" t="s">
        <v>14</v>
      </c>
      <c r="E2707" s="193" t="s">
        <v>443</v>
      </c>
      <c r="F2707" s="193">
        <v>2020</v>
      </c>
      <c r="G2707" s="194" t="s">
        <v>409</v>
      </c>
      <c r="H2707" s="195">
        <v>44105</v>
      </c>
      <c r="I2707" s="196">
        <v>44113</v>
      </c>
      <c r="J2707" s="194" t="s">
        <v>1914</v>
      </c>
      <c r="K2707" s="192" t="s">
        <v>345</v>
      </c>
      <c r="L2707" s="200">
        <v>2000</v>
      </c>
      <c r="M2707" s="59"/>
      <c r="N2707" s="5"/>
      <c r="O2707" s="3"/>
    </row>
    <row r="2708" spans="1:15" ht="20.25" customHeight="1">
      <c r="A2708" s="4"/>
      <c r="B2708" s="4"/>
      <c r="C2708" s="199" t="s">
        <v>1812</v>
      </c>
      <c r="D2708" s="193" t="s">
        <v>1171</v>
      </c>
      <c r="E2708" s="193" t="s">
        <v>443</v>
      </c>
      <c r="F2708" s="193">
        <v>2020</v>
      </c>
      <c r="G2708" s="194" t="s">
        <v>409</v>
      </c>
      <c r="H2708" s="195">
        <v>44105</v>
      </c>
      <c r="I2708" s="196">
        <v>44113</v>
      </c>
      <c r="J2708" s="194" t="s">
        <v>1914</v>
      </c>
      <c r="K2708" s="194" t="s">
        <v>683</v>
      </c>
      <c r="L2708" s="200">
        <v>2000</v>
      </c>
      <c r="M2708" s="59"/>
      <c r="N2708" s="5"/>
      <c r="O2708" s="3"/>
    </row>
    <row r="2709" spans="1:15" ht="20.25" customHeight="1">
      <c r="A2709" s="4"/>
      <c r="B2709" s="4"/>
      <c r="C2709" s="199" t="s">
        <v>1811</v>
      </c>
      <c r="D2709" s="193" t="s">
        <v>14</v>
      </c>
      <c r="E2709" s="193" t="s">
        <v>443</v>
      </c>
      <c r="F2709" s="193">
        <v>2020</v>
      </c>
      <c r="G2709" s="194" t="s">
        <v>409</v>
      </c>
      <c r="H2709" s="195">
        <v>44105</v>
      </c>
      <c r="I2709" s="196">
        <v>44113</v>
      </c>
      <c r="J2709" s="194" t="s">
        <v>1914</v>
      </c>
      <c r="K2709" s="194" t="s">
        <v>152</v>
      </c>
      <c r="L2709" s="200">
        <v>2000</v>
      </c>
      <c r="M2709" s="59"/>
      <c r="N2709" s="5"/>
      <c r="O2709" s="3"/>
    </row>
    <row r="2710" spans="1:15" ht="20.25" customHeight="1">
      <c r="A2710" s="4"/>
      <c r="B2710" s="4"/>
      <c r="C2710" s="199" t="s">
        <v>1938</v>
      </c>
      <c r="D2710" s="193" t="s">
        <v>1171</v>
      </c>
      <c r="E2710" s="193" t="s">
        <v>443</v>
      </c>
      <c r="F2710" s="193">
        <v>2020</v>
      </c>
      <c r="G2710" s="194" t="s">
        <v>409</v>
      </c>
      <c r="H2710" s="195">
        <v>44105</v>
      </c>
      <c r="I2710" s="196">
        <v>44113</v>
      </c>
      <c r="J2710" s="194" t="s">
        <v>1914</v>
      </c>
      <c r="K2710" s="193" t="s">
        <v>574</v>
      </c>
      <c r="L2710" s="200">
        <v>2000</v>
      </c>
      <c r="M2710" s="59"/>
      <c r="N2710" s="5"/>
      <c r="O2710" s="3"/>
    </row>
    <row r="2711" spans="1:15" ht="20.25" customHeight="1">
      <c r="A2711" s="4"/>
      <c r="B2711" s="4"/>
      <c r="C2711" s="199" t="s">
        <v>1813</v>
      </c>
      <c r="D2711" s="193" t="s">
        <v>1171</v>
      </c>
      <c r="E2711" s="193" t="s">
        <v>443</v>
      </c>
      <c r="F2711" s="193">
        <v>2020</v>
      </c>
      <c r="G2711" s="194" t="s">
        <v>409</v>
      </c>
      <c r="H2711" s="195">
        <v>44105</v>
      </c>
      <c r="I2711" s="196">
        <v>44113</v>
      </c>
      <c r="J2711" s="194" t="s">
        <v>1914</v>
      </c>
      <c r="K2711" s="193" t="s">
        <v>1253</v>
      </c>
      <c r="L2711" s="200">
        <v>2000</v>
      </c>
      <c r="M2711" s="59"/>
      <c r="N2711" s="5"/>
      <c r="O2711" s="3"/>
    </row>
    <row r="2712" spans="1:15" ht="20.25" customHeight="1">
      <c r="A2712" s="4"/>
      <c r="B2712" s="4"/>
      <c r="C2712" s="199" t="s">
        <v>1817</v>
      </c>
      <c r="D2712" s="193" t="s">
        <v>1171</v>
      </c>
      <c r="E2712" s="193" t="s">
        <v>443</v>
      </c>
      <c r="F2712" s="193">
        <v>2020</v>
      </c>
      <c r="G2712" s="194" t="s">
        <v>409</v>
      </c>
      <c r="H2712" s="195">
        <v>44105</v>
      </c>
      <c r="I2712" s="196">
        <v>44113</v>
      </c>
      <c r="J2712" s="194" t="s">
        <v>1914</v>
      </c>
      <c r="K2712" s="193" t="s">
        <v>1214</v>
      </c>
      <c r="L2712" s="200">
        <v>2000</v>
      </c>
      <c r="M2712" s="59"/>
      <c r="N2712" s="5"/>
      <c r="O2712" s="3"/>
    </row>
    <row r="2713" spans="1:15" ht="20.25" customHeight="1">
      <c r="A2713" s="4"/>
      <c r="B2713" s="4"/>
      <c r="C2713" s="199" t="s">
        <v>1816</v>
      </c>
      <c r="D2713" s="193" t="s">
        <v>1171</v>
      </c>
      <c r="E2713" s="193" t="s">
        <v>443</v>
      </c>
      <c r="F2713" s="193">
        <v>2020</v>
      </c>
      <c r="G2713" s="194" t="s">
        <v>409</v>
      </c>
      <c r="H2713" s="195">
        <v>44105</v>
      </c>
      <c r="I2713" s="196">
        <v>44113</v>
      </c>
      <c r="J2713" s="194" t="s">
        <v>1914</v>
      </c>
      <c r="K2713" s="193" t="s">
        <v>1796</v>
      </c>
      <c r="L2713" s="200">
        <v>2000</v>
      </c>
      <c r="M2713" s="59"/>
      <c r="N2713" s="5"/>
      <c r="O2713" s="3"/>
    </row>
    <row r="2714" spans="1:15" ht="20.25" customHeight="1">
      <c r="A2714" s="4"/>
      <c r="B2714" s="4"/>
      <c r="C2714" s="199" t="s">
        <v>1815</v>
      </c>
      <c r="D2714" s="193" t="s">
        <v>1171</v>
      </c>
      <c r="E2714" s="193" t="s">
        <v>443</v>
      </c>
      <c r="F2714" s="193">
        <v>2020</v>
      </c>
      <c r="G2714" s="194" t="s">
        <v>409</v>
      </c>
      <c r="H2714" s="195">
        <v>44105</v>
      </c>
      <c r="I2714" s="196">
        <v>44113</v>
      </c>
      <c r="J2714" s="194" t="s">
        <v>1914</v>
      </c>
      <c r="K2714" s="193" t="s">
        <v>1221</v>
      </c>
      <c r="L2714" s="200">
        <v>2000</v>
      </c>
      <c r="M2714" s="59"/>
      <c r="N2714" s="5"/>
      <c r="O2714" s="3"/>
    </row>
    <row r="2715" spans="1:15" ht="20.25" customHeight="1">
      <c r="A2715" s="4"/>
      <c r="B2715" s="4"/>
      <c r="C2715" s="85" t="s">
        <v>1939</v>
      </c>
      <c r="D2715" s="86" t="s">
        <v>45</v>
      </c>
      <c r="E2715" s="86" t="s">
        <v>46</v>
      </c>
      <c r="F2715" s="86">
        <v>2020</v>
      </c>
      <c r="G2715" s="122" t="s">
        <v>409</v>
      </c>
      <c r="H2715" s="87"/>
      <c r="I2715" s="87"/>
      <c r="J2715" s="86"/>
      <c r="K2715" s="122"/>
      <c r="L2715" s="163">
        <v>0</v>
      </c>
      <c r="M2715" s="125">
        <f>SUM(L2611:L2715)</f>
        <v>255514.08999999994</v>
      </c>
      <c r="N2715" s="5"/>
      <c r="O2715" s="3"/>
    </row>
    <row r="2716" spans="1:15" ht="20.25" customHeight="1">
      <c r="A2716" s="4"/>
      <c r="B2716" s="4"/>
      <c r="C2716" s="183" t="s">
        <v>1940</v>
      </c>
      <c r="D2716" s="96" t="s">
        <v>45</v>
      </c>
      <c r="E2716" s="173" t="s">
        <v>1941</v>
      </c>
      <c r="F2716" s="96">
        <v>2020</v>
      </c>
      <c r="G2716" s="173" t="s">
        <v>434</v>
      </c>
      <c r="H2716" s="173" t="s">
        <v>1766</v>
      </c>
      <c r="I2716" s="173" t="s">
        <v>1766</v>
      </c>
      <c r="J2716" s="96" t="s">
        <v>45</v>
      </c>
      <c r="K2716" s="83"/>
      <c r="L2716" s="175">
        <v>0</v>
      </c>
      <c r="M2716" s="59"/>
      <c r="N2716" s="5"/>
      <c r="O2716" s="3"/>
    </row>
    <row r="2717" spans="1:15" ht="20.25" customHeight="1">
      <c r="A2717" s="4"/>
      <c r="B2717" s="4"/>
      <c r="C2717" s="85" t="s">
        <v>1942</v>
      </c>
      <c r="D2717" s="86" t="s">
        <v>45</v>
      </c>
      <c r="E2717" s="86" t="s">
        <v>46</v>
      </c>
      <c r="F2717" s="86">
        <v>2020</v>
      </c>
      <c r="G2717" s="122" t="s">
        <v>434</v>
      </c>
      <c r="H2717" s="87"/>
      <c r="I2717" s="87"/>
      <c r="J2717" s="86"/>
      <c r="K2717" s="122"/>
      <c r="L2717" s="163"/>
      <c r="M2717" s="125">
        <v>0</v>
      </c>
      <c r="N2717" s="5"/>
      <c r="O2717" s="3"/>
    </row>
    <row r="2718" spans="1:15" ht="20.25" customHeight="1">
      <c r="A2718" s="4"/>
      <c r="B2718" s="4"/>
      <c r="C2718" s="183" t="s">
        <v>1943</v>
      </c>
      <c r="D2718" s="96" t="s">
        <v>45</v>
      </c>
      <c r="E2718" s="173" t="s">
        <v>1944</v>
      </c>
      <c r="F2718" s="96">
        <v>2020</v>
      </c>
      <c r="G2718" s="173" t="s">
        <v>464</v>
      </c>
      <c r="H2718" s="173" t="s">
        <v>1766</v>
      </c>
      <c r="I2718" s="173" t="s">
        <v>1766</v>
      </c>
      <c r="J2718" s="96" t="s">
        <v>45</v>
      </c>
      <c r="K2718" s="83"/>
      <c r="L2718" s="175">
        <v>0</v>
      </c>
      <c r="M2718" s="59"/>
      <c r="N2718" s="5"/>
      <c r="O2718" s="3"/>
    </row>
    <row r="2719" spans="1:15" ht="20.25" customHeight="1">
      <c r="A2719" s="4"/>
      <c r="B2719" s="4"/>
      <c r="C2719" s="85" t="s">
        <v>1945</v>
      </c>
      <c r="D2719" s="86" t="s">
        <v>45</v>
      </c>
      <c r="E2719" s="86" t="s">
        <v>46</v>
      </c>
      <c r="F2719" s="86">
        <v>2020</v>
      </c>
      <c r="G2719" s="122" t="s">
        <v>464</v>
      </c>
      <c r="H2719" s="87"/>
      <c r="I2719" s="87"/>
      <c r="J2719" s="86"/>
      <c r="K2719" s="122"/>
      <c r="L2719" s="163"/>
      <c r="M2719" s="125">
        <v>0</v>
      </c>
      <c r="N2719" s="5"/>
      <c r="O2719" s="3"/>
    </row>
    <row r="2720" spans="1:15" ht="20.25" customHeight="1">
      <c r="A2720" s="4"/>
      <c r="B2720" s="4"/>
      <c r="C2720" s="56" t="s">
        <v>467</v>
      </c>
      <c r="D2720" s="57"/>
      <c r="E2720" s="57"/>
      <c r="F2720" s="57"/>
      <c r="G2720" s="57"/>
      <c r="H2720" s="57"/>
      <c r="I2720" s="57"/>
      <c r="J2720" s="57"/>
      <c r="K2720" s="57"/>
      <c r="L2720" s="58"/>
      <c r="M2720" s="59">
        <f>SUM(M2518+M2590+M2551+M2592+M2594+M2596+M2598+M2608+M2610+M2715+M2717+M2719)</f>
        <v>479209.39999999991</v>
      </c>
      <c r="N2720" s="5"/>
      <c r="O2720" s="3"/>
    </row>
    <row r="2721" spans="1:15" ht="20.25" customHeight="1">
      <c r="A2721" s="4"/>
      <c r="B2721" s="4"/>
      <c r="C2721" s="61" t="s">
        <v>1946</v>
      </c>
      <c r="D2721" s="62"/>
      <c r="E2721" s="62"/>
      <c r="F2721" s="62"/>
      <c r="G2721" s="62"/>
      <c r="H2721" s="62"/>
      <c r="I2721" s="62"/>
      <c r="J2721" s="62"/>
      <c r="K2721" s="62"/>
      <c r="L2721" s="63"/>
      <c r="M2721" s="64">
        <f>M2722-M2720</f>
        <v>624824.60000000009</v>
      </c>
      <c r="N2721" s="5"/>
      <c r="O2721" s="3"/>
    </row>
    <row r="2722" spans="1:15" ht="20.25" customHeight="1">
      <c r="A2722" s="4"/>
      <c r="B2722" s="4"/>
      <c r="C2722" s="65" t="s">
        <v>1947</v>
      </c>
      <c r="D2722" s="66"/>
      <c r="E2722" s="66"/>
      <c r="F2722" s="66"/>
      <c r="G2722" s="66"/>
      <c r="H2722" s="66"/>
      <c r="I2722" s="66"/>
      <c r="J2722" s="66"/>
      <c r="K2722" s="66"/>
      <c r="L2722" s="67"/>
      <c r="M2722" s="68">
        <v>1104034</v>
      </c>
      <c r="N2722" s="5"/>
      <c r="O2722" s="3"/>
    </row>
    <row r="2723" spans="1:15" ht="75" customHeight="1">
      <c r="A2723" s="4"/>
      <c r="B2723" s="4"/>
      <c r="C2723" s="914" t="s">
        <v>1948</v>
      </c>
      <c r="D2723" s="904"/>
      <c r="E2723" s="904"/>
      <c r="F2723" s="904"/>
      <c r="G2723" s="904"/>
      <c r="H2723" s="904"/>
      <c r="I2723" s="904"/>
      <c r="J2723" s="904"/>
      <c r="K2723" s="904"/>
      <c r="L2723" s="904"/>
      <c r="M2723" s="904"/>
      <c r="N2723" s="5"/>
      <c r="O2723" s="3"/>
    </row>
    <row r="2724" spans="1:15" ht="37.5" customHeight="1">
      <c r="A2724" s="4"/>
      <c r="B2724" s="4"/>
      <c r="C2724" s="913" t="s">
        <v>1949</v>
      </c>
      <c r="D2724" s="909"/>
      <c r="E2724" s="909"/>
      <c r="F2724" s="909"/>
      <c r="G2724" s="909"/>
      <c r="H2724" s="909"/>
      <c r="I2724" s="909"/>
      <c r="J2724" s="909"/>
      <c r="K2724" s="909"/>
      <c r="L2724" s="909"/>
      <c r="M2724" s="910"/>
      <c r="N2724" s="5"/>
      <c r="O2724" s="3"/>
    </row>
    <row r="2725" spans="1:15" ht="20.25" customHeight="1">
      <c r="A2725" s="4"/>
      <c r="B2725" s="4"/>
      <c r="C2725" s="171" t="s">
        <v>2</v>
      </c>
      <c r="D2725" s="171" t="s">
        <v>3</v>
      </c>
      <c r="E2725" s="171" t="s">
        <v>856</v>
      </c>
      <c r="F2725" s="171" t="s">
        <v>5</v>
      </c>
      <c r="G2725" s="171" t="s">
        <v>6</v>
      </c>
      <c r="H2725" s="172" t="s">
        <v>7</v>
      </c>
      <c r="I2725" s="172" t="s">
        <v>8</v>
      </c>
      <c r="J2725" s="171" t="s">
        <v>9</v>
      </c>
      <c r="K2725" s="171" t="s">
        <v>10</v>
      </c>
      <c r="L2725" s="171" t="s">
        <v>11</v>
      </c>
      <c r="M2725" s="171" t="s">
        <v>12</v>
      </c>
      <c r="N2725" s="5"/>
      <c r="O2725" s="3"/>
    </row>
    <row r="2726" spans="1:15" ht="20.25" customHeight="1">
      <c r="A2726" s="4"/>
      <c r="B2726" s="4"/>
      <c r="C2726" s="85" t="s">
        <v>1950</v>
      </c>
      <c r="D2726" s="86" t="s">
        <v>45</v>
      </c>
      <c r="E2726" s="86" t="s">
        <v>46</v>
      </c>
      <c r="F2726" s="86">
        <v>2021</v>
      </c>
      <c r="G2726" s="122" t="s">
        <v>16</v>
      </c>
      <c r="H2726" s="87"/>
      <c r="I2726" s="87"/>
      <c r="J2726" s="86"/>
      <c r="K2726" s="122"/>
      <c r="L2726" s="163"/>
      <c r="M2726" s="125">
        <v>0</v>
      </c>
      <c r="N2726" s="5"/>
      <c r="O2726" s="3"/>
    </row>
    <row r="2727" spans="1:15" ht="20.25" customHeight="1">
      <c r="A2727" s="4"/>
      <c r="B2727" s="4"/>
      <c r="C2727" s="91" t="s">
        <v>876</v>
      </c>
      <c r="D2727" s="133" t="s">
        <v>1171</v>
      </c>
      <c r="E2727" s="96" t="s">
        <v>476</v>
      </c>
      <c r="F2727" s="96">
        <v>2021</v>
      </c>
      <c r="G2727" s="173" t="s">
        <v>48</v>
      </c>
      <c r="H2727" s="201">
        <v>44231</v>
      </c>
      <c r="I2727" s="201">
        <v>44231</v>
      </c>
      <c r="J2727" s="128" t="s">
        <v>1951</v>
      </c>
      <c r="K2727" s="96" t="s">
        <v>179</v>
      </c>
      <c r="L2727" s="97">
        <v>2796.02</v>
      </c>
      <c r="M2727" s="202"/>
      <c r="N2727" s="5"/>
      <c r="O2727" s="3"/>
    </row>
    <row r="2728" spans="1:15" ht="20.25" customHeight="1">
      <c r="A2728" s="4"/>
      <c r="B2728" s="4"/>
      <c r="C2728" s="79" t="s">
        <v>1074</v>
      </c>
      <c r="D2728" s="96" t="s">
        <v>1171</v>
      </c>
      <c r="E2728" s="96" t="s">
        <v>476</v>
      </c>
      <c r="F2728" s="96">
        <v>2021</v>
      </c>
      <c r="G2728" s="173" t="s">
        <v>48</v>
      </c>
      <c r="H2728" s="126">
        <v>44249</v>
      </c>
      <c r="I2728" s="126">
        <v>44249</v>
      </c>
      <c r="J2728" s="128" t="s">
        <v>1952</v>
      </c>
      <c r="K2728" s="96" t="s">
        <v>1953</v>
      </c>
      <c r="L2728" s="97">
        <v>3410.54</v>
      </c>
      <c r="M2728" s="179"/>
      <c r="N2728" s="5"/>
      <c r="O2728" s="3"/>
    </row>
    <row r="2729" spans="1:15" ht="20.25" customHeight="1">
      <c r="A2729" s="4"/>
      <c r="B2729" s="4"/>
      <c r="C2729" s="91" t="s">
        <v>1954</v>
      </c>
      <c r="D2729" s="133" t="s">
        <v>1171</v>
      </c>
      <c r="E2729" s="133" t="s">
        <v>148</v>
      </c>
      <c r="F2729" s="96">
        <v>2021</v>
      </c>
      <c r="G2729" s="173" t="s">
        <v>48</v>
      </c>
      <c r="H2729" s="126">
        <v>44237</v>
      </c>
      <c r="I2729" s="126">
        <v>44237</v>
      </c>
      <c r="J2729" s="173" t="s">
        <v>1955</v>
      </c>
      <c r="K2729" s="133" t="s">
        <v>1844</v>
      </c>
      <c r="L2729" s="43">
        <v>2000</v>
      </c>
      <c r="M2729" s="179"/>
      <c r="N2729" s="5"/>
      <c r="O2729" s="3"/>
    </row>
    <row r="2730" spans="1:15" ht="20.25" customHeight="1">
      <c r="A2730" s="4"/>
      <c r="B2730" s="4"/>
      <c r="C2730" s="85" t="s">
        <v>1956</v>
      </c>
      <c r="D2730" s="122" t="s">
        <v>45</v>
      </c>
      <c r="E2730" s="122" t="s">
        <v>46</v>
      </c>
      <c r="F2730" s="122">
        <v>2021</v>
      </c>
      <c r="G2730" s="122" t="s">
        <v>48</v>
      </c>
      <c r="H2730" s="177"/>
      <c r="I2730" s="177"/>
      <c r="J2730" s="122"/>
      <c r="K2730" s="122"/>
      <c r="L2730" s="125">
        <v>0</v>
      </c>
      <c r="M2730" s="125">
        <f>SUM(L2727:L2729)</f>
        <v>8206.56</v>
      </c>
      <c r="N2730" s="5"/>
      <c r="O2730" s="3"/>
    </row>
    <row r="2731" spans="1:15" ht="20.25" customHeight="1">
      <c r="A2731" s="4"/>
      <c r="B2731" s="4"/>
      <c r="C2731" s="91" t="s">
        <v>1329</v>
      </c>
      <c r="D2731" s="96" t="s">
        <v>1171</v>
      </c>
      <c r="E2731" s="96" t="s">
        <v>476</v>
      </c>
      <c r="F2731" s="96">
        <v>2021</v>
      </c>
      <c r="G2731" s="173" t="s">
        <v>81</v>
      </c>
      <c r="H2731" s="126">
        <v>44272</v>
      </c>
      <c r="I2731" s="126">
        <v>44274</v>
      </c>
      <c r="J2731" s="133" t="s">
        <v>1957</v>
      </c>
      <c r="K2731" s="133" t="s">
        <v>745</v>
      </c>
      <c r="L2731" s="43">
        <v>102208</v>
      </c>
      <c r="M2731" s="179"/>
      <c r="N2731" s="5"/>
      <c r="O2731" s="3"/>
    </row>
    <row r="2732" spans="1:15" ht="20.25" customHeight="1">
      <c r="A2732" s="4"/>
      <c r="B2732" s="4"/>
      <c r="C2732" s="91" t="s">
        <v>1954</v>
      </c>
      <c r="D2732" s="133" t="s">
        <v>1171</v>
      </c>
      <c r="E2732" s="133" t="s">
        <v>148</v>
      </c>
      <c r="F2732" s="96">
        <v>2021</v>
      </c>
      <c r="G2732" s="173" t="s">
        <v>81</v>
      </c>
      <c r="H2732" s="126">
        <v>44258</v>
      </c>
      <c r="I2732" s="126">
        <v>44277</v>
      </c>
      <c r="J2732" s="173" t="s">
        <v>1958</v>
      </c>
      <c r="K2732" s="133" t="s">
        <v>1844</v>
      </c>
      <c r="L2732" s="43">
        <v>2000</v>
      </c>
      <c r="M2732" s="179"/>
      <c r="N2732" s="5"/>
      <c r="O2732" s="3"/>
    </row>
    <row r="2733" spans="1:15" ht="20.25" customHeight="1">
      <c r="A2733" s="4"/>
      <c r="B2733" s="4"/>
      <c r="C2733" s="91" t="s">
        <v>1959</v>
      </c>
      <c r="D2733" s="133" t="s">
        <v>1171</v>
      </c>
      <c r="E2733" s="133" t="s">
        <v>15</v>
      </c>
      <c r="F2733" s="96">
        <v>2021</v>
      </c>
      <c r="G2733" s="173" t="s">
        <v>81</v>
      </c>
      <c r="H2733" s="126">
        <v>44258</v>
      </c>
      <c r="I2733" s="126">
        <v>44277</v>
      </c>
      <c r="J2733" s="173" t="s">
        <v>1775</v>
      </c>
      <c r="K2733" s="133" t="s">
        <v>1661</v>
      </c>
      <c r="L2733" s="43">
        <v>2000</v>
      </c>
      <c r="M2733" s="179"/>
      <c r="N2733" s="5"/>
      <c r="O2733" s="3"/>
    </row>
    <row r="2734" spans="1:15" ht="20.25" customHeight="1">
      <c r="A2734" s="4"/>
      <c r="B2734" s="4"/>
      <c r="C2734" s="91" t="s">
        <v>1847</v>
      </c>
      <c r="D2734" s="133" t="s">
        <v>1171</v>
      </c>
      <c r="E2734" s="133" t="s">
        <v>22</v>
      </c>
      <c r="F2734" s="96">
        <v>2021</v>
      </c>
      <c r="G2734" s="173" t="s">
        <v>81</v>
      </c>
      <c r="H2734" s="126">
        <v>44258</v>
      </c>
      <c r="I2734" s="126">
        <v>44277</v>
      </c>
      <c r="J2734" s="173" t="s">
        <v>1363</v>
      </c>
      <c r="K2734" s="133" t="s">
        <v>508</v>
      </c>
      <c r="L2734" s="43">
        <v>2500</v>
      </c>
      <c r="M2734" s="179"/>
      <c r="N2734" s="5"/>
      <c r="O2734" s="3"/>
    </row>
    <row r="2735" spans="1:15" ht="20.25" customHeight="1">
      <c r="A2735" s="4"/>
      <c r="B2735" s="4"/>
      <c r="C2735" s="91" t="s">
        <v>1855</v>
      </c>
      <c r="D2735" s="133" t="s">
        <v>14</v>
      </c>
      <c r="E2735" s="133" t="s">
        <v>86</v>
      </c>
      <c r="F2735" s="96">
        <v>2021</v>
      </c>
      <c r="G2735" s="173" t="s">
        <v>81</v>
      </c>
      <c r="H2735" s="126">
        <v>44258</v>
      </c>
      <c r="I2735" s="126">
        <v>44277</v>
      </c>
      <c r="J2735" s="173" t="s">
        <v>931</v>
      </c>
      <c r="K2735" s="133" t="s">
        <v>1960</v>
      </c>
      <c r="L2735" s="43">
        <v>2000</v>
      </c>
      <c r="M2735" s="179"/>
      <c r="N2735" s="5"/>
      <c r="O2735" s="3"/>
    </row>
    <row r="2736" spans="1:15" ht="20.25" customHeight="1">
      <c r="A2736" s="4"/>
      <c r="B2736" s="4"/>
      <c r="C2736" s="91" t="s">
        <v>1854</v>
      </c>
      <c r="D2736" s="133" t="s">
        <v>14</v>
      </c>
      <c r="E2736" s="133" t="s">
        <v>86</v>
      </c>
      <c r="F2736" s="96">
        <v>2021</v>
      </c>
      <c r="G2736" s="173" t="s">
        <v>81</v>
      </c>
      <c r="H2736" s="126">
        <v>44258</v>
      </c>
      <c r="I2736" s="126">
        <v>44277</v>
      </c>
      <c r="J2736" s="173" t="s">
        <v>931</v>
      </c>
      <c r="K2736" s="133" t="s">
        <v>508</v>
      </c>
      <c r="L2736" s="43">
        <v>2000</v>
      </c>
      <c r="M2736" s="179"/>
      <c r="N2736" s="5"/>
      <c r="O2736" s="3"/>
    </row>
    <row r="2737" spans="1:15" ht="20.25" customHeight="1">
      <c r="A2737" s="4"/>
      <c r="B2737" s="4"/>
      <c r="C2737" s="91" t="s">
        <v>1961</v>
      </c>
      <c r="D2737" s="133" t="s">
        <v>1171</v>
      </c>
      <c r="E2737" s="133" t="s">
        <v>15</v>
      </c>
      <c r="F2737" s="96">
        <v>2021</v>
      </c>
      <c r="G2737" s="173" t="s">
        <v>81</v>
      </c>
      <c r="H2737" s="126">
        <v>44258</v>
      </c>
      <c r="I2737" s="126">
        <v>44277</v>
      </c>
      <c r="J2737" s="173" t="s">
        <v>1775</v>
      </c>
      <c r="K2737" s="133" t="s">
        <v>882</v>
      </c>
      <c r="L2737" s="43">
        <v>2000</v>
      </c>
      <c r="M2737" s="179"/>
      <c r="N2737" s="5"/>
      <c r="O2737" s="3"/>
    </row>
    <row r="2738" spans="1:15" ht="20.25" customHeight="1">
      <c r="A2738" s="4"/>
      <c r="B2738" s="4"/>
      <c r="C2738" s="91" t="s">
        <v>1962</v>
      </c>
      <c r="D2738" s="133" t="s">
        <v>1171</v>
      </c>
      <c r="E2738" s="133" t="s">
        <v>86</v>
      </c>
      <c r="F2738" s="96">
        <v>2021</v>
      </c>
      <c r="G2738" s="173" t="s">
        <v>81</v>
      </c>
      <c r="H2738" s="126">
        <v>44258</v>
      </c>
      <c r="I2738" s="126">
        <v>44277</v>
      </c>
      <c r="J2738" s="173" t="s">
        <v>931</v>
      </c>
      <c r="K2738" s="133" t="s">
        <v>1963</v>
      </c>
      <c r="L2738" s="43">
        <v>2000</v>
      </c>
      <c r="M2738" s="179"/>
      <c r="N2738" s="5"/>
      <c r="O2738" s="3"/>
    </row>
    <row r="2739" spans="1:15" ht="20.25" customHeight="1">
      <c r="A2739" s="4"/>
      <c r="B2739" s="4"/>
      <c r="C2739" s="91" t="s">
        <v>1964</v>
      </c>
      <c r="D2739" s="133" t="s">
        <v>14</v>
      </c>
      <c r="E2739" s="133" t="s">
        <v>86</v>
      </c>
      <c r="F2739" s="96">
        <v>2021</v>
      </c>
      <c r="G2739" s="173" t="s">
        <v>81</v>
      </c>
      <c r="H2739" s="126">
        <v>44258</v>
      </c>
      <c r="I2739" s="126">
        <v>44277</v>
      </c>
      <c r="J2739" s="173" t="s">
        <v>931</v>
      </c>
      <c r="K2739" s="133" t="s">
        <v>508</v>
      </c>
      <c r="L2739" s="43">
        <v>2000</v>
      </c>
      <c r="M2739" s="179"/>
      <c r="N2739" s="5"/>
      <c r="O2739" s="3"/>
    </row>
    <row r="2740" spans="1:15" ht="20.25" customHeight="1">
      <c r="A2740" s="4"/>
      <c r="B2740" s="4"/>
      <c r="C2740" s="91" t="s">
        <v>1965</v>
      </c>
      <c r="D2740" s="133" t="s">
        <v>1171</v>
      </c>
      <c r="E2740" s="133" t="s">
        <v>15</v>
      </c>
      <c r="F2740" s="96">
        <v>2021</v>
      </c>
      <c r="G2740" s="173" t="s">
        <v>81</v>
      </c>
      <c r="H2740" s="126">
        <v>44258</v>
      </c>
      <c r="I2740" s="126">
        <v>44277</v>
      </c>
      <c r="J2740" s="173" t="s">
        <v>1775</v>
      </c>
      <c r="K2740" s="133" t="s">
        <v>1221</v>
      </c>
      <c r="L2740" s="43">
        <v>2000</v>
      </c>
      <c r="M2740" s="179"/>
      <c r="N2740" s="5"/>
      <c r="O2740" s="3"/>
    </row>
    <row r="2741" spans="1:15" ht="20.25" customHeight="1">
      <c r="A2741" s="4"/>
      <c r="B2741" s="4"/>
      <c r="C2741" s="91" t="s">
        <v>1966</v>
      </c>
      <c r="D2741" s="133" t="s">
        <v>14</v>
      </c>
      <c r="E2741" s="133" t="s">
        <v>22</v>
      </c>
      <c r="F2741" s="96">
        <v>2021</v>
      </c>
      <c r="G2741" s="173" t="s">
        <v>81</v>
      </c>
      <c r="H2741" s="126">
        <v>44258</v>
      </c>
      <c r="I2741" s="126">
        <v>44279</v>
      </c>
      <c r="J2741" s="173" t="s">
        <v>1363</v>
      </c>
      <c r="K2741" s="133" t="s">
        <v>1798</v>
      </c>
      <c r="L2741" s="43">
        <v>2500</v>
      </c>
      <c r="M2741" s="179"/>
      <c r="N2741" s="5"/>
      <c r="O2741" s="3"/>
    </row>
    <row r="2742" spans="1:15" ht="20.25" customHeight="1">
      <c r="A2742" s="4"/>
      <c r="B2742" s="4"/>
      <c r="C2742" s="91" t="s">
        <v>1967</v>
      </c>
      <c r="D2742" s="133" t="s">
        <v>1171</v>
      </c>
      <c r="E2742" s="133" t="s">
        <v>65</v>
      </c>
      <c r="F2742" s="96">
        <v>2021</v>
      </c>
      <c r="G2742" s="173" t="s">
        <v>81</v>
      </c>
      <c r="H2742" s="126">
        <v>44258</v>
      </c>
      <c r="I2742" s="126">
        <v>44279</v>
      </c>
      <c r="J2742" s="133" t="s">
        <v>1202</v>
      </c>
      <c r="K2742" s="133" t="s">
        <v>489</v>
      </c>
      <c r="L2742" s="43">
        <v>2000</v>
      </c>
      <c r="M2742" s="179"/>
      <c r="N2742" s="5"/>
      <c r="O2742" s="3"/>
    </row>
    <row r="2743" spans="1:15" ht="20.25" customHeight="1">
      <c r="A2743" s="4"/>
      <c r="B2743" s="4"/>
      <c r="C2743" s="91" t="s">
        <v>1968</v>
      </c>
      <c r="D2743" s="133" t="s">
        <v>14</v>
      </c>
      <c r="E2743" s="133" t="s">
        <v>86</v>
      </c>
      <c r="F2743" s="96">
        <v>2021</v>
      </c>
      <c r="G2743" s="173" t="s">
        <v>81</v>
      </c>
      <c r="H2743" s="126">
        <v>44258</v>
      </c>
      <c r="I2743" s="126">
        <v>44279</v>
      </c>
      <c r="J2743" s="173" t="s">
        <v>931</v>
      </c>
      <c r="K2743" s="133" t="s">
        <v>1963</v>
      </c>
      <c r="L2743" s="43">
        <v>2000</v>
      </c>
      <c r="M2743" s="179"/>
      <c r="N2743" s="5"/>
      <c r="O2743" s="3"/>
    </row>
    <row r="2744" spans="1:15" ht="20.25" customHeight="1">
      <c r="A2744" s="4"/>
      <c r="B2744" s="4"/>
      <c r="C2744" s="91" t="s">
        <v>1891</v>
      </c>
      <c r="D2744" s="133" t="s">
        <v>14</v>
      </c>
      <c r="E2744" s="133" t="s">
        <v>148</v>
      </c>
      <c r="F2744" s="96">
        <v>2021</v>
      </c>
      <c r="G2744" s="173" t="s">
        <v>81</v>
      </c>
      <c r="H2744" s="126">
        <v>44258</v>
      </c>
      <c r="I2744" s="126">
        <v>44279</v>
      </c>
      <c r="J2744" s="173" t="s">
        <v>1969</v>
      </c>
      <c r="K2744" s="133" t="s">
        <v>1970</v>
      </c>
      <c r="L2744" s="43">
        <v>2000</v>
      </c>
      <c r="M2744" s="179"/>
      <c r="N2744" s="5"/>
      <c r="O2744" s="3"/>
    </row>
    <row r="2745" spans="1:15" ht="20.25" customHeight="1">
      <c r="A2745" s="4"/>
      <c r="B2745" s="4"/>
      <c r="C2745" s="91" t="s">
        <v>1971</v>
      </c>
      <c r="D2745" s="133" t="s">
        <v>14</v>
      </c>
      <c r="E2745" s="133" t="s">
        <v>148</v>
      </c>
      <c r="F2745" s="96">
        <v>2021</v>
      </c>
      <c r="G2745" s="173" t="s">
        <v>81</v>
      </c>
      <c r="H2745" s="126">
        <v>44258</v>
      </c>
      <c r="I2745" s="126">
        <v>44279</v>
      </c>
      <c r="J2745" s="173" t="s">
        <v>1972</v>
      </c>
      <c r="K2745" s="133" t="s">
        <v>1970</v>
      </c>
      <c r="L2745" s="43">
        <v>2000</v>
      </c>
      <c r="M2745" s="179"/>
      <c r="N2745" s="5"/>
      <c r="O2745" s="3"/>
    </row>
    <row r="2746" spans="1:15" ht="20.25" customHeight="1">
      <c r="A2746" s="4"/>
      <c r="B2746" s="4"/>
      <c r="C2746" s="91" t="s">
        <v>1973</v>
      </c>
      <c r="D2746" s="133" t="s">
        <v>1171</v>
      </c>
      <c r="E2746" s="133" t="s">
        <v>148</v>
      </c>
      <c r="F2746" s="96">
        <v>2021</v>
      </c>
      <c r="G2746" s="173" t="s">
        <v>81</v>
      </c>
      <c r="H2746" s="126">
        <v>44258</v>
      </c>
      <c r="I2746" s="126">
        <v>44279</v>
      </c>
      <c r="J2746" s="173" t="s">
        <v>1972</v>
      </c>
      <c r="K2746" s="133" t="s">
        <v>1974</v>
      </c>
      <c r="L2746" s="43">
        <v>2000</v>
      </c>
      <c r="M2746" s="179"/>
      <c r="N2746" s="5"/>
      <c r="O2746" s="3"/>
    </row>
    <row r="2747" spans="1:15" ht="20.25" customHeight="1">
      <c r="A2747" s="4"/>
      <c r="B2747" s="4"/>
      <c r="C2747" s="91" t="s">
        <v>1975</v>
      </c>
      <c r="D2747" s="133" t="s">
        <v>14</v>
      </c>
      <c r="E2747" s="133" t="s">
        <v>148</v>
      </c>
      <c r="F2747" s="96">
        <v>2021</v>
      </c>
      <c r="G2747" s="173" t="s">
        <v>81</v>
      </c>
      <c r="H2747" s="126">
        <v>44258</v>
      </c>
      <c r="I2747" s="126">
        <v>44279</v>
      </c>
      <c r="J2747" s="173" t="s">
        <v>1972</v>
      </c>
      <c r="K2747" s="133" t="s">
        <v>1908</v>
      </c>
      <c r="L2747" s="43">
        <v>2000</v>
      </c>
      <c r="M2747" s="179"/>
      <c r="N2747" s="5"/>
      <c r="O2747" s="3"/>
    </row>
    <row r="2748" spans="1:15" ht="20.25" customHeight="1">
      <c r="A2748" s="4"/>
      <c r="B2748" s="4"/>
      <c r="C2748" s="91" t="s">
        <v>1976</v>
      </c>
      <c r="D2748" s="133" t="s">
        <v>14</v>
      </c>
      <c r="E2748" s="133" t="s">
        <v>65</v>
      </c>
      <c r="F2748" s="96">
        <v>2021</v>
      </c>
      <c r="G2748" s="173" t="s">
        <v>81</v>
      </c>
      <c r="H2748" s="126">
        <v>44258</v>
      </c>
      <c r="I2748" s="126">
        <v>44279</v>
      </c>
      <c r="J2748" s="133" t="s">
        <v>1977</v>
      </c>
      <c r="K2748" s="133" t="s">
        <v>1844</v>
      </c>
      <c r="L2748" s="43">
        <v>2000</v>
      </c>
      <c r="M2748" s="179"/>
      <c r="N2748" s="5"/>
      <c r="O2748" s="3"/>
    </row>
    <row r="2749" spans="1:15" ht="20.25" customHeight="1">
      <c r="A2749" s="4"/>
      <c r="B2749" s="4"/>
      <c r="C2749" s="98" t="s">
        <v>1978</v>
      </c>
      <c r="D2749" s="203" t="s">
        <v>45</v>
      </c>
      <c r="E2749" s="203" t="s">
        <v>46</v>
      </c>
      <c r="F2749" s="203">
        <v>2021</v>
      </c>
      <c r="G2749" s="203" t="s">
        <v>81</v>
      </c>
      <c r="H2749" s="204"/>
      <c r="I2749" s="204"/>
      <c r="J2749" s="203"/>
      <c r="K2749" s="203"/>
      <c r="L2749" s="104">
        <v>0</v>
      </c>
      <c r="M2749" s="125">
        <f>SUM(L2731:L2748)</f>
        <v>137208</v>
      </c>
      <c r="N2749" s="5"/>
      <c r="O2749" s="3"/>
    </row>
    <row r="2750" spans="1:15" ht="20.25" customHeight="1">
      <c r="A2750" s="4"/>
      <c r="B2750" s="4"/>
      <c r="C2750" s="205" t="s">
        <v>1979</v>
      </c>
      <c r="D2750" s="133" t="s">
        <v>1171</v>
      </c>
      <c r="E2750" s="133" t="s">
        <v>476</v>
      </c>
      <c r="F2750" s="96">
        <v>2021</v>
      </c>
      <c r="G2750" s="133" t="s">
        <v>141</v>
      </c>
      <c r="H2750" s="136">
        <v>44278</v>
      </c>
      <c r="I2750" s="136">
        <v>44294</v>
      </c>
      <c r="J2750" s="133" t="s">
        <v>1980</v>
      </c>
      <c r="K2750" s="133" t="s">
        <v>379</v>
      </c>
      <c r="L2750" s="43">
        <v>16346.7</v>
      </c>
      <c r="M2750" s="206"/>
      <c r="N2750" s="5"/>
      <c r="O2750" s="3"/>
    </row>
    <row r="2751" spans="1:15" ht="23.25" customHeight="1">
      <c r="A2751" s="4"/>
      <c r="B2751" s="4"/>
      <c r="C2751" s="205" t="s">
        <v>1979</v>
      </c>
      <c r="D2751" s="133" t="s">
        <v>1171</v>
      </c>
      <c r="E2751" s="133" t="s">
        <v>476</v>
      </c>
      <c r="F2751" s="96">
        <v>2021</v>
      </c>
      <c r="G2751" s="133" t="s">
        <v>141</v>
      </c>
      <c r="H2751" s="136">
        <v>44278</v>
      </c>
      <c r="I2751" s="136">
        <v>44294</v>
      </c>
      <c r="J2751" s="133" t="s">
        <v>1981</v>
      </c>
      <c r="K2751" s="133" t="s">
        <v>379</v>
      </c>
      <c r="L2751" s="43">
        <v>12178</v>
      </c>
      <c r="M2751" s="206"/>
      <c r="N2751" s="5"/>
      <c r="O2751" s="3"/>
    </row>
    <row r="2752" spans="1:15" ht="20.25" customHeight="1">
      <c r="A2752" s="4"/>
      <c r="B2752" s="4"/>
      <c r="C2752" s="205" t="s">
        <v>1979</v>
      </c>
      <c r="D2752" s="133" t="s">
        <v>1171</v>
      </c>
      <c r="E2752" s="133" t="s">
        <v>476</v>
      </c>
      <c r="F2752" s="96">
        <v>2021</v>
      </c>
      <c r="G2752" s="133" t="s">
        <v>141</v>
      </c>
      <c r="H2752" s="136">
        <v>44293</v>
      </c>
      <c r="I2752" s="136">
        <v>44314</v>
      </c>
      <c r="J2752" s="133" t="s">
        <v>1982</v>
      </c>
      <c r="K2752" s="133" t="s">
        <v>379</v>
      </c>
      <c r="L2752" s="43">
        <v>16346.7</v>
      </c>
      <c r="M2752" s="206"/>
      <c r="N2752" s="5"/>
      <c r="O2752" s="3"/>
    </row>
    <row r="2753" spans="1:15" ht="20.25" customHeight="1">
      <c r="A2753" s="4"/>
      <c r="B2753" s="4"/>
      <c r="C2753" s="205" t="s">
        <v>1983</v>
      </c>
      <c r="D2753" s="119" t="s">
        <v>1171</v>
      </c>
      <c r="E2753" s="119" t="s">
        <v>22</v>
      </c>
      <c r="F2753" s="96">
        <v>2021</v>
      </c>
      <c r="G2753" s="173" t="s">
        <v>141</v>
      </c>
      <c r="H2753" s="136">
        <v>44313</v>
      </c>
      <c r="I2753" s="136">
        <v>44328</v>
      </c>
      <c r="J2753" s="173" t="s">
        <v>1388</v>
      </c>
      <c r="K2753" s="119" t="s">
        <v>508</v>
      </c>
      <c r="L2753" s="43">
        <v>2500</v>
      </c>
      <c r="M2753" s="206"/>
      <c r="N2753" s="5"/>
      <c r="O2753" s="3"/>
    </row>
    <row r="2754" spans="1:15" ht="20.25" customHeight="1">
      <c r="A2754" s="4"/>
      <c r="B2754" s="4"/>
      <c r="C2754" s="205" t="s">
        <v>1984</v>
      </c>
      <c r="D2754" s="119" t="s">
        <v>14</v>
      </c>
      <c r="E2754" s="119" t="s">
        <v>65</v>
      </c>
      <c r="F2754" s="96">
        <v>2021</v>
      </c>
      <c r="G2754" s="133" t="s">
        <v>141</v>
      </c>
      <c r="H2754" s="136">
        <v>44313</v>
      </c>
      <c r="I2754" s="136">
        <v>44328</v>
      </c>
      <c r="J2754" s="133" t="s">
        <v>1985</v>
      </c>
      <c r="K2754" s="119" t="s">
        <v>1844</v>
      </c>
      <c r="L2754" s="43">
        <v>2000</v>
      </c>
      <c r="M2754" s="207"/>
      <c r="N2754" s="5"/>
      <c r="O2754" s="3"/>
    </row>
    <row r="2755" spans="1:15" ht="27" customHeight="1">
      <c r="A2755" s="4"/>
      <c r="B2755" s="4"/>
      <c r="C2755" s="135" t="s">
        <v>1954</v>
      </c>
      <c r="D2755" s="119" t="s">
        <v>1171</v>
      </c>
      <c r="E2755" s="119" t="s">
        <v>148</v>
      </c>
      <c r="F2755" s="96">
        <v>2021</v>
      </c>
      <c r="G2755" s="173" t="s">
        <v>141</v>
      </c>
      <c r="H2755" s="136">
        <v>44313</v>
      </c>
      <c r="I2755" s="136">
        <v>44328</v>
      </c>
      <c r="J2755" s="173" t="s">
        <v>1986</v>
      </c>
      <c r="K2755" s="119" t="s">
        <v>1844</v>
      </c>
      <c r="L2755" s="43">
        <v>2000</v>
      </c>
      <c r="M2755" s="207"/>
      <c r="N2755" s="5"/>
      <c r="O2755" s="3"/>
    </row>
    <row r="2756" spans="1:15" ht="20.25" customHeight="1">
      <c r="A2756" s="4"/>
      <c r="B2756" s="4"/>
      <c r="C2756" s="135" t="s">
        <v>1967</v>
      </c>
      <c r="D2756" s="119" t="s">
        <v>1171</v>
      </c>
      <c r="E2756" s="119" t="s">
        <v>65</v>
      </c>
      <c r="F2756" s="96">
        <v>2021</v>
      </c>
      <c r="G2756" s="173" t="s">
        <v>141</v>
      </c>
      <c r="H2756" s="136">
        <v>44313</v>
      </c>
      <c r="I2756" s="136">
        <v>44328</v>
      </c>
      <c r="J2756" s="133" t="s">
        <v>1224</v>
      </c>
      <c r="K2756" s="119" t="s">
        <v>489</v>
      </c>
      <c r="L2756" s="43">
        <v>2000</v>
      </c>
      <c r="M2756" s="207"/>
      <c r="N2756" s="5"/>
      <c r="O2756" s="3"/>
    </row>
    <row r="2757" spans="1:15" ht="20.25" customHeight="1">
      <c r="A2757" s="4"/>
      <c r="B2757" s="4"/>
      <c r="C2757" s="135" t="s">
        <v>1966</v>
      </c>
      <c r="D2757" s="119" t="s">
        <v>14</v>
      </c>
      <c r="E2757" s="119" t="s">
        <v>22</v>
      </c>
      <c r="F2757" s="96">
        <v>2021</v>
      </c>
      <c r="G2757" s="173" t="s">
        <v>141</v>
      </c>
      <c r="H2757" s="136">
        <v>44313</v>
      </c>
      <c r="I2757" s="136">
        <v>44328</v>
      </c>
      <c r="J2757" s="173" t="s">
        <v>1388</v>
      </c>
      <c r="K2757" s="119" t="s">
        <v>1798</v>
      </c>
      <c r="L2757" s="43">
        <v>2500</v>
      </c>
      <c r="M2757" s="207"/>
      <c r="N2757" s="5"/>
      <c r="O2757" s="3"/>
    </row>
    <row r="2758" spans="1:15" ht="20.25" customHeight="1">
      <c r="A2758" s="4"/>
      <c r="B2758" s="4"/>
      <c r="C2758" s="135" t="s">
        <v>1891</v>
      </c>
      <c r="D2758" s="119" t="s">
        <v>14</v>
      </c>
      <c r="E2758" s="119" t="s">
        <v>148</v>
      </c>
      <c r="F2758" s="96">
        <v>2021</v>
      </c>
      <c r="G2758" s="173" t="s">
        <v>141</v>
      </c>
      <c r="H2758" s="136">
        <v>44313</v>
      </c>
      <c r="I2758" s="136">
        <v>44328</v>
      </c>
      <c r="J2758" s="173" t="s">
        <v>1987</v>
      </c>
      <c r="K2758" s="133" t="s">
        <v>1970</v>
      </c>
      <c r="L2758" s="43">
        <v>2000</v>
      </c>
      <c r="M2758" s="207"/>
      <c r="N2758" s="5"/>
      <c r="O2758" s="3"/>
    </row>
    <row r="2759" spans="1:15" ht="20.25" customHeight="1">
      <c r="A2759" s="4"/>
      <c r="B2759" s="4"/>
      <c r="C2759" s="208" t="s">
        <v>1988</v>
      </c>
      <c r="D2759" s="209" t="s">
        <v>45</v>
      </c>
      <c r="E2759" s="209" t="s">
        <v>46</v>
      </c>
      <c r="F2759" s="209">
        <v>2021</v>
      </c>
      <c r="G2759" s="209" t="s">
        <v>141</v>
      </c>
      <c r="H2759" s="210"/>
      <c r="I2759" s="210"/>
      <c r="J2759" s="209"/>
      <c r="K2759" s="209"/>
      <c r="L2759" s="211">
        <v>0</v>
      </c>
      <c r="M2759" s="125">
        <f>SUM(L2750:L2758)</f>
        <v>57871.4</v>
      </c>
      <c r="N2759" s="5"/>
      <c r="O2759" s="3"/>
    </row>
    <row r="2760" spans="1:15" ht="20.25" customHeight="1">
      <c r="A2760" s="4"/>
      <c r="B2760" s="4"/>
      <c r="C2760" s="205" t="s">
        <v>1356</v>
      </c>
      <c r="D2760" s="212" t="s">
        <v>1171</v>
      </c>
      <c r="E2760" s="133" t="s">
        <v>476</v>
      </c>
      <c r="F2760" s="96">
        <v>2021</v>
      </c>
      <c r="G2760" s="133" t="s">
        <v>167</v>
      </c>
      <c r="H2760" s="136">
        <v>44313</v>
      </c>
      <c r="I2760" s="136">
        <v>44328</v>
      </c>
      <c r="J2760" s="133" t="s">
        <v>164</v>
      </c>
      <c r="K2760" s="133" t="s">
        <v>693</v>
      </c>
      <c r="L2760" s="43">
        <v>3764.04</v>
      </c>
      <c r="M2760" s="213"/>
      <c r="N2760" s="5"/>
      <c r="O2760" s="3"/>
    </row>
    <row r="2761" spans="1:15" ht="20.25" customHeight="1">
      <c r="A2761" s="4"/>
      <c r="B2761" s="4"/>
      <c r="C2761" s="205" t="s">
        <v>1648</v>
      </c>
      <c r="D2761" s="212" t="s">
        <v>14</v>
      </c>
      <c r="E2761" s="133" t="s">
        <v>476</v>
      </c>
      <c r="F2761" s="96">
        <v>2021</v>
      </c>
      <c r="G2761" s="133" t="s">
        <v>167</v>
      </c>
      <c r="H2761" s="136">
        <v>44313</v>
      </c>
      <c r="I2761" s="136">
        <v>44328</v>
      </c>
      <c r="J2761" s="133" t="s">
        <v>164</v>
      </c>
      <c r="K2761" s="133" t="s">
        <v>1989</v>
      </c>
      <c r="L2761" s="43">
        <v>1882.02</v>
      </c>
      <c r="M2761" s="213"/>
      <c r="N2761" s="5"/>
      <c r="O2761" s="3"/>
    </row>
    <row r="2762" spans="1:15" ht="20.25" customHeight="1">
      <c r="A2762" s="4"/>
      <c r="B2762" s="4"/>
      <c r="C2762" s="205" t="s">
        <v>876</v>
      </c>
      <c r="D2762" s="212" t="s">
        <v>1171</v>
      </c>
      <c r="E2762" s="133" t="s">
        <v>476</v>
      </c>
      <c r="F2762" s="96">
        <v>2021</v>
      </c>
      <c r="G2762" s="133" t="s">
        <v>167</v>
      </c>
      <c r="H2762" s="136">
        <v>44313</v>
      </c>
      <c r="I2762" s="136">
        <v>44328</v>
      </c>
      <c r="J2762" s="133" t="s">
        <v>164</v>
      </c>
      <c r="K2762" s="133" t="s">
        <v>179</v>
      </c>
      <c r="L2762" s="43">
        <v>3764.04</v>
      </c>
      <c r="M2762" s="213"/>
      <c r="N2762" s="5"/>
      <c r="O2762" s="3"/>
    </row>
    <row r="2763" spans="1:15" ht="20.25" customHeight="1">
      <c r="A2763" s="4"/>
      <c r="B2763" s="4"/>
      <c r="C2763" s="205" t="s">
        <v>1990</v>
      </c>
      <c r="D2763" s="212" t="s">
        <v>1171</v>
      </c>
      <c r="E2763" s="133" t="s">
        <v>476</v>
      </c>
      <c r="F2763" s="96">
        <v>2021</v>
      </c>
      <c r="G2763" s="133" t="s">
        <v>167</v>
      </c>
      <c r="H2763" s="136">
        <v>44313</v>
      </c>
      <c r="I2763" s="136">
        <v>44328</v>
      </c>
      <c r="J2763" s="133" t="s">
        <v>164</v>
      </c>
      <c r="K2763" s="214"/>
      <c r="L2763" s="43">
        <v>3764.04</v>
      </c>
      <c r="M2763" s="213"/>
      <c r="N2763" s="5"/>
      <c r="O2763" s="3"/>
    </row>
    <row r="2764" spans="1:15" ht="20.25" customHeight="1">
      <c r="A2764" s="4"/>
      <c r="B2764" s="4"/>
      <c r="C2764" s="205" t="s">
        <v>1991</v>
      </c>
      <c r="D2764" s="212" t="s">
        <v>14</v>
      </c>
      <c r="E2764" s="133" t="s">
        <v>476</v>
      </c>
      <c r="F2764" s="96">
        <v>2021</v>
      </c>
      <c r="G2764" s="133" t="s">
        <v>167</v>
      </c>
      <c r="H2764" s="136">
        <v>44313</v>
      </c>
      <c r="I2764" s="136">
        <v>44328</v>
      </c>
      <c r="J2764" s="133" t="s">
        <v>164</v>
      </c>
      <c r="K2764" s="133" t="s">
        <v>885</v>
      </c>
      <c r="L2764" s="43">
        <v>3764.04</v>
      </c>
      <c r="M2764" s="213"/>
      <c r="N2764" s="5"/>
      <c r="O2764" s="3"/>
    </row>
    <row r="2765" spans="1:15" ht="20.25" customHeight="1">
      <c r="A2765" s="4"/>
      <c r="B2765" s="4"/>
      <c r="C2765" s="205" t="s">
        <v>1080</v>
      </c>
      <c r="D2765" s="212" t="s">
        <v>1171</v>
      </c>
      <c r="E2765" s="133" t="s">
        <v>476</v>
      </c>
      <c r="F2765" s="96">
        <v>2021</v>
      </c>
      <c r="G2765" s="133" t="s">
        <v>167</v>
      </c>
      <c r="H2765" s="136">
        <v>44313</v>
      </c>
      <c r="I2765" s="136">
        <v>44328</v>
      </c>
      <c r="J2765" s="133" t="s">
        <v>164</v>
      </c>
      <c r="K2765" s="133" t="s">
        <v>179</v>
      </c>
      <c r="L2765" s="43">
        <v>3764.04</v>
      </c>
      <c r="M2765" s="213"/>
      <c r="N2765" s="5"/>
      <c r="O2765" s="3"/>
    </row>
    <row r="2766" spans="1:15" ht="20.25" customHeight="1">
      <c r="A2766" s="4"/>
      <c r="B2766" s="4"/>
      <c r="C2766" s="205" t="s">
        <v>1992</v>
      </c>
      <c r="D2766" s="212" t="s">
        <v>1171</v>
      </c>
      <c r="E2766" s="133" t="s">
        <v>476</v>
      </c>
      <c r="F2766" s="96">
        <v>2021</v>
      </c>
      <c r="G2766" s="133" t="s">
        <v>167</v>
      </c>
      <c r="H2766" s="136">
        <v>44313</v>
      </c>
      <c r="I2766" s="136">
        <v>44328</v>
      </c>
      <c r="J2766" s="133" t="s">
        <v>164</v>
      </c>
      <c r="K2766" s="133" t="s">
        <v>1953</v>
      </c>
      <c r="L2766" s="43">
        <v>3764.04</v>
      </c>
      <c r="M2766" s="213"/>
      <c r="N2766" s="5"/>
      <c r="O2766" s="3"/>
    </row>
    <row r="2767" spans="1:15" ht="20.25" customHeight="1">
      <c r="A2767" s="4"/>
      <c r="B2767" s="4"/>
      <c r="C2767" s="205" t="s">
        <v>1979</v>
      </c>
      <c r="D2767" s="212" t="s">
        <v>1171</v>
      </c>
      <c r="E2767" s="133" t="s">
        <v>476</v>
      </c>
      <c r="F2767" s="96">
        <v>2021</v>
      </c>
      <c r="G2767" s="133" t="s">
        <v>167</v>
      </c>
      <c r="H2767" s="136">
        <v>44320</v>
      </c>
      <c r="I2767" s="136">
        <v>44329</v>
      </c>
      <c r="J2767" s="133" t="s">
        <v>1993</v>
      </c>
      <c r="K2767" s="133" t="s">
        <v>379</v>
      </c>
      <c r="L2767" s="43">
        <v>16346.7</v>
      </c>
      <c r="M2767" s="215"/>
      <c r="N2767" s="5"/>
      <c r="O2767" s="3"/>
    </row>
    <row r="2768" spans="1:15" ht="20.25" customHeight="1">
      <c r="A2768" s="4"/>
      <c r="B2768" s="4"/>
      <c r="C2768" s="205" t="s">
        <v>1983</v>
      </c>
      <c r="D2768" s="216" t="s">
        <v>1171</v>
      </c>
      <c r="E2768" s="173" t="s">
        <v>22</v>
      </c>
      <c r="F2768" s="96">
        <v>2021</v>
      </c>
      <c r="G2768" s="173" t="s">
        <v>167</v>
      </c>
      <c r="H2768" s="136">
        <v>44320</v>
      </c>
      <c r="I2768" s="136">
        <v>44329</v>
      </c>
      <c r="J2768" s="173" t="s">
        <v>1449</v>
      </c>
      <c r="K2768" s="119" t="s">
        <v>508</v>
      </c>
      <c r="L2768" s="43">
        <v>2500</v>
      </c>
      <c r="M2768" s="213"/>
      <c r="N2768" s="5"/>
      <c r="O2768" s="3"/>
    </row>
    <row r="2769" spans="1:15" ht="20.25" customHeight="1">
      <c r="A2769" s="4"/>
      <c r="B2769" s="4"/>
      <c r="C2769" s="135" t="s">
        <v>1967</v>
      </c>
      <c r="D2769" s="217" t="s">
        <v>1171</v>
      </c>
      <c r="E2769" s="119" t="s">
        <v>65</v>
      </c>
      <c r="F2769" s="96">
        <v>2021</v>
      </c>
      <c r="G2769" s="173" t="s">
        <v>167</v>
      </c>
      <c r="H2769" s="136">
        <v>44320</v>
      </c>
      <c r="I2769" s="136">
        <v>44329</v>
      </c>
      <c r="J2769" s="133" t="s">
        <v>1240</v>
      </c>
      <c r="K2769" s="119" t="s">
        <v>489</v>
      </c>
      <c r="L2769" s="43">
        <v>2000</v>
      </c>
      <c r="M2769" s="213"/>
      <c r="N2769" s="5"/>
      <c r="O2769" s="3"/>
    </row>
    <row r="2770" spans="1:15" ht="20.25" customHeight="1">
      <c r="A2770" s="4"/>
      <c r="B2770" s="4"/>
      <c r="C2770" s="135" t="s">
        <v>1966</v>
      </c>
      <c r="D2770" s="217" t="s">
        <v>14</v>
      </c>
      <c r="E2770" s="119" t="s">
        <v>22</v>
      </c>
      <c r="F2770" s="96">
        <v>2021</v>
      </c>
      <c r="G2770" s="173" t="s">
        <v>167</v>
      </c>
      <c r="H2770" s="136">
        <v>44320</v>
      </c>
      <c r="I2770" s="136">
        <v>44329</v>
      </c>
      <c r="J2770" s="173" t="s">
        <v>1449</v>
      </c>
      <c r="K2770" s="119" t="s">
        <v>1798</v>
      </c>
      <c r="L2770" s="43">
        <v>2500</v>
      </c>
      <c r="M2770" s="213"/>
      <c r="N2770" s="5"/>
      <c r="O2770" s="3"/>
    </row>
    <row r="2771" spans="1:15" ht="20.25" customHeight="1">
      <c r="A2771" s="4"/>
      <c r="B2771" s="4"/>
      <c r="C2771" s="135" t="s">
        <v>41</v>
      </c>
      <c r="D2771" s="218" t="s">
        <v>1171</v>
      </c>
      <c r="E2771" s="96" t="s">
        <v>1211</v>
      </c>
      <c r="F2771" s="96">
        <v>2021</v>
      </c>
      <c r="G2771" s="173" t="s">
        <v>167</v>
      </c>
      <c r="H2771" s="219">
        <v>44341</v>
      </c>
      <c r="I2771" s="219">
        <v>44347</v>
      </c>
      <c r="J2771" s="220" t="s">
        <v>1994</v>
      </c>
      <c r="K2771" s="221" t="s">
        <v>938</v>
      </c>
      <c r="L2771" s="222">
        <v>6006.57</v>
      </c>
      <c r="M2771" s="127"/>
      <c r="N2771" s="5"/>
      <c r="O2771" s="3"/>
    </row>
    <row r="2772" spans="1:15" ht="20.25" customHeight="1">
      <c r="A2772" s="4"/>
      <c r="B2772" s="4"/>
      <c r="C2772" s="208" t="s">
        <v>1995</v>
      </c>
      <c r="D2772" s="209" t="s">
        <v>45</v>
      </c>
      <c r="E2772" s="209" t="s">
        <v>46</v>
      </c>
      <c r="F2772" s="209">
        <v>2021</v>
      </c>
      <c r="G2772" s="209" t="s">
        <v>167</v>
      </c>
      <c r="H2772" s="210"/>
      <c r="I2772" s="210"/>
      <c r="J2772" s="209"/>
      <c r="K2772" s="209"/>
      <c r="L2772" s="211">
        <v>0</v>
      </c>
      <c r="M2772" s="125">
        <f>SUM(L2760:L2771)</f>
        <v>53819.530000000006</v>
      </c>
      <c r="N2772" s="5"/>
      <c r="O2772" s="3"/>
    </row>
    <row r="2773" spans="1:15" ht="20.25" customHeight="1">
      <c r="A2773" s="4"/>
      <c r="B2773" s="4"/>
      <c r="C2773" s="205" t="s">
        <v>1979</v>
      </c>
      <c r="D2773" s="212" t="s">
        <v>1171</v>
      </c>
      <c r="E2773" s="133" t="s">
        <v>476</v>
      </c>
      <c r="F2773" s="96">
        <v>2021</v>
      </c>
      <c r="G2773" s="133" t="s">
        <v>222</v>
      </c>
      <c r="H2773" s="136">
        <v>44348</v>
      </c>
      <c r="I2773" s="136">
        <v>44354</v>
      </c>
      <c r="J2773" s="133" t="s">
        <v>1996</v>
      </c>
      <c r="K2773" s="133" t="s">
        <v>379</v>
      </c>
      <c r="L2773" s="43">
        <v>16346.7</v>
      </c>
      <c r="M2773" s="223"/>
      <c r="N2773" s="5"/>
      <c r="O2773" s="3"/>
    </row>
    <row r="2774" spans="1:15" ht="20.25" customHeight="1">
      <c r="A2774" s="4"/>
      <c r="B2774" s="4"/>
      <c r="C2774" s="135" t="s">
        <v>1967</v>
      </c>
      <c r="D2774" s="217" t="s">
        <v>1171</v>
      </c>
      <c r="E2774" s="119" t="s">
        <v>65</v>
      </c>
      <c r="F2774" s="96">
        <v>2021</v>
      </c>
      <c r="G2774" s="173" t="s">
        <v>222</v>
      </c>
      <c r="H2774" s="136">
        <v>44349</v>
      </c>
      <c r="I2774" s="136">
        <v>44354</v>
      </c>
      <c r="J2774" s="133" t="s">
        <v>1263</v>
      </c>
      <c r="K2774" s="119" t="s">
        <v>489</v>
      </c>
      <c r="L2774" s="43">
        <v>2000</v>
      </c>
      <c r="M2774" s="223"/>
      <c r="N2774" s="5"/>
      <c r="O2774" s="3"/>
    </row>
    <row r="2775" spans="1:15" ht="20.25" customHeight="1">
      <c r="A2775" s="4"/>
      <c r="B2775" s="4"/>
      <c r="C2775" s="135" t="s">
        <v>1997</v>
      </c>
      <c r="D2775" s="133" t="s">
        <v>1171</v>
      </c>
      <c r="E2775" s="133" t="s">
        <v>86</v>
      </c>
      <c r="F2775" s="96">
        <v>2021</v>
      </c>
      <c r="G2775" s="173" t="s">
        <v>222</v>
      </c>
      <c r="H2775" s="136">
        <v>44357</v>
      </c>
      <c r="I2775" s="41">
        <v>44361</v>
      </c>
      <c r="J2775" s="133" t="s">
        <v>931</v>
      </c>
      <c r="K2775" s="119" t="s">
        <v>1844</v>
      </c>
      <c r="L2775" s="43">
        <v>2000</v>
      </c>
      <c r="M2775" s="223"/>
      <c r="N2775" s="5"/>
      <c r="O2775" s="3"/>
    </row>
    <row r="2776" spans="1:15" ht="20.25" customHeight="1">
      <c r="A2776" s="4"/>
      <c r="B2776" s="4"/>
      <c r="C2776" s="91" t="s">
        <v>1998</v>
      </c>
      <c r="D2776" s="133" t="s">
        <v>14</v>
      </c>
      <c r="E2776" s="133" t="s">
        <v>86</v>
      </c>
      <c r="F2776" s="96">
        <v>2021</v>
      </c>
      <c r="G2776" s="173" t="s">
        <v>222</v>
      </c>
      <c r="H2776" s="136">
        <v>44357</v>
      </c>
      <c r="I2776" s="41">
        <v>44361</v>
      </c>
      <c r="J2776" s="133" t="s">
        <v>931</v>
      </c>
      <c r="K2776" s="119" t="s">
        <v>1844</v>
      </c>
      <c r="L2776" s="43">
        <v>2000</v>
      </c>
      <c r="M2776" s="223"/>
      <c r="N2776" s="5"/>
      <c r="O2776" s="3"/>
    </row>
    <row r="2777" spans="1:15" ht="20.25" customHeight="1">
      <c r="A2777" s="4"/>
      <c r="B2777" s="4"/>
      <c r="C2777" s="91" t="s">
        <v>1999</v>
      </c>
      <c r="D2777" s="133" t="s">
        <v>1171</v>
      </c>
      <c r="E2777" s="133" t="s">
        <v>65</v>
      </c>
      <c r="F2777" s="96">
        <v>2021</v>
      </c>
      <c r="G2777" s="173" t="s">
        <v>222</v>
      </c>
      <c r="H2777" s="41">
        <v>44355</v>
      </c>
      <c r="I2777" s="41">
        <v>44362</v>
      </c>
      <c r="J2777" s="133" t="s">
        <v>2000</v>
      </c>
      <c r="K2777" s="133" t="s">
        <v>489</v>
      </c>
      <c r="L2777" s="43">
        <v>2000</v>
      </c>
      <c r="M2777" s="223"/>
      <c r="N2777" s="5"/>
      <c r="O2777" s="3"/>
    </row>
    <row r="2778" spans="1:15" ht="20.25" customHeight="1">
      <c r="A2778" s="4"/>
      <c r="B2778" s="4"/>
      <c r="C2778" s="208" t="s">
        <v>2001</v>
      </c>
      <c r="D2778" s="209" t="s">
        <v>45</v>
      </c>
      <c r="E2778" s="209" t="s">
        <v>46</v>
      </c>
      <c r="F2778" s="209">
        <v>2021</v>
      </c>
      <c r="G2778" s="209" t="s">
        <v>222</v>
      </c>
      <c r="H2778" s="210"/>
      <c r="I2778" s="210"/>
      <c r="J2778" s="209"/>
      <c r="K2778" s="209"/>
      <c r="L2778" s="211">
        <v>0</v>
      </c>
      <c r="M2778" s="125">
        <f>SUM(L2773:L2777)</f>
        <v>24346.7</v>
      </c>
      <c r="N2778" s="5"/>
      <c r="O2778" s="3"/>
    </row>
    <row r="2779" spans="1:15" ht="20.25" customHeight="1">
      <c r="A2779" s="4"/>
      <c r="B2779" s="4"/>
      <c r="C2779" s="91" t="s">
        <v>2002</v>
      </c>
      <c r="D2779" s="133" t="s">
        <v>14</v>
      </c>
      <c r="E2779" s="133" t="s">
        <v>443</v>
      </c>
      <c r="F2779" s="96">
        <v>2021</v>
      </c>
      <c r="G2779" s="173" t="s">
        <v>271</v>
      </c>
      <c r="H2779" s="41">
        <v>44385</v>
      </c>
      <c r="I2779" s="41">
        <v>44391</v>
      </c>
      <c r="J2779" s="133" t="s">
        <v>695</v>
      </c>
      <c r="K2779" s="133" t="s">
        <v>31</v>
      </c>
      <c r="L2779" s="43">
        <v>2000</v>
      </c>
      <c r="M2779" s="223"/>
      <c r="N2779" s="5"/>
      <c r="O2779" s="3"/>
    </row>
    <row r="2780" spans="1:15" ht="20.25" customHeight="1">
      <c r="A2780" s="4"/>
      <c r="B2780" s="4"/>
      <c r="C2780" s="205" t="s">
        <v>1979</v>
      </c>
      <c r="D2780" s="212" t="s">
        <v>1171</v>
      </c>
      <c r="E2780" s="133" t="s">
        <v>476</v>
      </c>
      <c r="F2780" s="96">
        <v>2021</v>
      </c>
      <c r="G2780" s="133" t="s">
        <v>271</v>
      </c>
      <c r="H2780" s="136">
        <v>44390</v>
      </c>
      <c r="I2780" s="136">
        <v>44392</v>
      </c>
      <c r="J2780" s="133" t="s">
        <v>2003</v>
      </c>
      <c r="K2780" s="133" t="s">
        <v>379</v>
      </c>
      <c r="L2780" s="43">
        <v>16346.7</v>
      </c>
      <c r="M2780" s="223"/>
      <c r="N2780" s="5"/>
      <c r="O2780" s="3"/>
    </row>
    <row r="2781" spans="1:15" ht="20.25" customHeight="1">
      <c r="A2781" s="4"/>
      <c r="B2781" s="4"/>
      <c r="C2781" s="79" t="s">
        <v>2004</v>
      </c>
      <c r="D2781" s="218" t="s">
        <v>14</v>
      </c>
      <c r="E2781" s="221" t="s">
        <v>443</v>
      </c>
      <c r="F2781" s="96">
        <v>2021</v>
      </c>
      <c r="G2781" s="133" t="s">
        <v>271</v>
      </c>
      <c r="H2781" s="136">
        <v>44390</v>
      </c>
      <c r="I2781" s="41">
        <v>44411</v>
      </c>
      <c r="J2781" s="133" t="s">
        <v>2005</v>
      </c>
      <c r="K2781" s="133" t="s">
        <v>2006</v>
      </c>
      <c r="L2781" s="224">
        <v>2000</v>
      </c>
      <c r="M2781" s="127"/>
      <c r="N2781" s="5"/>
      <c r="O2781" s="3"/>
    </row>
    <row r="2782" spans="1:15" ht="20.25" customHeight="1">
      <c r="A2782" s="4"/>
      <c r="B2782" s="4"/>
      <c r="C2782" s="79" t="s">
        <v>1110</v>
      </c>
      <c r="D2782" s="218" t="s">
        <v>14</v>
      </c>
      <c r="E2782" s="221" t="s">
        <v>443</v>
      </c>
      <c r="F2782" s="96">
        <v>2021</v>
      </c>
      <c r="G2782" s="133" t="s">
        <v>271</v>
      </c>
      <c r="H2782" s="136">
        <v>44390</v>
      </c>
      <c r="I2782" s="41">
        <v>44411</v>
      </c>
      <c r="J2782" s="133" t="s">
        <v>2005</v>
      </c>
      <c r="K2782" s="133" t="s">
        <v>2006</v>
      </c>
      <c r="L2782" s="224">
        <v>2000</v>
      </c>
      <c r="M2782" s="127"/>
      <c r="N2782" s="5"/>
      <c r="O2782" s="3"/>
    </row>
    <row r="2783" spans="1:15" ht="20.25" customHeight="1">
      <c r="A2783" s="4"/>
      <c r="B2783" s="4"/>
      <c r="C2783" s="208" t="s">
        <v>2007</v>
      </c>
      <c r="D2783" s="209" t="s">
        <v>45</v>
      </c>
      <c r="E2783" s="209" t="s">
        <v>46</v>
      </c>
      <c r="F2783" s="209">
        <v>2021</v>
      </c>
      <c r="G2783" s="209" t="s">
        <v>271</v>
      </c>
      <c r="H2783" s="225"/>
      <c r="I2783" s="225"/>
      <c r="J2783" s="225"/>
      <c r="K2783" s="225"/>
      <c r="L2783" s="211">
        <v>0</v>
      </c>
      <c r="M2783" s="125">
        <f>SUM(L2779:L2782)</f>
        <v>22346.7</v>
      </c>
      <c r="N2783" s="5"/>
      <c r="O2783" s="3"/>
    </row>
    <row r="2784" spans="1:15" ht="20.25" customHeight="1">
      <c r="A2784" s="4"/>
      <c r="B2784" s="4"/>
      <c r="C2784" s="91" t="s">
        <v>2002</v>
      </c>
      <c r="D2784" s="133" t="s">
        <v>14</v>
      </c>
      <c r="E2784" s="133" t="s">
        <v>443</v>
      </c>
      <c r="F2784" s="96">
        <v>2021</v>
      </c>
      <c r="G2784" s="173" t="s">
        <v>323</v>
      </c>
      <c r="H2784" s="226">
        <v>44414</v>
      </c>
      <c r="I2784" s="226">
        <v>44418</v>
      </c>
      <c r="J2784" s="133" t="s">
        <v>2008</v>
      </c>
      <c r="K2784" s="133" t="s">
        <v>31</v>
      </c>
      <c r="L2784" s="43">
        <v>2000</v>
      </c>
      <c r="M2784" s="223"/>
      <c r="N2784" s="5"/>
      <c r="O2784" s="3"/>
    </row>
    <row r="2785" spans="1:15" ht="34.5" customHeight="1">
      <c r="A2785" s="4"/>
      <c r="B2785" s="4"/>
      <c r="C2785" s="91" t="s">
        <v>646</v>
      </c>
      <c r="D2785" s="227" t="s">
        <v>1171</v>
      </c>
      <c r="E2785" s="227" t="s">
        <v>476</v>
      </c>
      <c r="F2785" s="96">
        <v>2021</v>
      </c>
      <c r="G2785" s="173" t="s">
        <v>323</v>
      </c>
      <c r="H2785" s="226">
        <v>44424</v>
      </c>
      <c r="I2785" s="226">
        <v>44427</v>
      </c>
      <c r="J2785" s="228" t="s">
        <v>2009</v>
      </c>
      <c r="K2785" s="133" t="s">
        <v>1105</v>
      </c>
      <c r="L2785" s="43">
        <v>2590.91</v>
      </c>
      <c r="M2785" s="43"/>
      <c r="N2785" s="5"/>
      <c r="O2785" s="3"/>
    </row>
    <row r="2786" spans="1:15" ht="20.25" customHeight="1">
      <c r="A2786" s="4"/>
      <c r="B2786" s="4"/>
      <c r="C2786" s="91" t="s">
        <v>876</v>
      </c>
      <c r="D2786" s="133" t="s">
        <v>1171</v>
      </c>
      <c r="E2786" s="96" t="s">
        <v>476</v>
      </c>
      <c r="F2786" s="96">
        <v>2021</v>
      </c>
      <c r="G2786" s="173" t="s">
        <v>323</v>
      </c>
      <c r="H2786" s="229">
        <v>44425</v>
      </c>
      <c r="I2786" s="226">
        <v>44427</v>
      </c>
      <c r="J2786" s="128" t="s">
        <v>2010</v>
      </c>
      <c r="K2786" s="96" t="s">
        <v>179</v>
      </c>
      <c r="L2786" s="97">
        <v>1500</v>
      </c>
      <c r="M2786" s="43"/>
      <c r="N2786" s="5"/>
      <c r="O2786" s="3"/>
    </row>
    <row r="2787" spans="1:15" ht="20.25" customHeight="1">
      <c r="A2787" s="4"/>
      <c r="B2787" s="4"/>
      <c r="C2787" s="91" t="s">
        <v>1991</v>
      </c>
      <c r="D2787" s="227" t="s">
        <v>14</v>
      </c>
      <c r="E2787" s="227" t="s">
        <v>476</v>
      </c>
      <c r="F2787" s="96">
        <v>2021</v>
      </c>
      <c r="G2787" s="173" t="s">
        <v>323</v>
      </c>
      <c r="H2787" s="229">
        <v>44425</v>
      </c>
      <c r="I2787" s="226">
        <v>44427</v>
      </c>
      <c r="J2787" s="133" t="s">
        <v>2011</v>
      </c>
      <c r="K2787" s="133" t="s">
        <v>885</v>
      </c>
      <c r="L2787" s="97">
        <v>1000</v>
      </c>
      <c r="M2787" s="43"/>
      <c r="N2787" s="5"/>
      <c r="O2787" s="3"/>
    </row>
    <row r="2788" spans="1:15" ht="28.5" customHeight="1">
      <c r="A2788" s="4"/>
      <c r="B2788" s="4"/>
      <c r="C2788" s="91" t="s">
        <v>2012</v>
      </c>
      <c r="D2788" s="227" t="s">
        <v>1171</v>
      </c>
      <c r="E2788" s="96" t="s">
        <v>1030</v>
      </c>
      <c r="F2788" s="96">
        <v>2021</v>
      </c>
      <c r="G2788" s="173" t="s">
        <v>323</v>
      </c>
      <c r="H2788" s="229">
        <v>44425</v>
      </c>
      <c r="I2788" s="226">
        <v>44427</v>
      </c>
      <c r="J2788" s="133" t="s">
        <v>2010</v>
      </c>
      <c r="K2788" s="133" t="s">
        <v>938</v>
      </c>
      <c r="L2788" s="97">
        <v>1500</v>
      </c>
      <c r="M2788" s="43"/>
      <c r="N2788" s="5"/>
      <c r="O2788" s="3"/>
    </row>
    <row r="2789" spans="1:15" ht="20.25" customHeight="1">
      <c r="A2789" s="4"/>
      <c r="B2789" s="4"/>
      <c r="C2789" s="91" t="s">
        <v>1287</v>
      </c>
      <c r="D2789" s="227" t="s">
        <v>1171</v>
      </c>
      <c r="E2789" s="227" t="s">
        <v>78</v>
      </c>
      <c r="F2789" s="96">
        <v>2021</v>
      </c>
      <c r="G2789" s="173" t="s">
        <v>323</v>
      </c>
      <c r="H2789" s="229">
        <v>44425</v>
      </c>
      <c r="I2789" s="226">
        <v>44427</v>
      </c>
      <c r="J2789" s="133" t="s">
        <v>2013</v>
      </c>
      <c r="K2789" s="133" t="s">
        <v>745</v>
      </c>
      <c r="L2789" s="97">
        <v>1000</v>
      </c>
      <c r="M2789" s="43"/>
      <c r="N2789" s="5"/>
      <c r="O2789" s="3"/>
    </row>
    <row r="2790" spans="1:15" ht="27" customHeight="1">
      <c r="A2790" s="4"/>
      <c r="B2790" s="4"/>
      <c r="C2790" s="91" t="s">
        <v>1106</v>
      </c>
      <c r="D2790" s="227" t="s">
        <v>14</v>
      </c>
      <c r="E2790" s="227" t="s">
        <v>476</v>
      </c>
      <c r="F2790" s="96">
        <v>2021</v>
      </c>
      <c r="G2790" s="173" t="s">
        <v>323</v>
      </c>
      <c r="H2790" s="229">
        <v>44425</v>
      </c>
      <c r="I2790" s="226">
        <v>44427</v>
      </c>
      <c r="J2790" s="133" t="s">
        <v>2014</v>
      </c>
      <c r="K2790" s="133" t="s">
        <v>541</v>
      </c>
      <c r="L2790" s="97">
        <v>2000</v>
      </c>
      <c r="M2790" s="43"/>
      <c r="N2790" s="5"/>
      <c r="O2790" s="3"/>
    </row>
    <row r="2791" spans="1:15" ht="20.25" customHeight="1">
      <c r="A2791" s="4"/>
      <c r="B2791" s="4"/>
      <c r="C2791" s="91" t="s">
        <v>1758</v>
      </c>
      <c r="D2791" s="227" t="s">
        <v>1171</v>
      </c>
      <c r="E2791" s="227" t="s">
        <v>78</v>
      </c>
      <c r="F2791" s="96">
        <v>2021</v>
      </c>
      <c r="G2791" s="173" t="s">
        <v>323</v>
      </c>
      <c r="H2791" s="229">
        <v>44425</v>
      </c>
      <c r="I2791" s="226">
        <v>44427</v>
      </c>
      <c r="J2791" s="133" t="s">
        <v>2015</v>
      </c>
      <c r="K2791" s="133" t="s">
        <v>1844</v>
      </c>
      <c r="L2791" s="97">
        <v>2000</v>
      </c>
      <c r="M2791" s="43"/>
      <c r="N2791" s="5"/>
      <c r="O2791" s="3"/>
    </row>
    <row r="2792" spans="1:15" ht="20.25" customHeight="1">
      <c r="A2792" s="4"/>
      <c r="B2792" s="4"/>
      <c r="C2792" s="91" t="s">
        <v>1648</v>
      </c>
      <c r="D2792" s="227" t="s">
        <v>14</v>
      </c>
      <c r="E2792" s="227" t="s">
        <v>476</v>
      </c>
      <c r="F2792" s="96">
        <v>2021</v>
      </c>
      <c r="G2792" s="173" t="s">
        <v>323</v>
      </c>
      <c r="H2792" s="226">
        <v>44431</v>
      </c>
      <c r="I2792" s="226">
        <v>44434</v>
      </c>
      <c r="J2792" s="133" t="s">
        <v>2016</v>
      </c>
      <c r="K2792" s="133" t="s">
        <v>111</v>
      </c>
      <c r="L2792" s="50">
        <v>3764.04</v>
      </c>
      <c r="M2792" s="43"/>
      <c r="N2792" s="5"/>
      <c r="O2792" s="3"/>
    </row>
    <row r="2793" spans="1:15" ht="20.25" customHeight="1">
      <c r="A2793" s="4"/>
      <c r="B2793" s="4"/>
      <c r="C2793" s="91" t="s">
        <v>743</v>
      </c>
      <c r="D2793" s="227" t="s">
        <v>1171</v>
      </c>
      <c r="E2793" s="227" t="s">
        <v>476</v>
      </c>
      <c r="F2793" s="96">
        <v>2021</v>
      </c>
      <c r="G2793" s="173" t="s">
        <v>323</v>
      </c>
      <c r="H2793" s="226">
        <v>44431</v>
      </c>
      <c r="I2793" s="226">
        <v>44434</v>
      </c>
      <c r="J2793" s="133" t="s">
        <v>2016</v>
      </c>
      <c r="K2793" s="133" t="s">
        <v>745</v>
      </c>
      <c r="L2793" s="50">
        <v>3764.04</v>
      </c>
      <c r="M2793" s="230"/>
      <c r="N2793" s="5"/>
      <c r="O2793" s="3"/>
    </row>
    <row r="2794" spans="1:15" ht="20.25" customHeight="1">
      <c r="A2794" s="4"/>
      <c r="B2794" s="4"/>
      <c r="C2794" s="91" t="s">
        <v>1392</v>
      </c>
      <c r="D2794" s="227" t="s">
        <v>1171</v>
      </c>
      <c r="E2794" s="227" t="s">
        <v>476</v>
      </c>
      <c r="F2794" s="96">
        <v>2021</v>
      </c>
      <c r="G2794" s="173" t="s">
        <v>323</v>
      </c>
      <c r="H2794" s="226">
        <v>44431</v>
      </c>
      <c r="I2794" s="226">
        <v>44434</v>
      </c>
      <c r="J2794" s="133" t="s">
        <v>2016</v>
      </c>
      <c r="K2794" s="133" t="s">
        <v>1049</v>
      </c>
      <c r="L2794" s="50">
        <v>2150.88</v>
      </c>
      <c r="M2794" s="230"/>
      <c r="N2794" s="5"/>
      <c r="O2794" s="3"/>
    </row>
    <row r="2795" spans="1:15" ht="20.25" customHeight="1">
      <c r="A2795" s="4"/>
      <c r="B2795" s="4"/>
      <c r="C2795" s="91" t="s">
        <v>2017</v>
      </c>
      <c r="D2795" s="133" t="s">
        <v>14</v>
      </c>
      <c r="E2795" s="133" t="s">
        <v>78</v>
      </c>
      <c r="F2795" s="96">
        <v>2021</v>
      </c>
      <c r="G2795" s="173" t="s">
        <v>323</v>
      </c>
      <c r="H2795" s="226">
        <v>44431</v>
      </c>
      <c r="I2795" s="226">
        <v>44434</v>
      </c>
      <c r="J2795" s="133" t="s">
        <v>2016</v>
      </c>
      <c r="K2795" s="133" t="s">
        <v>2018</v>
      </c>
      <c r="L2795" s="50">
        <v>2150.88</v>
      </c>
      <c r="M2795" s="230"/>
      <c r="N2795" s="5"/>
      <c r="O2795" s="3"/>
    </row>
    <row r="2796" spans="1:15" ht="31.5" customHeight="1">
      <c r="A2796" s="4"/>
      <c r="B2796" s="4"/>
      <c r="C2796" s="231" t="s">
        <v>1720</v>
      </c>
      <c r="D2796" s="133" t="s">
        <v>14</v>
      </c>
      <c r="E2796" s="96" t="s">
        <v>1211</v>
      </c>
      <c r="F2796" s="96">
        <v>2021</v>
      </c>
      <c r="G2796" s="173" t="s">
        <v>323</v>
      </c>
      <c r="H2796" s="226">
        <v>44431</v>
      </c>
      <c r="I2796" s="226">
        <v>44434</v>
      </c>
      <c r="J2796" s="133" t="s">
        <v>2019</v>
      </c>
      <c r="K2796" s="133" t="s">
        <v>88</v>
      </c>
      <c r="L2796" s="43">
        <v>1000</v>
      </c>
      <c r="M2796" s="230"/>
      <c r="N2796" s="5"/>
      <c r="O2796" s="3"/>
    </row>
    <row r="2797" spans="1:15" ht="20.25" customHeight="1">
      <c r="A2797" s="4"/>
      <c r="B2797" s="4"/>
      <c r="C2797" s="208" t="s">
        <v>2020</v>
      </c>
      <c r="D2797" s="209" t="s">
        <v>45</v>
      </c>
      <c r="E2797" s="209" t="s">
        <v>46</v>
      </c>
      <c r="F2797" s="209">
        <v>2021</v>
      </c>
      <c r="G2797" s="209" t="s">
        <v>323</v>
      </c>
      <c r="H2797" s="225"/>
      <c r="I2797" s="225"/>
      <c r="J2797" s="225"/>
      <c r="K2797" s="225"/>
      <c r="L2797" s="211">
        <v>0</v>
      </c>
      <c r="M2797" s="125">
        <f>SUM(L2784:L2796)</f>
        <v>26420.750000000004</v>
      </c>
      <c r="N2797" s="5"/>
      <c r="O2797" s="3"/>
    </row>
    <row r="2798" spans="1:15" ht="20.25" customHeight="1">
      <c r="A2798" s="4"/>
      <c r="B2798" s="4"/>
      <c r="C2798" s="91" t="s">
        <v>2002</v>
      </c>
      <c r="D2798" s="133" t="s">
        <v>14</v>
      </c>
      <c r="E2798" s="133" t="s">
        <v>443</v>
      </c>
      <c r="F2798" s="96">
        <v>2021</v>
      </c>
      <c r="G2798" s="173" t="s">
        <v>362</v>
      </c>
      <c r="H2798" s="41">
        <v>44446</v>
      </c>
      <c r="I2798" s="41">
        <v>44453</v>
      </c>
      <c r="J2798" s="133" t="s">
        <v>2021</v>
      </c>
      <c r="K2798" s="133" t="s">
        <v>31</v>
      </c>
      <c r="L2798" s="43">
        <v>2000</v>
      </c>
      <c r="M2798" s="230"/>
      <c r="N2798" s="5"/>
      <c r="O2798" s="3"/>
    </row>
    <row r="2799" spans="1:15" ht="20.25" customHeight="1">
      <c r="A2799" s="4"/>
      <c r="B2799" s="4"/>
      <c r="C2799" s="231" t="s">
        <v>2022</v>
      </c>
      <c r="D2799" s="133" t="s">
        <v>1171</v>
      </c>
      <c r="E2799" s="133" t="s">
        <v>148</v>
      </c>
      <c r="F2799" s="96">
        <v>2021</v>
      </c>
      <c r="G2799" s="173" t="s">
        <v>362</v>
      </c>
      <c r="H2799" s="41">
        <v>44446</v>
      </c>
      <c r="I2799" s="41">
        <v>44453</v>
      </c>
      <c r="J2799" s="173" t="s">
        <v>1955</v>
      </c>
      <c r="K2799" s="133" t="s">
        <v>1844</v>
      </c>
      <c r="L2799" s="43">
        <v>2000</v>
      </c>
      <c r="M2799" s="230"/>
      <c r="N2799" s="5"/>
      <c r="O2799" s="3"/>
    </row>
    <row r="2800" spans="1:15" ht="42.75" customHeight="1">
      <c r="A2800" s="4"/>
      <c r="B2800" s="4"/>
      <c r="C2800" s="231" t="s">
        <v>2023</v>
      </c>
      <c r="D2800" s="133" t="s">
        <v>14</v>
      </c>
      <c r="E2800" s="133" t="s">
        <v>1211</v>
      </c>
      <c r="F2800" s="96">
        <v>2021</v>
      </c>
      <c r="G2800" s="173" t="s">
        <v>362</v>
      </c>
      <c r="H2800" s="41">
        <v>44439</v>
      </c>
      <c r="I2800" s="41">
        <v>44453</v>
      </c>
      <c r="J2800" s="133" t="s">
        <v>2024</v>
      </c>
      <c r="K2800" s="133" t="s">
        <v>1214</v>
      </c>
      <c r="L2800" s="43">
        <v>6150</v>
      </c>
      <c r="M2800" s="230"/>
      <c r="N2800" s="5"/>
      <c r="O2800" s="3"/>
    </row>
    <row r="2801" spans="1:15" ht="20.25" customHeight="1">
      <c r="A2801" s="4"/>
      <c r="B2801" s="4"/>
      <c r="C2801" s="232" t="s">
        <v>269</v>
      </c>
      <c r="D2801" s="133" t="s">
        <v>1171</v>
      </c>
      <c r="E2801" s="133" t="s">
        <v>476</v>
      </c>
      <c r="F2801" s="96">
        <v>2021</v>
      </c>
      <c r="G2801" s="173" t="s">
        <v>362</v>
      </c>
      <c r="H2801" s="41">
        <v>44448</v>
      </c>
      <c r="I2801" s="41">
        <v>44459</v>
      </c>
      <c r="J2801" s="233" t="s">
        <v>2025</v>
      </c>
      <c r="K2801" s="133"/>
      <c r="L2801" s="43">
        <v>11274.51</v>
      </c>
      <c r="M2801" s="230"/>
      <c r="N2801" s="5"/>
      <c r="O2801" s="3"/>
    </row>
    <row r="2802" spans="1:15" ht="20.25" customHeight="1">
      <c r="A2802" s="4"/>
      <c r="B2802" s="4"/>
      <c r="C2802" s="231" t="s">
        <v>2026</v>
      </c>
      <c r="D2802" s="133" t="s">
        <v>1171</v>
      </c>
      <c r="E2802" s="133" t="s">
        <v>22</v>
      </c>
      <c r="F2802" s="96">
        <v>2021</v>
      </c>
      <c r="G2802" s="173" t="s">
        <v>362</v>
      </c>
      <c r="H2802" s="41">
        <v>44452</v>
      </c>
      <c r="I2802" s="41">
        <v>44462</v>
      </c>
      <c r="J2802" s="173" t="s">
        <v>1363</v>
      </c>
      <c r="K2802" s="133" t="s">
        <v>745</v>
      </c>
      <c r="L2802" s="43">
        <v>2500</v>
      </c>
      <c r="M2802" s="230"/>
      <c r="N2802" s="5"/>
      <c r="O2802" s="3"/>
    </row>
    <row r="2803" spans="1:15" ht="20.25" customHeight="1">
      <c r="A2803" s="4"/>
      <c r="B2803" s="4"/>
      <c r="C2803" s="231" t="s">
        <v>2027</v>
      </c>
      <c r="D2803" s="133" t="s">
        <v>14</v>
      </c>
      <c r="E2803" s="133" t="s">
        <v>148</v>
      </c>
      <c r="F2803" s="96">
        <v>2021</v>
      </c>
      <c r="G2803" s="173" t="s">
        <v>362</v>
      </c>
      <c r="H2803" s="41">
        <v>44452</v>
      </c>
      <c r="I2803" s="41">
        <v>44462</v>
      </c>
      <c r="J2803" s="173" t="s">
        <v>1955</v>
      </c>
      <c r="K2803" s="133" t="s">
        <v>1844</v>
      </c>
      <c r="L2803" s="43">
        <v>2000</v>
      </c>
      <c r="M2803" s="230"/>
      <c r="N2803" s="5"/>
      <c r="O2803" s="3"/>
    </row>
    <row r="2804" spans="1:15" ht="20.25" customHeight="1">
      <c r="A2804" s="4"/>
      <c r="B2804" s="4"/>
      <c r="C2804" s="208" t="s">
        <v>2028</v>
      </c>
      <c r="D2804" s="209" t="s">
        <v>45</v>
      </c>
      <c r="E2804" s="209" t="s">
        <v>46</v>
      </c>
      <c r="F2804" s="209">
        <v>2021</v>
      </c>
      <c r="G2804" s="209" t="s">
        <v>362</v>
      </c>
      <c r="H2804" s="225"/>
      <c r="I2804" s="225"/>
      <c r="J2804" s="225"/>
      <c r="K2804" s="225"/>
      <c r="L2804" s="211">
        <v>0</v>
      </c>
      <c r="M2804" s="125">
        <f>SUM(L2798:L2803)</f>
        <v>25924.510000000002</v>
      </c>
      <c r="N2804" s="5"/>
      <c r="O2804" s="3"/>
    </row>
    <row r="2805" spans="1:15" ht="20.25" customHeight="1">
      <c r="A2805" s="4"/>
      <c r="B2805" s="4"/>
      <c r="C2805" s="91" t="s">
        <v>2029</v>
      </c>
      <c r="D2805" s="133" t="s">
        <v>1171</v>
      </c>
      <c r="E2805" s="133" t="s">
        <v>78</v>
      </c>
      <c r="F2805" s="133">
        <v>2021</v>
      </c>
      <c r="G2805" s="133" t="s">
        <v>409</v>
      </c>
      <c r="H2805" s="226">
        <v>44476</v>
      </c>
      <c r="I2805" s="226">
        <v>44480</v>
      </c>
      <c r="J2805" s="133" t="s">
        <v>2030</v>
      </c>
      <c r="K2805" s="133"/>
      <c r="L2805" s="43">
        <v>19071.14</v>
      </c>
      <c r="M2805" s="43"/>
      <c r="N2805" s="5"/>
      <c r="O2805" s="3"/>
    </row>
    <row r="2806" spans="1:15" ht="20.25" customHeight="1">
      <c r="A2806" s="4"/>
      <c r="B2806" s="4"/>
      <c r="C2806" s="91" t="s">
        <v>2031</v>
      </c>
      <c r="D2806" s="133" t="s">
        <v>1171</v>
      </c>
      <c r="E2806" s="133" t="s">
        <v>78</v>
      </c>
      <c r="F2806" s="133">
        <v>2021</v>
      </c>
      <c r="G2806" s="133" t="s">
        <v>409</v>
      </c>
      <c r="H2806" s="226">
        <v>44476</v>
      </c>
      <c r="I2806" s="226">
        <v>44480</v>
      </c>
      <c r="J2806" s="133" t="s">
        <v>2030</v>
      </c>
      <c r="K2806" s="133"/>
      <c r="L2806" s="43">
        <v>19071.14</v>
      </c>
      <c r="M2806" s="43"/>
      <c r="N2806" s="5"/>
      <c r="O2806" s="3"/>
    </row>
    <row r="2807" spans="1:15" ht="35.25" customHeight="1">
      <c r="A2807" s="4"/>
      <c r="B2807" s="4"/>
      <c r="C2807" s="91" t="s">
        <v>2032</v>
      </c>
      <c r="D2807" s="133" t="s">
        <v>14</v>
      </c>
      <c r="E2807" s="133" t="s">
        <v>476</v>
      </c>
      <c r="F2807" s="133">
        <v>2021</v>
      </c>
      <c r="G2807" s="133" t="s">
        <v>409</v>
      </c>
      <c r="H2807" s="226">
        <v>44480</v>
      </c>
      <c r="I2807" s="226">
        <v>44480</v>
      </c>
      <c r="J2807" s="133" t="s">
        <v>2033</v>
      </c>
      <c r="K2807" s="133" t="s">
        <v>887</v>
      </c>
      <c r="L2807" s="43">
        <v>2506.66</v>
      </c>
      <c r="M2807" s="43"/>
      <c r="N2807" s="5"/>
      <c r="O2807" s="3"/>
    </row>
    <row r="2808" spans="1:15" ht="20.25" customHeight="1">
      <c r="A2808" s="4"/>
      <c r="B2808" s="4"/>
      <c r="C2808" s="91" t="s">
        <v>1648</v>
      </c>
      <c r="D2808" s="133" t="s">
        <v>14</v>
      </c>
      <c r="E2808" s="133" t="s">
        <v>476</v>
      </c>
      <c r="F2808" s="133">
        <v>2021</v>
      </c>
      <c r="G2808" s="133" t="s">
        <v>409</v>
      </c>
      <c r="H2808" s="226">
        <v>44480</v>
      </c>
      <c r="I2808" s="226">
        <v>44480</v>
      </c>
      <c r="J2808" s="133" t="s">
        <v>2016</v>
      </c>
      <c r="K2808" s="133" t="s">
        <v>111</v>
      </c>
      <c r="L2808" s="43">
        <v>3764.04</v>
      </c>
      <c r="M2808" s="43"/>
      <c r="N2808" s="5"/>
      <c r="O2808" s="3"/>
    </row>
    <row r="2809" spans="1:15" ht="20.25" customHeight="1">
      <c r="A2809" s="4"/>
      <c r="B2809" s="4"/>
      <c r="C2809" s="91" t="s">
        <v>1329</v>
      </c>
      <c r="D2809" s="133" t="s">
        <v>1171</v>
      </c>
      <c r="E2809" s="133" t="s">
        <v>476</v>
      </c>
      <c r="F2809" s="133">
        <v>2021</v>
      </c>
      <c r="G2809" s="133" t="s">
        <v>409</v>
      </c>
      <c r="H2809" s="226">
        <v>44480</v>
      </c>
      <c r="I2809" s="226">
        <v>44480</v>
      </c>
      <c r="J2809" s="133" t="s">
        <v>2016</v>
      </c>
      <c r="K2809" s="133" t="s">
        <v>745</v>
      </c>
      <c r="L2809" s="43">
        <v>3764.04</v>
      </c>
      <c r="M2809" s="43"/>
      <c r="N2809" s="5"/>
      <c r="O2809" s="3"/>
    </row>
    <row r="2810" spans="1:15" ht="30" customHeight="1">
      <c r="A2810" s="4"/>
      <c r="B2810" s="4"/>
      <c r="C2810" s="91" t="s">
        <v>2032</v>
      </c>
      <c r="D2810" s="133" t="s">
        <v>14</v>
      </c>
      <c r="E2810" s="133" t="s">
        <v>476</v>
      </c>
      <c r="F2810" s="133">
        <v>2021</v>
      </c>
      <c r="G2810" s="133" t="s">
        <v>409</v>
      </c>
      <c r="H2810" s="226">
        <v>44480</v>
      </c>
      <c r="I2810" s="226">
        <v>44480</v>
      </c>
      <c r="J2810" s="133" t="s">
        <v>2034</v>
      </c>
      <c r="K2810" s="133" t="s">
        <v>887</v>
      </c>
      <c r="L2810" s="43">
        <v>600</v>
      </c>
      <c r="M2810" s="43"/>
      <c r="N2810" s="5"/>
      <c r="O2810" s="3"/>
    </row>
    <row r="2811" spans="1:15" ht="20.25" customHeight="1">
      <c r="A2811" s="4"/>
      <c r="B2811" s="4"/>
      <c r="C2811" s="91" t="s">
        <v>1648</v>
      </c>
      <c r="D2811" s="133" t="s">
        <v>14</v>
      </c>
      <c r="E2811" s="133" t="s">
        <v>476</v>
      </c>
      <c r="F2811" s="133">
        <v>2021</v>
      </c>
      <c r="G2811" s="133" t="s">
        <v>409</v>
      </c>
      <c r="H2811" s="226">
        <v>44480</v>
      </c>
      <c r="I2811" s="226">
        <v>44481</v>
      </c>
      <c r="J2811" s="133" t="s">
        <v>2035</v>
      </c>
      <c r="K2811" s="133" t="s">
        <v>111</v>
      </c>
      <c r="L2811" s="43">
        <v>4739.45</v>
      </c>
      <c r="M2811" s="43"/>
      <c r="N2811" s="5"/>
      <c r="O2811" s="3"/>
    </row>
    <row r="2812" spans="1:15" ht="20.25" customHeight="1">
      <c r="A2812" s="4"/>
      <c r="B2812" s="4"/>
      <c r="C2812" s="91" t="s">
        <v>2036</v>
      </c>
      <c r="D2812" s="133" t="s">
        <v>14</v>
      </c>
      <c r="E2812" s="133" t="s">
        <v>1030</v>
      </c>
      <c r="F2812" s="133">
        <v>2021</v>
      </c>
      <c r="G2812" s="133" t="s">
        <v>409</v>
      </c>
      <c r="H2812" s="226">
        <v>44481</v>
      </c>
      <c r="I2812" s="226">
        <v>44481</v>
      </c>
      <c r="J2812" s="133" t="s">
        <v>2037</v>
      </c>
      <c r="K2812" s="133" t="s">
        <v>1661</v>
      </c>
      <c r="L2812" s="43">
        <v>6900.46</v>
      </c>
      <c r="M2812" s="43"/>
      <c r="N2812" s="5"/>
      <c r="O2812" s="3"/>
    </row>
    <row r="2813" spans="1:15" ht="20.25" customHeight="1">
      <c r="A2813" s="4"/>
      <c r="B2813" s="4"/>
      <c r="C2813" s="231" t="s">
        <v>2022</v>
      </c>
      <c r="D2813" s="133" t="s">
        <v>1171</v>
      </c>
      <c r="E2813" s="133" t="s">
        <v>148</v>
      </c>
      <c r="F2813" s="96">
        <v>2021</v>
      </c>
      <c r="G2813" s="173" t="s">
        <v>409</v>
      </c>
      <c r="H2813" s="226">
        <v>41193</v>
      </c>
      <c r="I2813" s="226">
        <v>44487</v>
      </c>
      <c r="J2813" s="173" t="s">
        <v>1958</v>
      </c>
      <c r="K2813" s="133" t="s">
        <v>1844</v>
      </c>
      <c r="L2813" s="43">
        <v>2000</v>
      </c>
      <c r="M2813" s="43"/>
      <c r="N2813" s="5"/>
      <c r="O2813" s="3"/>
    </row>
    <row r="2814" spans="1:15" ht="20.25" customHeight="1">
      <c r="A2814" s="4"/>
      <c r="B2814" s="4"/>
      <c r="C2814" s="91" t="s">
        <v>2026</v>
      </c>
      <c r="D2814" s="133" t="s">
        <v>1171</v>
      </c>
      <c r="E2814" s="133" t="s">
        <v>22</v>
      </c>
      <c r="F2814" s="96">
        <v>2021</v>
      </c>
      <c r="G2814" s="173" t="s">
        <v>409</v>
      </c>
      <c r="H2814" s="226">
        <v>44480</v>
      </c>
      <c r="I2814" s="226">
        <v>44487</v>
      </c>
      <c r="J2814" s="173" t="s">
        <v>1388</v>
      </c>
      <c r="K2814" s="133" t="s">
        <v>745</v>
      </c>
      <c r="L2814" s="43">
        <v>2500</v>
      </c>
      <c r="M2814" s="43"/>
      <c r="N2814" s="5"/>
      <c r="O2814" s="3"/>
    </row>
    <row r="2815" spans="1:15" ht="20.25" customHeight="1">
      <c r="A2815" s="4"/>
      <c r="B2815" s="4"/>
      <c r="C2815" s="231" t="s">
        <v>2027</v>
      </c>
      <c r="D2815" s="133" t="s">
        <v>14</v>
      </c>
      <c r="E2815" s="133" t="s">
        <v>148</v>
      </c>
      <c r="F2815" s="96">
        <v>2021</v>
      </c>
      <c r="G2815" s="173" t="s">
        <v>409</v>
      </c>
      <c r="H2815" s="226">
        <v>44480</v>
      </c>
      <c r="I2815" s="226">
        <v>44487</v>
      </c>
      <c r="J2815" s="173" t="s">
        <v>1958</v>
      </c>
      <c r="K2815" s="133" t="s">
        <v>1844</v>
      </c>
      <c r="L2815" s="43">
        <v>2000</v>
      </c>
      <c r="M2815" s="43"/>
      <c r="N2815" s="5"/>
      <c r="O2815" s="3"/>
    </row>
    <row r="2816" spans="1:15" ht="20.25" customHeight="1">
      <c r="A2816" s="4"/>
      <c r="B2816" s="4"/>
      <c r="C2816" s="91" t="s">
        <v>1438</v>
      </c>
      <c r="D2816" s="133" t="s">
        <v>1171</v>
      </c>
      <c r="E2816" s="133" t="s">
        <v>1211</v>
      </c>
      <c r="F2816" s="133">
        <v>2021</v>
      </c>
      <c r="G2816" s="133" t="s">
        <v>409</v>
      </c>
      <c r="H2816" s="226">
        <v>44480</v>
      </c>
      <c r="I2816" s="226">
        <v>44491</v>
      </c>
      <c r="J2816" s="133" t="s">
        <v>2038</v>
      </c>
      <c r="K2816" s="133" t="s">
        <v>508</v>
      </c>
      <c r="L2816" s="43">
        <v>1100</v>
      </c>
      <c r="M2816" s="43"/>
      <c r="N2816" s="5"/>
      <c r="O2816" s="3"/>
    </row>
    <row r="2817" spans="1:15" ht="20.25" customHeight="1">
      <c r="A2817" s="4"/>
      <c r="B2817" s="4"/>
      <c r="C2817" s="234" t="s">
        <v>2039</v>
      </c>
      <c r="D2817" s="235" t="s">
        <v>45</v>
      </c>
      <c r="E2817" s="235" t="s">
        <v>46</v>
      </c>
      <c r="F2817" s="235">
        <v>2021</v>
      </c>
      <c r="G2817" s="235" t="s">
        <v>409</v>
      </c>
      <c r="H2817" s="236"/>
      <c r="I2817" s="236"/>
      <c r="J2817" s="236"/>
      <c r="K2817" s="236"/>
      <c r="L2817" s="237">
        <v>0</v>
      </c>
      <c r="M2817" s="238">
        <f>SUM(L2805:L2816)</f>
        <v>68016.929999999993</v>
      </c>
      <c r="N2817" s="5"/>
      <c r="O2817" s="3"/>
    </row>
    <row r="2818" spans="1:15" ht="34.5" customHeight="1">
      <c r="A2818" s="4"/>
      <c r="B2818" s="4"/>
      <c r="C2818" s="91" t="s">
        <v>1458</v>
      </c>
      <c r="D2818" s="133" t="s">
        <v>1171</v>
      </c>
      <c r="E2818" s="133" t="s">
        <v>1030</v>
      </c>
      <c r="F2818" s="133">
        <v>2021</v>
      </c>
      <c r="G2818" s="133" t="s">
        <v>434</v>
      </c>
      <c r="H2818" s="226">
        <v>44480</v>
      </c>
      <c r="I2818" s="226">
        <v>44504</v>
      </c>
      <c r="J2818" s="133" t="s">
        <v>2040</v>
      </c>
      <c r="K2818" s="133" t="s">
        <v>489</v>
      </c>
      <c r="L2818" s="43">
        <v>1800</v>
      </c>
      <c r="M2818" s="223"/>
      <c r="N2818" s="5"/>
      <c r="O2818" s="3"/>
    </row>
    <row r="2819" spans="1:15" ht="33.75" customHeight="1">
      <c r="A2819" s="4"/>
      <c r="B2819" s="4"/>
      <c r="C2819" s="91" t="s">
        <v>2041</v>
      </c>
      <c r="D2819" s="133" t="s">
        <v>1171</v>
      </c>
      <c r="E2819" s="133" t="s">
        <v>1030</v>
      </c>
      <c r="F2819" s="133">
        <v>2021</v>
      </c>
      <c r="G2819" s="133" t="s">
        <v>434</v>
      </c>
      <c r="H2819" s="226">
        <v>44480</v>
      </c>
      <c r="I2819" s="226">
        <v>44508</v>
      </c>
      <c r="J2819" s="133" t="s">
        <v>2042</v>
      </c>
      <c r="K2819" s="133" t="s">
        <v>2043</v>
      </c>
      <c r="L2819" s="43">
        <v>3700</v>
      </c>
      <c r="M2819" s="223"/>
      <c r="N2819" s="5"/>
      <c r="O2819" s="3"/>
    </row>
    <row r="2820" spans="1:15" ht="20.25" customHeight="1">
      <c r="A2820" s="4"/>
      <c r="B2820" s="4"/>
      <c r="C2820" s="91" t="s">
        <v>2044</v>
      </c>
      <c r="D2820" s="133" t="s">
        <v>14</v>
      </c>
      <c r="E2820" s="133" t="s">
        <v>476</v>
      </c>
      <c r="F2820" s="133">
        <v>2021</v>
      </c>
      <c r="G2820" s="133" t="s">
        <v>434</v>
      </c>
      <c r="H2820" s="226">
        <v>44480</v>
      </c>
      <c r="I2820" s="226">
        <v>44508</v>
      </c>
      <c r="J2820" s="133" t="s">
        <v>2016</v>
      </c>
      <c r="K2820" s="133" t="s">
        <v>2018</v>
      </c>
      <c r="L2820" s="43">
        <v>3764.04</v>
      </c>
      <c r="M2820" s="223"/>
      <c r="N2820" s="5"/>
      <c r="O2820" s="3"/>
    </row>
    <row r="2821" spans="1:15" ht="20.25" customHeight="1">
      <c r="A2821" s="4"/>
      <c r="B2821" s="4"/>
      <c r="C2821" s="91" t="s">
        <v>2031</v>
      </c>
      <c r="D2821" s="133" t="s">
        <v>1171</v>
      </c>
      <c r="E2821" s="133" t="s">
        <v>78</v>
      </c>
      <c r="F2821" s="133">
        <v>2021</v>
      </c>
      <c r="G2821" s="133" t="s">
        <v>434</v>
      </c>
      <c r="H2821" s="226">
        <v>44480</v>
      </c>
      <c r="I2821" s="226">
        <v>44508</v>
      </c>
      <c r="J2821" s="133" t="s">
        <v>2045</v>
      </c>
      <c r="K2821" s="133"/>
      <c r="L2821" s="43">
        <v>9535.57</v>
      </c>
      <c r="M2821" s="223"/>
      <c r="N2821" s="5"/>
      <c r="O2821" s="3"/>
    </row>
    <row r="2822" spans="1:15" ht="20.25" customHeight="1">
      <c r="A2822" s="4"/>
      <c r="B2822" s="4"/>
      <c r="C2822" s="91" t="s">
        <v>2029</v>
      </c>
      <c r="D2822" s="133" t="s">
        <v>1171</v>
      </c>
      <c r="E2822" s="133" t="s">
        <v>78</v>
      </c>
      <c r="F2822" s="133">
        <v>2021</v>
      </c>
      <c r="G2822" s="133" t="s">
        <v>434</v>
      </c>
      <c r="H2822" s="226">
        <v>44480</v>
      </c>
      <c r="I2822" s="226">
        <v>44508</v>
      </c>
      <c r="J2822" s="133" t="s">
        <v>2045</v>
      </c>
      <c r="K2822" s="133"/>
      <c r="L2822" s="43">
        <v>9535.57</v>
      </c>
      <c r="M2822" s="223"/>
      <c r="N2822" s="5"/>
      <c r="O2822" s="3"/>
    </row>
    <row r="2823" spans="1:15" ht="20.25" customHeight="1">
      <c r="A2823" s="4"/>
      <c r="B2823" s="4"/>
      <c r="C2823" s="91" t="s">
        <v>2022</v>
      </c>
      <c r="D2823" s="133" t="s">
        <v>1171</v>
      </c>
      <c r="E2823" s="133" t="s">
        <v>148</v>
      </c>
      <c r="F2823" s="96">
        <v>2021</v>
      </c>
      <c r="G2823" s="173" t="s">
        <v>434</v>
      </c>
      <c r="H2823" s="226">
        <v>41193</v>
      </c>
      <c r="I2823" s="226">
        <v>44508</v>
      </c>
      <c r="J2823" s="173" t="s">
        <v>1986</v>
      </c>
      <c r="K2823" s="133" t="s">
        <v>1844</v>
      </c>
      <c r="L2823" s="43">
        <v>2000</v>
      </c>
      <c r="M2823" s="223"/>
      <c r="N2823" s="5"/>
      <c r="O2823" s="3"/>
    </row>
    <row r="2824" spans="1:15" ht="20.25" customHeight="1">
      <c r="A2824" s="4"/>
      <c r="B2824" s="4"/>
      <c r="C2824" s="91" t="s">
        <v>2026</v>
      </c>
      <c r="D2824" s="133" t="s">
        <v>1171</v>
      </c>
      <c r="E2824" s="133" t="s">
        <v>22</v>
      </c>
      <c r="F2824" s="96">
        <v>2021</v>
      </c>
      <c r="G2824" s="173" t="s">
        <v>434</v>
      </c>
      <c r="H2824" s="226">
        <v>44480</v>
      </c>
      <c r="I2824" s="226">
        <v>44508</v>
      </c>
      <c r="J2824" s="173" t="s">
        <v>1449</v>
      </c>
      <c r="K2824" s="133" t="s">
        <v>745</v>
      </c>
      <c r="L2824" s="43">
        <v>2500</v>
      </c>
      <c r="M2824" s="223"/>
      <c r="N2824" s="5"/>
      <c r="O2824" s="3"/>
    </row>
    <row r="2825" spans="1:15" ht="20.25" customHeight="1">
      <c r="A2825" s="4"/>
      <c r="B2825" s="4"/>
      <c r="C2825" s="91" t="s">
        <v>2027</v>
      </c>
      <c r="D2825" s="133" t="s">
        <v>14</v>
      </c>
      <c r="E2825" s="133" t="s">
        <v>148</v>
      </c>
      <c r="F2825" s="96">
        <v>2021</v>
      </c>
      <c r="G2825" s="173" t="s">
        <v>434</v>
      </c>
      <c r="H2825" s="226">
        <v>44480</v>
      </c>
      <c r="I2825" s="226">
        <v>44508</v>
      </c>
      <c r="J2825" s="173" t="s">
        <v>1986</v>
      </c>
      <c r="K2825" s="133" t="s">
        <v>1844</v>
      </c>
      <c r="L2825" s="43">
        <v>2000</v>
      </c>
      <c r="M2825" s="223"/>
      <c r="N2825" s="5"/>
      <c r="O2825" s="3"/>
    </row>
    <row r="2826" spans="1:15" ht="36.75" customHeight="1">
      <c r="A2826" s="4"/>
      <c r="B2826" s="4"/>
      <c r="C2826" s="91" t="s">
        <v>737</v>
      </c>
      <c r="D2826" s="133" t="s">
        <v>1171</v>
      </c>
      <c r="E2826" s="133" t="s">
        <v>476</v>
      </c>
      <c r="F2826" s="96">
        <v>2021</v>
      </c>
      <c r="G2826" s="173" t="s">
        <v>434</v>
      </c>
      <c r="H2826" s="226">
        <v>44480</v>
      </c>
      <c r="I2826" s="226">
        <v>44509</v>
      </c>
      <c r="J2826" s="133" t="s">
        <v>2046</v>
      </c>
      <c r="K2826" s="133" t="s">
        <v>887</v>
      </c>
      <c r="L2826" s="43">
        <v>545.84</v>
      </c>
      <c r="M2826" s="223"/>
      <c r="N2826" s="5"/>
      <c r="O2826" s="3"/>
    </row>
    <row r="2827" spans="1:15" ht="20.25" customHeight="1">
      <c r="A2827" s="4"/>
      <c r="B2827" s="4"/>
      <c r="C2827" s="208" t="s">
        <v>2047</v>
      </c>
      <c r="D2827" s="209" t="s">
        <v>45</v>
      </c>
      <c r="E2827" s="209" t="s">
        <v>46</v>
      </c>
      <c r="F2827" s="209">
        <v>2021</v>
      </c>
      <c r="G2827" s="209" t="s">
        <v>434</v>
      </c>
      <c r="H2827" s="225"/>
      <c r="I2827" s="225"/>
      <c r="J2827" s="225"/>
      <c r="K2827" s="225"/>
      <c r="L2827" s="211">
        <v>0</v>
      </c>
      <c r="M2827" s="125">
        <f>SUM(L2818:L2826)</f>
        <v>35381.019999999997</v>
      </c>
      <c r="N2827" s="5"/>
      <c r="O2827" s="3"/>
    </row>
    <row r="2828" spans="1:15" ht="20.25" customHeight="1">
      <c r="A2828" s="4"/>
      <c r="B2828" s="4"/>
      <c r="C2828" s="91" t="s">
        <v>2031</v>
      </c>
      <c r="D2828" s="133" t="s">
        <v>1171</v>
      </c>
      <c r="E2828" s="133" t="s">
        <v>78</v>
      </c>
      <c r="F2828" s="133">
        <v>2021</v>
      </c>
      <c r="G2828" s="133" t="s">
        <v>464</v>
      </c>
      <c r="H2828" s="226">
        <v>44480</v>
      </c>
      <c r="I2828" s="239">
        <v>44531</v>
      </c>
      <c r="J2828" s="133" t="s">
        <v>2048</v>
      </c>
      <c r="K2828" s="133"/>
      <c r="L2828" s="43">
        <v>9535.57</v>
      </c>
      <c r="M2828" s="223"/>
      <c r="N2828" s="5"/>
      <c r="O2828" s="3"/>
    </row>
    <row r="2829" spans="1:15" ht="20.25" customHeight="1">
      <c r="A2829" s="4"/>
      <c r="B2829" s="4"/>
      <c r="C2829" s="91" t="s">
        <v>2029</v>
      </c>
      <c r="D2829" s="133" t="s">
        <v>1171</v>
      </c>
      <c r="E2829" s="133" t="s">
        <v>78</v>
      </c>
      <c r="F2829" s="133">
        <v>2021</v>
      </c>
      <c r="G2829" s="133" t="s">
        <v>464</v>
      </c>
      <c r="H2829" s="226">
        <v>44480</v>
      </c>
      <c r="I2829" s="239">
        <v>44531</v>
      </c>
      <c r="J2829" s="133" t="s">
        <v>2048</v>
      </c>
      <c r="K2829" s="133"/>
      <c r="L2829" s="43">
        <v>9535.57</v>
      </c>
      <c r="M2829" s="223"/>
      <c r="N2829" s="5"/>
      <c r="O2829" s="3"/>
    </row>
    <row r="2830" spans="1:15" ht="20.25" customHeight="1">
      <c r="A2830" s="4"/>
      <c r="B2830" s="4"/>
      <c r="C2830" s="208" t="s">
        <v>2049</v>
      </c>
      <c r="D2830" s="240" t="s">
        <v>45</v>
      </c>
      <c r="E2830" s="240" t="s">
        <v>46</v>
      </c>
      <c r="F2830" s="240">
        <v>2021</v>
      </c>
      <c r="G2830" s="209" t="s">
        <v>464</v>
      </c>
      <c r="H2830" s="241"/>
      <c r="I2830" s="241"/>
      <c r="J2830" s="241"/>
      <c r="K2830" s="241"/>
      <c r="L2830" s="211">
        <v>0</v>
      </c>
      <c r="M2830" s="125">
        <f>SUM(L2828:L2829)</f>
        <v>19071.14</v>
      </c>
      <c r="N2830" s="5"/>
      <c r="O2830" s="3"/>
    </row>
    <row r="2831" spans="1:15" ht="20.25" customHeight="1">
      <c r="A2831" s="4"/>
      <c r="B2831" s="4"/>
      <c r="C2831" s="242" t="s">
        <v>467</v>
      </c>
      <c r="D2831" s="243"/>
      <c r="E2831" s="243"/>
      <c r="F2831" s="243"/>
      <c r="G2831" s="243"/>
      <c r="H2831" s="243"/>
      <c r="I2831" s="243"/>
      <c r="J2831" s="243"/>
      <c r="K2831" s="243"/>
      <c r="L2831" s="244"/>
      <c r="M2831" s="245">
        <f>SUM(M2730+M2749+M2759+M2772+M2778+M2783+M2797+M2804+M2817+M2827+M2830)</f>
        <v>478613.24000000005</v>
      </c>
      <c r="N2831" s="5"/>
      <c r="O2831" s="3"/>
    </row>
    <row r="2832" spans="1:15" ht="20.25" customHeight="1">
      <c r="A2832" s="4"/>
      <c r="B2832" s="4"/>
      <c r="C2832" s="246" t="s">
        <v>2050</v>
      </c>
      <c r="D2832" s="247"/>
      <c r="E2832" s="247"/>
      <c r="F2832" s="247"/>
      <c r="G2832" s="247"/>
      <c r="H2832" s="247"/>
      <c r="I2832" s="247"/>
      <c r="J2832" s="247"/>
      <c r="K2832" s="247"/>
      <c r="L2832" s="248"/>
      <c r="M2832" s="249">
        <f>M2833-M2831</f>
        <v>659335.76</v>
      </c>
      <c r="N2832" s="5"/>
      <c r="O2832" s="3"/>
    </row>
    <row r="2833" spans="1:15" ht="20.25" customHeight="1">
      <c r="A2833" s="4"/>
      <c r="B2833" s="4"/>
      <c r="C2833" s="65" t="s">
        <v>2051</v>
      </c>
      <c r="D2833" s="66"/>
      <c r="E2833" s="66"/>
      <c r="F2833" s="66"/>
      <c r="G2833" s="66"/>
      <c r="H2833" s="66"/>
      <c r="I2833" s="66"/>
      <c r="J2833" s="66"/>
      <c r="K2833" s="66"/>
      <c r="L2833" s="67"/>
      <c r="M2833" s="68">
        <v>1137949</v>
      </c>
      <c r="N2833" s="5"/>
      <c r="O2833" s="3"/>
    </row>
    <row r="2834" spans="1:15" ht="44.25" customHeight="1">
      <c r="A2834" s="250"/>
      <c r="B2834" s="251"/>
      <c r="C2834" s="915" t="s">
        <v>2052</v>
      </c>
      <c r="D2834" s="906"/>
      <c r="E2834" s="906"/>
      <c r="F2834" s="906"/>
      <c r="G2834" s="906"/>
      <c r="H2834" s="906"/>
      <c r="I2834" s="906"/>
      <c r="J2834" s="906"/>
      <c r="K2834" s="906"/>
      <c r="L2834" s="906"/>
      <c r="M2834" s="902"/>
      <c r="N2834" s="252"/>
      <c r="O2834" s="3"/>
    </row>
    <row r="2835" spans="1:15" ht="20.25" customHeight="1">
      <c r="A2835" s="250"/>
      <c r="B2835" s="251"/>
      <c r="C2835" s="253" t="s">
        <v>2</v>
      </c>
      <c r="D2835" s="254" t="s">
        <v>3</v>
      </c>
      <c r="E2835" s="254" t="s">
        <v>856</v>
      </c>
      <c r="F2835" s="254" t="s">
        <v>5</v>
      </c>
      <c r="G2835" s="254" t="s">
        <v>6</v>
      </c>
      <c r="H2835" s="255" t="s">
        <v>7</v>
      </c>
      <c r="I2835" s="255" t="s">
        <v>8</v>
      </c>
      <c r="J2835" s="254" t="s">
        <v>9</v>
      </c>
      <c r="K2835" s="254" t="s">
        <v>10</v>
      </c>
      <c r="L2835" s="254" t="s">
        <v>11</v>
      </c>
      <c r="M2835" s="254" t="s">
        <v>12</v>
      </c>
      <c r="N2835" s="252"/>
      <c r="O2835" s="3"/>
    </row>
    <row r="2836" spans="1:15" ht="20.25" customHeight="1">
      <c r="A2836" s="250"/>
      <c r="B2836" s="251"/>
      <c r="C2836" s="256" t="s">
        <v>2053</v>
      </c>
      <c r="D2836" s="187" t="s">
        <v>14</v>
      </c>
      <c r="E2836" s="187" t="s">
        <v>65</v>
      </c>
      <c r="F2836" s="187">
        <v>2022</v>
      </c>
      <c r="G2836" s="187" t="s">
        <v>16</v>
      </c>
      <c r="H2836" s="257">
        <v>44586</v>
      </c>
      <c r="I2836" s="257">
        <v>44602</v>
      </c>
      <c r="J2836" s="133" t="s">
        <v>1202</v>
      </c>
      <c r="K2836" s="187" t="s">
        <v>2054</v>
      </c>
      <c r="L2836" s="190">
        <v>2000</v>
      </c>
      <c r="M2836" s="258"/>
      <c r="N2836" s="252"/>
      <c r="O2836" s="3"/>
    </row>
    <row r="2837" spans="1:15" ht="20.25" customHeight="1">
      <c r="A2837" s="250"/>
      <c r="B2837" s="251"/>
      <c r="C2837" s="256" t="s">
        <v>2055</v>
      </c>
      <c r="D2837" s="187" t="s">
        <v>14</v>
      </c>
      <c r="E2837" s="187" t="s">
        <v>57</v>
      </c>
      <c r="F2837" s="187">
        <v>2022</v>
      </c>
      <c r="G2837" s="187" t="s">
        <v>16</v>
      </c>
      <c r="H2837" s="257">
        <v>44586</v>
      </c>
      <c r="I2837" s="259">
        <v>44606</v>
      </c>
      <c r="J2837" s="133" t="s">
        <v>2056</v>
      </c>
      <c r="K2837" s="187" t="s">
        <v>508</v>
      </c>
      <c r="L2837" s="190">
        <v>2000</v>
      </c>
      <c r="M2837" s="258"/>
      <c r="N2837" s="260"/>
      <c r="O2837" s="3"/>
    </row>
    <row r="2838" spans="1:15" ht="20.25" customHeight="1">
      <c r="A2838" s="250"/>
      <c r="B2838" s="251"/>
      <c r="C2838" s="256" t="s">
        <v>2057</v>
      </c>
      <c r="D2838" s="187" t="s">
        <v>14</v>
      </c>
      <c r="E2838" s="187" t="s">
        <v>65</v>
      </c>
      <c r="F2838" s="187">
        <v>2022</v>
      </c>
      <c r="G2838" s="187" t="s">
        <v>16</v>
      </c>
      <c r="H2838" s="257">
        <v>44586</v>
      </c>
      <c r="I2838" s="259">
        <v>44606</v>
      </c>
      <c r="J2838" s="133" t="s">
        <v>1977</v>
      </c>
      <c r="K2838" s="187" t="s">
        <v>2058</v>
      </c>
      <c r="L2838" s="190">
        <v>2000</v>
      </c>
      <c r="M2838" s="258"/>
      <c r="N2838" s="252"/>
      <c r="O2838" s="3"/>
    </row>
    <row r="2839" spans="1:15" ht="20.25" customHeight="1">
      <c r="A2839" s="250"/>
      <c r="B2839" s="251"/>
      <c r="C2839" s="256" t="s">
        <v>2059</v>
      </c>
      <c r="D2839" s="187" t="s">
        <v>14</v>
      </c>
      <c r="E2839" s="187" t="s">
        <v>443</v>
      </c>
      <c r="F2839" s="187">
        <v>2022</v>
      </c>
      <c r="G2839" s="187" t="s">
        <v>16</v>
      </c>
      <c r="H2839" s="257">
        <v>44586</v>
      </c>
      <c r="I2839" s="259">
        <v>44606</v>
      </c>
      <c r="J2839" s="133" t="s">
        <v>2060</v>
      </c>
      <c r="K2839" s="187" t="s">
        <v>2061</v>
      </c>
      <c r="L2839" s="190">
        <v>2000</v>
      </c>
      <c r="M2839" s="258"/>
      <c r="N2839" s="252"/>
      <c r="O2839" s="3"/>
    </row>
    <row r="2840" spans="1:15" ht="20.25" customHeight="1">
      <c r="A2840" s="250"/>
      <c r="B2840" s="251"/>
      <c r="C2840" s="261" t="s">
        <v>2062</v>
      </c>
      <c r="D2840" s="86" t="s">
        <v>45</v>
      </c>
      <c r="E2840" s="86" t="s">
        <v>46</v>
      </c>
      <c r="F2840" s="86">
        <v>2022</v>
      </c>
      <c r="G2840" s="122" t="s">
        <v>16</v>
      </c>
      <c r="H2840" s="262"/>
      <c r="I2840" s="262"/>
      <c r="J2840" s="86"/>
      <c r="K2840" s="263"/>
      <c r="L2840" s="125">
        <v>0</v>
      </c>
      <c r="M2840" s="125">
        <f>SUM(L2835:L2839)</f>
        <v>8000</v>
      </c>
      <c r="N2840" s="252"/>
      <c r="O2840" s="3"/>
    </row>
    <row r="2841" spans="1:15" ht="20.25" customHeight="1">
      <c r="A2841" s="250"/>
      <c r="B2841" s="251"/>
      <c r="C2841" s="256" t="s">
        <v>2063</v>
      </c>
      <c r="D2841" s="187" t="s">
        <v>14</v>
      </c>
      <c r="E2841" s="187" t="s">
        <v>65</v>
      </c>
      <c r="F2841" s="187">
        <v>2022</v>
      </c>
      <c r="G2841" s="187" t="s">
        <v>48</v>
      </c>
      <c r="H2841" s="257">
        <v>44602</v>
      </c>
      <c r="I2841" s="257">
        <v>44609</v>
      </c>
      <c r="J2841" s="133" t="s">
        <v>2064</v>
      </c>
      <c r="K2841" s="187" t="s">
        <v>938</v>
      </c>
      <c r="L2841" s="190">
        <v>2000</v>
      </c>
      <c r="M2841" s="258"/>
      <c r="N2841" s="252"/>
      <c r="O2841" s="3"/>
    </row>
    <row r="2842" spans="1:15" ht="20.25" customHeight="1">
      <c r="A2842" s="250"/>
      <c r="B2842" s="251"/>
      <c r="C2842" s="256" t="s">
        <v>2065</v>
      </c>
      <c r="D2842" s="187" t="s">
        <v>1171</v>
      </c>
      <c r="E2842" s="187" t="s">
        <v>15</v>
      </c>
      <c r="F2842" s="187">
        <v>2022</v>
      </c>
      <c r="G2842" s="187" t="s">
        <v>48</v>
      </c>
      <c r="H2842" s="257">
        <v>44602</v>
      </c>
      <c r="I2842" s="257">
        <v>44609</v>
      </c>
      <c r="J2842" s="133" t="s">
        <v>899</v>
      </c>
      <c r="K2842" s="187" t="s">
        <v>1365</v>
      </c>
      <c r="L2842" s="190">
        <v>2000</v>
      </c>
      <c r="M2842" s="258"/>
      <c r="N2842" s="252"/>
      <c r="O2842" s="3"/>
    </row>
    <row r="2843" spans="1:15" ht="20.25" customHeight="1">
      <c r="A2843" s="250"/>
      <c r="B2843" s="251"/>
      <c r="C2843" s="256" t="s">
        <v>1880</v>
      </c>
      <c r="D2843" s="187" t="s">
        <v>1171</v>
      </c>
      <c r="E2843" s="187" t="s">
        <v>15</v>
      </c>
      <c r="F2843" s="187">
        <v>2022</v>
      </c>
      <c r="G2843" s="187" t="s">
        <v>48</v>
      </c>
      <c r="H2843" s="257">
        <v>44602</v>
      </c>
      <c r="I2843" s="257">
        <v>44609</v>
      </c>
      <c r="J2843" s="133" t="s">
        <v>787</v>
      </c>
      <c r="K2843" s="187" t="s">
        <v>2066</v>
      </c>
      <c r="L2843" s="190">
        <v>2000</v>
      </c>
      <c r="M2843" s="258"/>
      <c r="N2843" s="252"/>
      <c r="O2843" s="3"/>
    </row>
    <row r="2844" spans="1:15" ht="20.25" customHeight="1">
      <c r="A2844" s="250"/>
      <c r="B2844" s="251"/>
      <c r="C2844" s="256" t="s">
        <v>2067</v>
      </c>
      <c r="D2844" s="187" t="s">
        <v>1171</v>
      </c>
      <c r="E2844" s="187" t="s">
        <v>57</v>
      </c>
      <c r="F2844" s="187">
        <v>2022</v>
      </c>
      <c r="G2844" s="187" t="s">
        <v>48</v>
      </c>
      <c r="H2844" s="257">
        <v>44602</v>
      </c>
      <c r="I2844" s="257">
        <v>44609</v>
      </c>
      <c r="J2844" s="133" t="s">
        <v>2056</v>
      </c>
      <c r="K2844" s="187" t="s">
        <v>938</v>
      </c>
      <c r="L2844" s="190">
        <v>2000</v>
      </c>
      <c r="M2844" s="258"/>
      <c r="N2844" s="252"/>
      <c r="O2844" s="3"/>
    </row>
    <row r="2845" spans="1:15" ht="20.25" customHeight="1">
      <c r="A2845" s="250"/>
      <c r="B2845" s="251"/>
      <c r="C2845" s="256" t="s">
        <v>1854</v>
      </c>
      <c r="D2845" s="187" t="s">
        <v>14</v>
      </c>
      <c r="E2845" s="187" t="s">
        <v>15</v>
      </c>
      <c r="F2845" s="187">
        <v>2022</v>
      </c>
      <c r="G2845" s="187" t="s">
        <v>48</v>
      </c>
      <c r="H2845" s="257">
        <v>44602</v>
      </c>
      <c r="I2845" s="257">
        <v>44609</v>
      </c>
      <c r="J2845" s="133" t="s">
        <v>899</v>
      </c>
      <c r="K2845" s="187" t="s">
        <v>1221</v>
      </c>
      <c r="L2845" s="190">
        <v>2000</v>
      </c>
      <c r="M2845" s="258"/>
      <c r="N2845" s="252"/>
      <c r="O2845" s="3"/>
    </row>
    <row r="2846" spans="1:15" ht="20.25" customHeight="1">
      <c r="A2846" s="250"/>
      <c r="B2846" s="251"/>
      <c r="C2846" s="256" t="s">
        <v>2068</v>
      </c>
      <c r="D2846" s="187" t="s">
        <v>1171</v>
      </c>
      <c r="E2846" s="187" t="s">
        <v>15</v>
      </c>
      <c r="F2846" s="187">
        <v>2022</v>
      </c>
      <c r="G2846" s="187" t="s">
        <v>48</v>
      </c>
      <c r="H2846" s="257">
        <v>44602</v>
      </c>
      <c r="I2846" s="257">
        <v>44609</v>
      </c>
      <c r="J2846" s="133" t="s">
        <v>787</v>
      </c>
      <c r="K2846" s="187" t="s">
        <v>1221</v>
      </c>
      <c r="L2846" s="190">
        <v>2000</v>
      </c>
      <c r="M2846" s="258"/>
      <c r="N2846" s="260"/>
      <c r="O2846" s="3"/>
    </row>
    <row r="2847" spans="1:15" ht="20.25" customHeight="1">
      <c r="A2847" s="250"/>
      <c r="B2847" s="251"/>
      <c r="C2847" s="256" t="s">
        <v>2069</v>
      </c>
      <c r="D2847" s="187" t="s">
        <v>1171</v>
      </c>
      <c r="E2847" s="187" t="s">
        <v>15</v>
      </c>
      <c r="F2847" s="187">
        <v>2022</v>
      </c>
      <c r="G2847" s="187" t="s">
        <v>48</v>
      </c>
      <c r="H2847" s="257">
        <v>44602</v>
      </c>
      <c r="I2847" s="257">
        <v>44609</v>
      </c>
      <c r="J2847" s="133" t="s">
        <v>787</v>
      </c>
      <c r="K2847" s="187" t="s">
        <v>489</v>
      </c>
      <c r="L2847" s="190">
        <v>2000</v>
      </c>
      <c r="M2847" s="258"/>
      <c r="N2847" s="252"/>
      <c r="O2847" s="3"/>
    </row>
    <row r="2848" spans="1:15" ht="20.25" customHeight="1">
      <c r="A2848" s="250"/>
      <c r="B2848" s="251"/>
      <c r="C2848" s="256" t="s">
        <v>2070</v>
      </c>
      <c r="D2848" s="187" t="s">
        <v>1171</v>
      </c>
      <c r="E2848" s="187" t="s">
        <v>15</v>
      </c>
      <c r="F2848" s="187">
        <v>2022</v>
      </c>
      <c r="G2848" s="187" t="s">
        <v>48</v>
      </c>
      <c r="H2848" s="257">
        <v>44602</v>
      </c>
      <c r="I2848" s="257">
        <v>44609</v>
      </c>
      <c r="J2848" s="133" t="s">
        <v>787</v>
      </c>
      <c r="K2848" s="187" t="s">
        <v>1221</v>
      </c>
      <c r="L2848" s="190">
        <v>2000</v>
      </c>
      <c r="M2848" s="258"/>
      <c r="N2848" s="252"/>
      <c r="O2848" s="3"/>
    </row>
    <row r="2849" spans="1:15" ht="20.25" customHeight="1">
      <c r="A2849" s="250"/>
      <c r="B2849" s="251"/>
      <c r="C2849" s="256" t="s">
        <v>2071</v>
      </c>
      <c r="D2849" s="187" t="s">
        <v>14</v>
      </c>
      <c r="E2849" s="187" t="s">
        <v>15</v>
      </c>
      <c r="F2849" s="187">
        <v>2022</v>
      </c>
      <c r="G2849" s="187" t="s">
        <v>48</v>
      </c>
      <c r="H2849" s="257">
        <v>44602</v>
      </c>
      <c r="I2849" s="257">
        <v>44609</v>
      </c>
      <c r="J2849" s="133" t="s">
        <v>899</v>
      </c>
      <c r="K2849" s="187" t="s">
        <v>2072</v>
      </c>
      <c r="L2849" s="190">
        <v>2000</v>
      </c>
      <c r="M2849" s="258"/>
      <c r="N2849" s="252"/>
      <c r="O2849" s="3"/>
    </row>
    <row r="2850" spans="1:15" ht="20.25" customHeight="1">
      <c r="A2850" s="250"/>
      <c r="B2850" s="251"/>
      <c r="C2850" s="256" t="s">
        <v>2073</v>
      </c>
      <c r="D2850" s="187" t="s">
        <v>1171</v>
      </c>
      <c r="E2850" s="187" t="s">
        <v>22</v>
      </c>
      <c r="F2850" s="187">
        <v>2022</v>
      </c>
      <c r="G2850" s="187" t="s">
        <v>48</v>
      </c>
      <c r="H2850" s="257">
        <v>44606</v>
      </c>
      <c r="I2850" s="257">
        <v>44613</v>
      </c>
      <c r="J2850" s="133" t="s">
        <v>1363</v>
      </c>
      <c r="K2850" s="187" t="s">
        <v>381</v>
      </c>
      <c r="L2850" s="190">
        <v>2500</v>
      </c>
      <c r="M2850" s="258"/>
      <c r="N2850" s="252"/>
      <c r="O2850" s="3"/>
    </row>
    <row r="2851" spans="1:15" ht="20.25" customHeight="1">
      <c r="A2851" s="264"/>
      <c r="B2851" s="265"/>
      <c r="C2851" s="256" t="s">
        <v>2074</v>
      </c>
      <c r="D2851" s="187" t="s">
        <v>1171</v>
      </c>
      <c r="E2851" s="187" t="s">
        <v>65</v>
      </c>
      <c r="F2851" s="187">
        <v>2022</v>
      </c>
      <c r="G2851" s="187" t="s">
        <v>48</v>
      </c>
      <c r="H2851" s="257">
        <v>44602</v>
      </c>
      <c r="I2851" s="257">
        <v>44613</v>
      </c>
      <c r="J2851" s="133" t="s">
        <v>2064</v>
      </c>
      <c r="K2851" s="187" t="s">
        <v>2075</v>
      </c>
      <c r="L2851" s="190">
        <v>2000</v>
      </c>
      <c r="M2851" s="258"/>
      <c r="N2851" s="252"/>
      <c r="O2851" s="3"/>
    </row>
    <row r="2852" spans="1:15" ht="20.25" customHeight="1">
      <c r="A2852" s="250"/>
      <c r="B2852" s="251"/>
      <c r="C2852" s="256" t="s">
        <v>2076</v>
      </c>
      <c r="D2852" s="187" t="s">
        <v>14</v>
      </c>
      <c r="E2852" s="187" t="s">
        <v>148</v>
      </c>
      <c r="F2852" s="187">
        <v>2022</v>
      </c>
      <c r="G2852" s="187" t="s">
        <v>48</v>
      </c>
      <c r="H2852" s="257">
        <v>44602</v>
      </c>
      <c r="I2852" s="257">
        <v>44613</v>
      </c>
      <c r="J2852" s="133" t="s">
        <v>2077</v>
      </c>
      <c r="K2852" s="187" t="s">
        <v>1844</v>
      </c>
      <c r="L2852" s="190">
        <v>2000</v>
      </c>
      <c r="M2852" s="258"/>
      <c r="N2852" s="252"/>
      <c r="O2852" s="3"/>
    </row>
    <row r="2853" spans="1:15" ht="20.25" customHeight="1">
      <c r="A2853" s="250"/>
      <c r="B2853" s="251"/>
      <c r="C2853" s="256" t="s">
        <v>2078</v>
      </c>
      <c r="D2853" s="187" t="s">
        <v>1171</v>
      </c>
      <c r="E2853" s="187" t="s">
        <v>57</v>
      </c>
      <c r="F2853" s="187">
        <v>2022</v>
      </c>
      <c r="G2853" s="187" t="s">
        <v>48</v>
      </c>
      <c r="H2853" s="257">
        <v>44602</v>
      </c>
      <c r="I2853" s="257">
        <v>44613</v>
      </c>
      <c r="J2853" s="133" t="s">
        <v>2056</v>
      </c>
      <c r="K2853" s="187" t="s">
        <v>31</v>
      </c>
      <c r="L2853" s="190">
        <v>2000</v>
      </c>
      <c r="M2853" s="258"/>
      <c r="N2853" s="252"/>
      <c r="O2853" s="3"/>
    </row>
    <row r="2854" spans="1:15" ht="20.25" customHeight="1">
      <c r="A2854" s="250"/>
      <c r="B2854" s="251"/>
      <c r="C2854" s="256" t="s">
        <v>2079</v>
      </c>
      <c r="D2854" s="187" t="s">
        <v>14</v>
      </c>
      <c r="E2854" s="187" t="s">
        <v>22</v>
      </c>
      <c r="F2854" s="187">
        <v>2022</v>
      </c>
      <c r="G2854" s="187" t="s">
        <v>48</v>
      </c>
      <c r="H2854" s="257">
        <v>44606</v>
      </c>
      <c r="I2854" s="257">
        <v>44613</v>
      </c>
      <c r="J2854" s="133" t="s">
        <v>937</v>
      </c>
      <c r="K2854" s="187" t="s">
        <v>887</v>
      </c>
      <c r="L2854" s="190">
        <v>2500</v>
      </c>
      <c r="M2854" s="258"/>
      <c r="N2854" s="252"/>
      <c r="O2854" s="3"/>
    </row>
    <row r="2855" spans="1:15" ht="20.25" customHeight="1">
      <c r="A2855" s="250"/>
      <c r="B2855" s="251"/>
      <c r="C2855" s="256" t="s">
        <v>2080</v>
      </c>
      <c r="D2855" s="187" t="s">
        <v>14</v>
      </c>
      <c r="E2855" s="187" t="s">
        <v>15</v>
      </c>
      <c r="F2855" s="187">
        <v>2022</v>
      </c>
      <c r="G2855" s="187" t="s">
        <v>48</v>
      </c>
      <c r="H2855" s="257">
        <v>44602</v>
      </c>
      <c r="I2855" s="257">
        <v>44613</v>
      </c>
      <c r="J2855" s="133" t="s">
        <v>899</v>
      </c>
      <c r="K2855" s="187" t="s">
        <v>381</v>
      </c>
      <c r="L2855" s="190">
        <v>2000</v>
      </c>
      <c r="M2855" s="258"/>
      <c r="N2855" s="252"/>
      <c r="O2855" s="3"/>
    </row>
    <row r="2856" spans="1:15" ht="20.25" customHeight="1">
      <c r="A2856" s="250"/>
      <c r="B2856" s="251"/>
      <c r="C2856" s="256" t="s">
        <v>1853</v>
      </c>
      <c r="D2856" s="187" t="s">
        <v>1171</v>
      </c>
      <c r="E2856" s="187" t="s">
        <v>22</v>
      </c>
      <c r="F2856" s="187">
        <v>2022</v>
      </c>
      <c r="G2856" s="187" t="s">
        <v>48</v>
      </c>
      <c r="H2856" s="257">
        <v>44606</v>
      </c>
      <c r="I2856" s="257">
        <v>44613</v>
      </c>
      <c r="J2856" s="133" t="s">
        <v>1363</v>
      </c>
      <c r="K2856" s="187" t="s">
        <v>2081</v>
      </c>
      <c r="L2856" s="190">
        <v>2500</v>
      </c>
      <c r="M2856" s="258"/>
      <c r="N2856" s="252"/>
      <c r="O2856" s="3"/>
    </row>
    <row r="2857" spans="1:15" ht="20.25" customHeight="1">
      <c r="A2857" s="250"/>
      <c r="B2857" s="251"/>
      <c r="C2857" s="256" t="s">
        <v>1968</v>
      </c>
      <c r="D2857" s="187" t="s">
        <v>14</v>
      </c>
      <c r="E2857" s="187" t="s">
        <v>22</v>
      </c>
      <c r="F2857" s="187">
        <v>2022</v>
      </c>
      <c r="G2857" s="187" t="s">
        <v>48</v>
      </c>
      <c r="H2857" s="257">
        <v>44606</v>
      </c>
      <c r="I2857" s="257">
        <v>44613</v>
      </c>
      <c r="J2857" s="133" t="s">
        <v>1363</v>
      </c>
      <c r="K2857" s="187" t="s">
        <v>1792</v>
      </c>
      <c r="L2857" s="190">
        <v>2500</v>
      </c>
      <c r="M2857" s="258"/>
      <c r="N2857" s="252"/>
      <c r="O2857" s="3"/>
    </row>
    <row r="2858" spans="1:15" ht="20.25" customHeight="1">
      <c r="A2858" s="250"/>
      <c r="B2858" s="251"/>
      <c r="C2858" s="256" t="s">
        <v>2053</v>
      </c>
      <c r="D2858" s="187" t="s">
        <v>14</v>
      </c>
      <c r="E2858" s="187" t="s">
        <v>65</v>
      </c>
      <c r="F2858" s="187">
        <v>2022</v>
      </c>
      <c r="G2858" s="187" t="s">
        <v>48</v>
      </c>
      <c r="H2858" s="257">
        <v>44600</v>
      </c>
      <c r="I2858" s="257">
        <v>44616</v>
      </c>
      <c r="J2858" s="133" t="s">
        <v>1224</v>
      </c>
      <c r="K2858" s="187" t="s">
        <v>2054</v>
      </c>
      <c r="L2858" s="190">
        <v>2000</v>
      </c>
      <c r="M2858" s="258"/>
      <c r="N2858" s="252"/>
      <c r="O2858" s="3"/>
    </row>
    <row r="2859" spans="1:15" ht="20.25" customHeight="1">
      <c r="A2859" s="250"/>
      <c r="B2859" s="251"/>
      <c r="C2859" s="256" t="s">
        <v>2057</v>
      </c>
      <c r="D2859" s="187" t="s">
        <v>14</v>
      </c>
      <c r="E2859" s="187" t="s">
        <v>65</v>
      </c>
      <c r="F2859" s="187">
        <v>2022</v>
      </c>
      <c r="G2859" s="187" t="s">
        <v>48</v>
      </c>
      <c r="H2859" s="257">
        <v>44600</v>
      </c>
      <c r="I2859" s="257">
        <v>44616</v>
      </c>
      <c r="J2859" s="133" t="s">
        <v>1985</v>
      </c>
      <c r="K2859" s="187" t="s">
        <v>2058</v>
      </c>
      <c r="L2859" s="190">
        <v>2000</v>
      </c>
      <c r="M2859" s="258"/>
      <c r="N2859" s="252"/>
      <c r="O2859" s="3"/>
    </row>
    <row r="2860" spans="1:15" ht="20.25" customHeight="1">
      <c r="A2860" s="250"/>
      <c r="B2860" s="251"/>
      <c r="C2860" s="256" t="s">
        <v>2059</v>
      </c>
      <c r="D2860" s="187" t="s">
        <v>14</v>
      </c>
      <c r="E2860" s="187" t="s">
        <v>443</v>
      </c>
      <c r="F2860" s="187">
        <v>2022</v>
      </c>
      <c r="G2860" s="187" t="s">
        <v>48</v>
      </c>
      <c r="H2860" s="257">
        <v>44609</v>
      </c>
      <c r="I2860" s="259">
        <v>44620</v>
      </c>
      <c r="J2860" s="133" t="s">
        <v>2082</v>
      </c>
      <c r="K2860" s="187" t="s">
        <v>2061</v>
      </c>
      <c r="L2860" s="190">
        <v>2000</v>
      </c>
      <c r="M2860" s="258"/>
      <c r="N2860" s="252"/>
      <c r="O2860" s="3"/>
    </row>
    <row r="2861" spans="1:15" ht="20.25" customHeight="1">
      <c r="A2861" s="250"/>
      <c r="B2861" s="251"/>
      <c r="C2861" s="266" t="s">
        <v>2083</v>
      </c>
      <c r="D2861" s="83" t="s">
        <v>1171</v>
      </c>
      <c r="E2861" s="83" t="s">
        <v>22</v>
      </c>
      <c r="F2861" s="83">
        <v>2022</v>
      </c>
      <c r="G2861" s="187" t="s">
        <v>48</v>
      </c>
      <c r="H2861" s="267">
        <v>44606</v>
      </c>
      <c r="I2861" s="267">
        <v>44620</v>
      </c>
      <c r="J2861" s="133" t="s">
        <v>1363</v>
      </c>
      <c r="K2861" s="83" t="s">
        <v>2084</v>
      </c>
      <c r="L2861" s="175">
        <v>2500</v>
      </c>
      <c r="M2861" s="258"/>
      <c r="N2861" s="252"/>
      <c r="O2861" s="3"/>
    </row>
    <row r="2862" spans="1:15" ht="20.25" customHeight="1">
      <c r="A2862" s="250"/>
      <c r="B2862" s="251"/>
      <c r="C2862" s="256" t="s">
        <v>2055</v>
      </c>
      <c r="D2862" s="187" t="s">
        <v>14</v>
      </c>
      <c r="E2862" s="187" t="s">
        <v>57</v>
      </c>
      <c r="F2862" s="187">
        <v>2022</v>
      </c>
      <c r="G2862" s="187" t="s">
        <v>48</v>
      </c>
      <c r="H2862" s="259">
        <v>44609</v>
      </c>
      <c r="I2862" s="259">
        <v>44629</v>
      </c>
      <c r="J2862" s="133" t="s">
        <v>766</v>
      </c>
      <c r="K2862" s="187" t="s">
        <v>508</v>
      </c>
      <c r="L2862" s="190">
        <v>2000</v>
      </c>
      <c r="M2862" s="258"/>
      <c r="N2862" s="252"/>
      <c r="O2862" s="3"/>
    </row>
    <row r="2863" spans="1:15" ht="20.25" customHeight="1">
      <c r="A2863" s="250"/>
      <c r="B2863" s="251"/>
      <c r="C2863" s="261" t="s">
        <v>2085</v>
      </c>
      <c r="D2863" s="86" t="s">
        <v>45</v>
      </c>
      <c r="E2863" s="86" t="s">
        <v>46</v>
      </c>
      <c r="F2863" s="86">
        <v>2022</v>
      </c>
      <c r="G2863" s="122" t="s">
        <v>48</v>
      </c>
      <c r="H2863" s="262"/>
      <c r="I2863" s="262"/>
      <c r="J2863" s="86"/>
      <c r="K2863" s="263"/>
      <c r="L2863" s="125">
        <v>0</v>
      </c>
      <c r="M2863" s="125">
        <f>SUM(L2841:L2862)</f>
        <v>46500</v>
      </c>
      <c r="N2863" s="252"/>
      <c r="O2863" s="3"/>
    </row>
    <row r="2864" spans="1:15" ht="20.25" customHeight="1">
      <c r="A2864" s="250"/>
      <c r="B2864" s="251"/>
      <c r="C2864" s="256" t="s">
        <v>2068</v>
      </c>
      <c r="D2864" s="187" t="s">
        <v>1171</v>
      </c>
      <c r="E2864" s="187" t="s">
        <v>15</v>
      </c>
      <c r="F2864" s="187">
        <v>2022</v>
      </c>
      <c r="G2864" s="187" t="s">
        <v>81</v>
      </c>
      <c r="H2864" s="259">
        <v>44627</v>
      </c>
      <c r="I2864" s="259">
        <v>44636</v>
      </c>
      <c r="J2864" s="187" t="s">
        <v>2086</v>
      </c>
      <c r="K2864" s="187" t="s">
        <v>1221</v>
      </c>
      <c r="L2864" s="190">
        <v>2000</v>
      </c>
      <c r="M2864" s="258"/>
      <c r="N2864" s="252"/>
      <c r="O2864" s="3"/>
    </row>
    <row r="2865" spans="1:15" ht="20.25" customHeight="1">
      <c r="A2865" s="250"/>
      <c r="B2865" s="251"/>
      <c r="C2865" s="256" t="s">
        <v>1853</v>
      </c>
      <c r="D2865" s="187" t="s">
        <v>1171</v>
      </c>
      <c r="E2865" s="187" t="s">
        <v>22</v>
      </c>
      <c r="F2865" s="187">
        <v>2022</v>
      </c>
      <c r="G2865" s="187" t="s">
        <v>81</v>
      </c>
      <c r="H2865" s="259">
        <v>44627</v>
      </c>
      <c r="I2865" s="257">
        <v>44636</v>
      </c>
      <c r="J2865" s="133" t="s">
        <v>1388</v>
      </c>
      <c r="K2865" s="187" t="s">
        <v>2081</v>
      </c>
      <c r="L2865" s="190">
        <v>2500</v>
      </c>
      <c r="M2865" s="258"/>
      <c r="N2865" s="252"/>
      <c r="O2865" s="3"/>
    </row>
    <row r="2866" spans="1:15" ht="20.25" customHeight="1">
      <c r="A2866" s="250"/>
      <c r="B2866" s="251"/>
      <c r="C2866" s="256" t="s">
        <v>2055</v>
      </c>
      <c r="D2866" s="187" t="s">
        <v>14</v>
      </c>
      <c r="E2866" s="187" t="s">
        <v>57</v>
      </c>
      <c r="F2866" s="187">
        <v>2022</v>
      </c>
      <c r="G2866" s="187" t="s">
        <v>81</v>
      </c>
      <c r="H2866" s="259">
        <v>44627</v>
      </c>
      <c r="I2866" s="259">
        <v>44636</v>
      </c>
      <c r="J2866" s="187" t="s">
        <v>812</v>
      </c>
      <c r="K2866" s="187" t="s">
        <v>508</v>
      </c>
      <c r="L2866" s="190">
        <v>2000</v>
      </c>
      <c r="M2866" s="258"/>
      <c r="N2866" s="252"/>
      <c r="O2866" s="3"/>
    </row>
    <row r="2867" spans="1:15" ht="20.25" customHeight="1">
      <c r="A2867" s="250"/>
      <c r="B2867" s="251"/>
      <c r="C2867" s="256" t="s">
        <v>2069</v>
      </c>
      <c r="D2867" s="187" t="s">
        <v>1171</v>
      </c>
      <c r="E2867" s="187" t="s">
        <v>15</v>
      </c>
      <c r="F2867" s="187">
        <v>2022</v>
      </c>
      <c r="G2867" s="187" t="s">
        <v>81</v>
      </c>
      <c r="H2867" s="257">
        <v>44627</v>
      </c>
      <c r="I2867" s="259">
        <v>44636</v>
      </c>
      <c r="J2867" s="187" t="s">
        <v>2086</v>
      </c>
      <c r="K2867" s="187" t="s">
        <v>489</v>
      </c>
      <c r="L2867" s="190">
        <v>2000</v>
      </c>
      <c r="M2867" s="258"/>
      <c r="N2867" s="252"/>
      <c r="O2867" s="3"/>
    </row>
    <row r="2868" spans="1:15" ht="20.25" customHeight="1">
      <c r="A2868" s="250"/>
      <c r="B2868" s="251"/>
      <c r="C2868" s="256" t="s">
        <v>2070</v>
      </c>
      <c r="D2868" s="187" t="s">
        <v>1171</v>
      </c>
      <c r="E2868" s="187" t="s">
        <v>15</v>
      </c>
      <c r="F2868" s="187">
        <v>2022</v>
      </c>
      <c r="G2868" s="187" t="s">
        <v>81</v>
      </c>
      <c r="H2868" s="257">
        <v>44627</v>
      </c>
      <c r="I2868" s="259">
        <v>44636</v>
      </c>
      <c r="J2868" s="187" t="s">
        <v>2086</v>
      </c>
      <c r="K2868" s="187" t="s">
        <v>1221</v>
      </c>
      <c r="L2868" s="190">
        <v>2000</v>
      </c>
      <c r="M2868" s="258"/>
      <c r="N2868" s="252"/>
      <c r="O2868" s="3"/>
    </row>
    <row r="2869" spans="1:15" ht="20.25" customHeight="1">
      <c r="A2869" s="250"/>
      <c r="B2869" s="251"/>
      <c r="C2869" s="256" t="s">
        <v>1854</v>
      </c>
      <c r="D2869" s="187" t="s">
        <v>14</v>
      </c>
      <c r="E2869" s="187" t="s">
        <v>15</v>
      </c>
      <c r="F2869" s="187">
        <v>2022</v>
      </c>
      <c r="G2869" s="187" t="s">
        <v>81</v>
      </c>
      <c r="H2869" s="257">
        <v>44627</v>
      </c>
      <c r="I2869" s="259">
        <v>44636</v>
      </c>
      <c r="J2869" s="133" t="s">
        <v>907</v>
      </c>
      <c r="K2869" s="187" t="s">
        <v>1221</v>
      </c>
      <c r="L2869" s="190">
        <v>2000</v>
      </c>
      <c r="M2869" s="258"/>
      <c r="N2869" s="252"/>
      <c r="O2869" s="3"/>
    </row>
    <row r="2870" spans="1:15" ht="20.25" customHeight="1">
      <c r="A2870" s="250"/>
      <c r="B2870" s="251"/>
      <c r="C2870" s="256" t="s">
        <v>2080</v>
      </c>
      <c r="D2870" s="187" t="s">
        <v>14</v>
      </c>
      <c r="E2870" s="187" t="s">
        <v>15</v>
      </c>
      <c r="F2870" s="187">
        <v>2022</v>
      </c>
      <c r="G2870" s="187" t="s">
        <v>81</v>
      </c>
      <c r="H2870" s="257">
        <v>44627</v>
      </c>
      <c r="I2870" s="259">
        <v>44636</v>
      </c>
      <c r="J2870" s="133" t="s">
        <v>907</v>
      </c>
      <c r="K2870" s="187" t="s">
        <v>381</v>
      </c>
      <c r="L2870" s="190">
        <v>2000</v>
      </c>
      <c r="M2870" s="258"/>
      <c r="N2870" s="252"/>
      <c r="O2870" s="3"/>
    </row>
    <row r="2871" spans="1:15" ht="20.25" customHeight="1">
      <c r="A2871" s="250"/>
      <c r="B2871" s="251"/>
      <c r="C2871" s="256" t="s">
        <v>2071</v>
      </c>
      <c r="D2871" s="187" t="s">
        <v>14</v>
      </c>
      <c r="E2871" s="187" t="s">
        <v>15</v>
      </c>
      <c r="F2871" s="187">
        <v>2022</v>
      </c>
      <c r="G2871" s="187" t="s">
        <v>81</v>
      </c>
      <c r="H2871" s="257">
        <v>44627</v>
      </c>
      <c r="I2871" s="259">
        <v>44636</v>
      </c>
      <c r="J2871" s="133" t="s">
        <v>907</v>
      </c>
      <c r="K2871" s="187" t="s">
        <v>2072</v>
      </c>
      <c r="L2871" s="190">
        <v>2000</v>
      </c>
      <c r="M2871" s="258"/>
      <c r="N2871" s="252"/>
      <c r="O2871" s="3"/>
    </row>
    <row r="2872" spans="1:15" ht="20.25" customHeight="1">
      <c r="A2872" s="250"/>
      <c r="B2872" s="251"/>
      <c r="C2872" s="256" t="s">
        <v>2053</v>
      </c>
      <c r="D2872" s="187" t="s">
        <v>14</v>
      </c>
      <c r="E2872" s="187" t="s">
        <v>65</v>
      </c>
      <c r="F2872" s="187">
        <v>2022</v>
      </c>
      <c r="G2872" s="187" t="s">
        <v>81</v>
      </c>
      <c r="H2872" s="257">
        <v>44627</v>
      </c>
      <c r="I2872" s="259">
        <v>44636</v>
      </c>
      <c r="J2872" s="133" t="s">
        <v>1240</v>
      </c>
      <c r="K2872" s="187" t="s">
        <v>2054</v>
      </c>
      <c r="L2872" s="190">
        <v>2000</v>
      </c>
      <c r="M2872" s="258"/>
      <c r="N2872" s="252"/>
      <c r="O2872" s="3"/>
    </row>
    <row r="2873" spans="1:15" ht="20.25" customHeight="1">
      <c r="A2873" s="250"/>
      <c r="B2873" s="251"/>
      <c r="C2873" s="256" t="s">
        <v>2073</v>
      </c>
      <c r="D2873" s="187" t="s">
        <v>1171</v>
      </c>
      <c r="E2873" s="187" t="s">
        <v>22</v>
      </c>
      <c r="F2873" s="187">
        <v>2022</v>
      </c>
      <c r="G2873" s="187" t="s">
        <v>81</v>
      </c>
      <c r="H2873" s="257">
        <v>44627</v>
      </c>
      <c r="I2873" s="268">
        <v>44636</v>
      </c>
      <c r="J2873" s="133" t="s">
        <v>1388</v>
      </c>
      <c r="K2873" s="187" t="s">
        <v>381</v>
      </c>
      <c r="L2873" s="190">
        <v>2500</v>
      </c>
      <c r="M2873" s="258"/>
      <c r="N2873" s="252"/>
      <c r="O2873" s="3"/>
    </row>
    <row r="2874" spans="1:15" ht="20.25" customHeight="1">
      <c r="A2874" s="250"/>
      <c r="B2874" s="251"/>
      <c r="C2874" s="256" t="s">
        <v>2067</v>
      </c>
      <c r="D2874" s="187" t="s">
        <v>1171</v>
      </c>
      <c r="E2874" s="187" t="s">
        <v>57</v>
      </c>
      <c r="F2874" s="187">
        <v>2022</v>
      </c>
      <c r="G2874" s="187" t="s">
        <v>81</v>
      </c>
      <c r="H2874" s="257">
        <v>44627</v>
      </c>
      <c r="I2874" s="268">
        <v>44636</v>
      </c>
      <c r="J2874" s="133" t="s">
        <v>2087</v>
      </c>
      <c r="K2874" s="187" t="s">
        <v>938</v>
      </c>
      <c r="L2874" s="190">
        <v>2000</v>
      </c>
      <c r="M2874" s="258"/>
      <c r="N2874" s="252"/>
      <c r="O2874" s="3"/>
    </row>
    <row r="2875" spans="1:15" ht="20.25" customHeight="1">
      <c r="A2875" s="250"/>
      <c r="B2875" s="251"/>
      <c r="C2875" s="256" t="s">
        <v>2088</v>
      </c>
      <c r="D2875" s="187" t="s">
        <v>1171</v>
      </c>
      <c r="E2875" s="187" t="s">
        <v>57</v>
      </c>
      <c r="F2875" s="187">
        <v>2022</v>
      </c>
      <c r="G2875" s="187" t="s">
        <v>81</v>
      </c>
      <c r="H2875" s="259">
        <v>44628</v>
      </c>
      <c r="I2875" s="268">
        <v>44636</v>
      </c>
      <c r="J2875" s="133" t="s">
        <v>2056</v>
      </c>
      <c r="K2875" s="187" t="s">
        <v>2089</v>
      </c>
      <c r="L2875" s="190">
        <v>2000</v>
      </c>
      <c r="M2875" s="258"/>
      <c r="N2875" s="252"/>
      <c r="O2875" s="3"/>
    </row>
    <row r="2876" spans="1:15" ht="20.25" customHeight="1">
      <c r="A2876" s="250"/>
      <c r="B2876" s="251"/>
      <c r="C2876" s="256" t="s">
        <v>1880</v>
      </c>
      <c r="D2876" s="187" t="s">
        <v>1171</v>
      </c>
      <c r="E2876" s="187" t="s">
        <v>15</v>
      </c>
      <c r="F2876" s="187">
        <v>2022</v>
      </c>
      <c r="G2876" s="187" t="s">
        <v>81</v>
      </c>
      <c r="H2876" s="257">
        <v>44627</v>
      </c>
      <c r="I2876" s="268">
        <v>44636</v>
      </c>
      <c r="J2876" s="133" t="s">
        <v>2086</v>
      </c>
      <c r="K2876" s="187" t="s">
        <v>2066</v>
      </c>
      <c r="L2876" s="190">
        <v>2000</v>
      </c>
      <c r="M2876" s="258"/>
      <c r="N2876" s="252"/>
      <c r="O2876" s="3"/>
    </row>
    <row r="2877" spans="1:15" ht="20.25" customHeight="1">
      <c r="A2877" s="250"/>
      <c r="B2877" s="251"/>
      <c r="C2877" s="256" t="s">
        <v>2090</v>
      </c>
      <c r="D2877" s="187" t="s">
        <v>1171</v>
      </c>
      <c r="E2877" s="187" t="s">
        <v>57</v>
      </c>
      <c r="F2877" s="187">
        <v>2022</v>
      </c>
      <c r="G2877" s="187" t="s">
        <v>81</v>
      </c>
      <c r="H2877" s="259">
        <v>44628</v>
      </c>
      <c r="I2877" s="268">
        <v>44636</v>
      </c>
      <c r="J2877" s="133" t="s">
        <v>2056</v>
      </c>
      <c r="K2877" s="187" t="s">
        <v>2091</v>
      </c>
      <c r="L2877" s="190">
        <v>2000</v>
      </c>
      <c r="M2877" s="258"/>
      <c r="N2877" s="260"/>
      <c r="O2877" s="3"/>
    </row>
    <row r="2878" spans="1:15" ht="20.25" customHeight="1">
      <c r="A2878" s="250"/>
      <c r="B2878" s="251"/>
      <c r="C2878" s="256" t="s">
        <v>2076</v>
      </c>
      <c r="D2878" s="187" t="s">
        <v>14</v>
      </c>
      <c r="E2878" s="187" t="s">
        <v>148</v>
      </c>
      <c r="F2878" s="187">
        <v>2022</v>
      </c>
      <c r="G2878" s="187" t="s">
        <v>81</v>
      </c>
      <c r="H2878" s="257">
        <v>44627</v>
      </c>
      <c r="I2878" s="268">
        <v>44636</v>
      </c>
      <c r="J2878" s="133" t="s">
        <v>2092</v>
      </c>
      <c r="K2878" s="187" t="s">
        <v>1844</v>
      </c>
      <c r="L2878" s="190">
        <v>2000</v>
      </c>
      <c r="M2878" s="258"/>
      <c r="N2878" s="252"/>
      <c r="O2878" s="3"/>
    </row>
    <row r="2879" spans="1:15" ht="20.25" customHeight="1">
      <c r="A2879" s="250"/>
      <c r="B2879" s="251"/>
      <c r="C2879" s="256" t="s">
        <v>2078</v>
      </c>
      <c r="D2879" s="187" t="s">
        <v>1171</v>
      </c>
      <c r="E2879" s="187" t="s">
        <v>57</v>
      </c>
      <c r="F2879" s="187">
        <v>2022</v>
      </c>
      <c r="G2879" s="187" t="s">
        <v>81</v>
      </c>
      <c r="H2879" s="257">
        <v>44627</v>
      </c>
      <c r="I2879" s="268">
        <v>44636</v>
      </c>
      <c r="J2879" s="133" t="s">
        <v>2087</v>
      </c>
      <c r="K2879" s="187" t="s">
        <v>31</v>
      </c>
      <c r="L2879" s="190">
        <v>2000</v>
      </c>
      <c r="M2879" s="258"/>
      <c r="N2879" s="252"/>
      <c r="O2879" s="3"/>
    </row>
    <row r="2880" spans="1:15" ht="20.25" customHeight="1">
      <c r="A2880" s="250"/>
      <c r="B2880" s="251"/>
      <c r="C2880" s="256" t="s">
        <v>2065</v>
      </c>
      <c r="D2880" s="187" t="s">
        <v>1171</v>
      </c>
      <c r="E2880" s="187" t="s">
        <v>15</v>
      </c>
      <c r="F2880" s="187">
        <v>2022</v>
      </c>
      <c r="G2880" s="187" t="s">
        <v>81</v>
      </c>
      <c r="H2880" s="257">
        <v>44627</v>
      </c>
      <c r="I2880" s="259">
        <v>44636</v>
      </c>
      <c r="J2880" s="133" t="s">
        <v>907</v>
      </c>
      <c r="K2880" s="187" t="s">
        <v>1365</v>
      </c>
      <c r="L2880" s="190">
        <v>2000</v>
      </c>
      <c r="M2880" s="258"/>
      <c r="N2880" s="252"/>
      <c r="O2880" s="3"/>
    </row>
    <row r="2881" spans="1:15" ht="20.25" customHeight="1">
      <c r="A2881" s="250"/>
      <c r="B2881" s="251"/>
      <c r="C2881" s="266" t="s">
        <v>2083</v>
      </c>
      <c r="D2881" s="83" t="s">
        <v>1171</v>
      </c>
      <c r="E2881" s="83" t="s">
        <v>22</v>
      </c>
      <c r="F2881" s="83">
        <v>2022</v>
      </c>
      <c r="G2881" s="187" t="s">
        <v>81</v>
      </c>
      <c r="H2881" s="257">
        <v>44627</v>
      </c>
      <c r="I2881" s="259">
        <v>44636</v>
      </c>
      <c r="J2881" s="133" t="s">
        <v>1388</v>
      </c>
      <c r="K2881" s="83" t="s">
        <v>2084</v>
      </c>
      <c r="L2881" s="175">
        <v>2500</v>
      </c>
      <c r="M2881" s="258"/>
      <c r="N2881" s="252"/>
      <c r="O2881" s="3"/>
    </row>
    <row r="2882" spans="1:15" ht="20.25" customHeight="1">
      <c r="A2882" s="250"/>
      <c r="B2882" s="251"/>
      <c r="C2882" s="256" t="s">
        <v>2063</v>
      </c>
      <c r="D2882" s="187" t="s">
        <v>14</v>
      </c>
      <c r="E2882" s="187" t="s">
        <v>65</v>
      </c>
      <c r="F2882" s="187">
        <v>2022</v>
      </c>
      <c r="G2882" s="187" t="s">
        <v>81</v>
      </c>
      <c r="H2882" s="257">
        <v>44627</v>
      </c>
      <c r="I2882" s="259">
        <v>44636</v>
      </c>
      <c r="J2882" s="133" t="s">
        <v>2093</v>
      </c>
      <c r="K2882" s="187" t="s">
        <v>938</v>
      </c>
      <c r="L2882" s="190">
        <v>2000</v>
      </c>
      <c r="M2882" s="258"/>
      <c r="N2882" s="252"/>
      <c r="O2882" s="3"/>
    </row>
    <row r="2883" spans="1:15" ht="20.25" customHeight="1">
      <c r="A2883" s="250"/>
      <c r="B2883" s="251"/>
      <c r="C2883" s="256" t="s">
        <v>2074</v>
      </c>
      <c r="D2883" s="187" t="s">
        <v>1171</v>
      </c>
      <c r="E2883" s="187" t="s">
        <v>65</v>
      </c>
      <c r="F2883" s="187">
        <v>2022</v>
      </c>
      <c r="G2883" s="187" t="s">
        <v>81</v>
      </c>
      <c r="H2883" s="257">
        <v>44627</v>
      </c>
      <c r="I2883" s="259">
        <v>44636</v>
      </c>
      <c r="J2883" s="133" t="s">
        <v>2093</v>
      </c>
      <c r="K2883" s="187" t="s">
        <v>2075</v>
      </c>
      <c r="L2883" s="190">
        <v>2000</v>
      </c>
      <c r="M2883" s="258"/>
      <c r="N2883" s="252"/>
      <c r="O2883" s="3"/>
    </row>
    <row r="2884" spans="1:15" ht="20.25" customHeight="1">
      <c r="A2884" s="250"/>
      <c r="B2884" s="251"/>
      <c r="C2884" s="256" t="s">
        <v>2094</v>
      </c>
      <c r="D2884" s="187" t="s">
        <v>1171</v>
      </c>
      <c r="E2884" s="187" t="s">
        <v>22</v>
      </c>
      <c r="F2884" s="187">
        <v>2022</v>
      </c>
      <c r="G2884" s="187" t="s">
        <v>81</v>
      </c>
      <c r="H2884" s="259">
        <v>44623</v>
      </c>
      <c r="I2884" s="259">
        <v>44636</v>
      </c>
      <c r="J2884" s="133" t="s">
        <v>1363</v>
      </c>
      <c r="K2884" s="187" t="s">
        <v>745</v>
      </c>
      <c r="L2884" s="190">
        <v>2500</v>
      </c>
      <c r="M2884" s="258"/>
      <c r="N2884" s="252"/>
      <c r="O2884" s="3"/>
    </row>
    <row r="2885" spans="1:15" ht="20.25" customHeight="1">
      <c r="A2885" s="250"/>
      <c r="B2885" s="251"/>
      <c r="C2885" s="256" t="s">
        <v>2059</v>
      </c>
      <c r="D2885" s="187" t="s">
        <v>14</v>
      </c>
      <c r="E2885" s="187" t="s">
        <v>443</v>
      </c>
      <c r="F2885" s="187">
        <v>2022</v>
      </c>
      <c r="G2885" s="187" t="s">
        <v>81</v>
      </c>
      <c r="H2885" s="257">
        <v>44627</v>
      </c>
      <c r="I2885" s="259">
        <v>44636</v>
      </c>
      <c r="J2885" s="133" t="s">
        <v>2095</v>
      </c>
      <c r="K2885" s="187" t="s">
        <v>2061</v>
      </c>
      <c r="L2885" s="190">
        <v>2000</v>
      </c>
      <c r="M2885" s="258"/>
      <c r="N2885" s="252"/>
      <c r="O2885" s="3"/>
    </row>
    <row r="2886" spans="1:15" ht="20.25" customHeight="1">
      <c r="A2886" s="250"/>
      <c r="B2886" s="251"/>
      <c r="C2886" s="266" t="s">
        <v>2096</v>
      </c>
      <c r="D2886" s="83" t="s">
        <v>14</v>
      </c>
      <c r="E2886" s="83" t="s">
        <v>22</v>
      </c>
      <c r="F2886" s="187">
        <v>2022</v>
      </c>
      <c r="G2886" s="187" t="s">
        <v>81</v>
      </c>
      <c r="H2886" s="267">
        <v>44635</v>
      </c>
      <c r="I2886" s="267">
        <v>44644</v>
      </c>
      <c r="J2886" s="133" t="s">
        <v>1523</v>
      </c>
      <c r="K2886" s="83" t="s">
        <v>2091</v>
      </c>
      <c r="L2886" s="175">
        <v>2500</v>
      </c>
      <c r="M2886" s="258"/>
      <c r="N2886" s="252"/>
      <c r="O2886" s="3"/>
    </row>
    <row r="2887" spans="1:15" ht="20.25" customHeight="1">
      <c r="A2887" s="250"/>
      <c r="B2887" s="251"/>
      <c r="C2887" s="266" t="s">
        <v>2097</v>
      </c>
      <c r="D2887" s="83" t="s">
        <v>14</v>
      </c>
      <c r="E2887" s="83" t="s">
        <v>15</v>
      </c>
      <c r="F2887" s="187">
        <v>2022</v>
      </c>
      <c r="G2887" s="187" t="s">
        <v>81</v>
      </c>
      <c r="H2887" s="267">
        <v>44635</v>
      </c>
      <c r="I2887" s="267">
        <v>44645</v>
      </c>
      <c r="J2887" s="133" t="s">
        <v>899</v>
      </c>
      <c r="K2887" s="83" t="s">
        <v>2098</v>
      </c>
      <c r="L2887" s="175">
        <v>2000</v>
      </c>
      <c r="M2887" s="258"/>
      <c r="N2887" s="252"/>
      <c r="O2887" s="3"/>
    </row>
    <row r="2888" spans="1:15" ht="20.25" customHeight="1">
      <c r="A2888" s="250"/>
      <c r="B2888" s="251"/>
      <c r="C2888" s="266" t="s">
        <v>2099</v>
      </c>
      <c r="D2888" s="83" t="s">
        <v>14</v>
      </c>
      <c r="E2888" s="83" t="s">
        <v>22</v>
      </c>
      <c r="F2888" s="187">
        <v>2022</v>
      </c>
      <c r="G2888" s="187" t="s">
        <v>81</v>
      </c>
      <c r="H2888" s="267">
        <v>44635</v>
      </c>
      <c r="I2888" s="267">
        <v>44645</v>
      </c>
      <c r="J2888" s="133" t="s">
        <v>937</v>
      </c>
      <c r="K2888" s="83" t="s">
        <v>551</v>
      </c>
      <c r="L2888" s="175">
        <v>2500</v>
      </c>
      <c r="M2888" s="258"/>
      <c r="N2888" s="252"/>
      <c r="O2888" s="3"/>
    </row>
    <row r="2889" spans="1:15" ht="20.25" customHeight="1">
      <c r="A2889" s="250"/>
      <c r="B2889" s="251"/>
      <c r="C2889" s="266" t="s">
        <v>2100</v>
      </c>
      <c r="D2889" s="83" t="s">
        <v>1171</v>
      </c>
      <c r="E2889" s="83" t="s">
        <v>65</v>
      </c>
      <c r="F2889" s="187">
        <v>2022</v>
      </c>
      <c r="G2889" s="187" t="s">
        <v>81</v>
      </c>
      <c r="H2889" s="267">
        <v>44635</v>
      </c>
      <c r="I2889" s="267">
        <v>44645</v>
      </c>
      <c r="J2889" s="133" t="s">
        <v>1202</v>
      </c>
      <c r="K2889" s="83" t="s">
        <v>541</v>
      </c>
      <c r="L2889" s="175">
        <v>2000</v>
      </c>
      <c r="M2889" s="258"/>
      <c r="N2889" s="252"/>
      <c r="O2889" s="3"/>
    </row>
    <row r="2890" spans="1:15" ht="20.25" customHeight="1">
      <c r="A2890" s="250"/>
      <c r="B2890" s="251"/>
      <c r="C2890" s="256" t="s">
        <v>1968</v>
      </c>
      <c r="D2890" s="187" t="s">
        <v>14</v>
      </c>
      <c r="E2890" s="187" t="s">
        <v>22</v>
      </c>
      <c r="F2890" s="187">
        <v>2022</v>
      </c>
      <c r="G2890" s="187" t="s">
        <v>81</v>
      </c>
      <c r="H2890" s="257">
        <v>44627</v>
      </c>
      <c r="I2890" s="269">
        <v>44651</v>
      </c>
      <c r="J2890" s="133" t="s">
        <v>1388</v>
      </c>
      <c r="K2890" s="187" t="s">
        <v>1792</v>
      </c>
      <c r="L2890" s="190">
        <v>2500</v>
      </c>
      <c r="M2890" s="258"/>
      <c r="N2890" s="252"/>
      <c r="O2890" s="3"/>
    </row>
    <row r="2891" spans="1:15" ht="20.25" customHeight="1">
      <c r="A2891" s="250"/>
      <c r="B2891" s="251"/>
      <c r="C2891" s="256" t="s">
        <v>2079</v>
      </c>
      <c r="D2891" s="187" t="s">
        <v>14</v>
      </c>
      <c r="E2891" s="187" t="s">
        <v>22</v>
      </c>
      <c r="F2891" s="187">
        <v>2022</v>
      </c>
      <c r="G2891" s="187" t="s">
        <v>81</v>
      </c>
      <c r="H2891" s="257">
        <v>44627</v>
      </c>
      <c r="I2891" s="269">
        <v>44651</v>
      </c>
      <c r="J2891" s="187" t="s">
        <v>942</v>
      </c>
      <c r="K2891" s="187" t="s">
        <v>887</v>
      </c>
      <c r="L2891" s="190">
        <v>2500</v>
      </c>
      <c r="M2891" s="258"/>
      <c r="N2891" s="252"/>
      <c r="O2891" s="3"/>
    </row>
    <row r="2892" spans="1:15" ht="20.25" customHeight="1">
      <c r="A2892" s="250"/>
      <c r="B2892" s="251"/>
      <c r="C2892" s="261" t="s">
        <v>2101</v>
      </c>
      <c r="D2892" s="86" t="s">
        <v>45</v>
      </c>
      <c r="E2892" s="86" t="s">
        <v>46</v>
      </c>
      <c r="F2892" s="86">
        <v>2022</v>
      </c>
      <c r="G2892" s="122" t="s">
        <v>81</v>
      </c>
      <c r="H2892" s="262"/>
      <c r="I2892" s="262"/>
      <c r="J2892" s="86"/>
      <c r="K2892" s="263"/>
      <c r="L2892" s="125">
        <v>0</v>
      </c>
      <c r="M2892" s="125">
        <f>SUM(L2864:L2891)</f>
        <v>60000</v>
      </c>
      <c r="N2892" s="252"/>
      <c r="O2892" s="3"/>
    </row>
    <row r="2893" spans="1:15" ht="20.25" customHeight="1">
      <c r="A2893" s="250"/>
      <c r="B2893" s="251"/>
      <c r="C2893" s="270" t="s">
        <v>2073</v>
      </c>
      <c r="D2893" s="133" t="s">
        <v>1171</v>
      </c>
      <c r="E2893" s="133" t="s">
        <v>22</v>
      </c>
      <c r="F2893" s="133">
        <v>2022</v>
      </c>
      <c r="G2893" s="133" t="s">
        <v>141</v>
      </c>
      <c r="H2893" s="239">
        <v>44655</v>
      </c>
      <c r="I2893" s="268">
        <v>44669</v>
      </c>
      <c r="J2893" s="133" t="s">
        <v>1449</v>
      </c>
      <c r="K2893" s="133" t="s">
        <v>381</v>
      </c>
      <c r="L2893" s="43">
        <v>2500</v>
      </c>
      <c r="M2893" s="271"/>
      <c r="N2893" s="252"/>
      <c r="O2893" s="3"/>
    </row>
    <row r="2894" spans="1:15" ht="20.25" customHeight="1">
      <c r="A2894" s="250"/>
      <c r="B2894" s="251"/>
      <c r="C2894" s="270" t="s">
        <v>2083</v>
      </c>
      <c r="D2894" s="96" t="s">
        <v>1171</v>
      </c>
      <c r="E2894" s="96" t="s">
        <v>22</v>
      </c>
      <c r="F2894" s="96">
        <v>2022</v>
      </c>
      <c r="G2894" s="133" t="s">
        <v>141</v>
      </c>
      <c r="H2894" s="239">
        <v>44655</v>
      </c>
      <c r="I2894" s="268">
        <v>44669</v>
      </c>
      <c r="J2894" s="133" t="s">
        <v>1449</v>
      </c>
      <c r="K2894" s="96" t="s">
        <v>2084</v>
      </c>
      <c r="L2894" s="97">
        <v>2500</v>
      </c>
      <c r="M2894" s="271"/>
      <c r="N2894" s="252"/>
      <c r="O2894" s="3"/>
    </row>
    <row r="2895" spans="1:15" ht="20.25" customHeight="1">
      <c r="A2895" s="250"/>
      <c r="B2895" s="251"/>
      <c r="C2895" s="270" t="s">
        <v>2067</v>
      </c>
      <c r="D2895" s="133" t="s">
        <v>1171</v>
      </c>
      <c r="E2895" s="133" t="s">
        <v>57</v>
      </c>
      <c r="F2895" s="133">
        <v>2022</v>
      </c>
      <c r="G2895" s="133" t="s">
        <v>141</v>
      </c>
      <c r="H2895" s="239">
        <v>44655</v>
      </c>
      <c r="I2895" s="268">
        <v>44669</v>
      </c>
      <c r="J2895" s="133" t="s">
        <v>2102</v>
      </c>
      <c r="K2895" s="133" t="s">
        <v>938</v>
      </c>
      <c r="L2895" s="43">
        <v>2000</v>
      </c>
      <c r="M2895" s="271"/>
      <c r="N2895" s="252"/>
      <c r="O2895" s="3"/>
    </row>
    <row r="2896" spans="1:15" ht="20.25" customHeight="1">
      <c r="A2896" s="250"/>
      <c r="B2896" s="251"/>
      <c r="C2896" s="270" t="s">
        <v>2088</v>
      </c>
      <c r="D2896" s="133" t="s">
        <v>1171</v>
      </c>
      <c r="E2896" s="133" t="s">
        <v>57</v>
      </c>
      <c r="F2896" s="133">
        <v>2022</v>
      </c>
      <c r="G2896" s="133" t="s">
        <v>141</v>
      </c>
      <c r="H2896" s="239">
        <v>44655</v>
      </c>
      <c r="I2896" s="268">
        <v>44669</v>
      </c>
      <c r="J2896" s="133" t="s">
        <v>2087</v>
      </c>
      <c r="K2896" s="133" t="s">
        <v>2089</v>
      </c>
      <c r="L2896" s="43">
        <v>2000</v>
      </c>
      <c r="M2896" s="271"/>
      <c r="N2896" s="252"/>
      <c r="O2896" s="3"/>
    </row>
    <row r="2897" spans="1:15" ht="20.25" customHeight="1">
      <c r="A2897" s="250"/>
      <c r="B2897" s="251"/>
      <c r="C2897" s="270" t="s">
        <v>2090</v>
      </c>
      <c r="D2897" s="133" t="s">
        <v>1171</v>
      </c>
      <c r="E2897" s="133" t="s">
        <v>57</v>
      </c>
      <c r="F2897" s="133">
        <v>2022</v>
      </c>
      <c r="G2897" s="133" t="s">
        <v>141</v>
      </c>
      <c r="H2897" s="239">
        <v>44655</v>
      </c>
      <c r="I2897" s="268">
        <v>44669</v>
      </c>
      <c r="J2897" s="133" t="s">
        <v>2087</v>
      </c>
      <c r="K2897" s="133" t="s">
        <v>2091</v>
      </c>
      <c r="L2897" s="43">
        <v>2000</v>
      </c>
      <c r="M2897" s="271"/>
      <c r="N2897" s="252"/>
      <c r="O2897" s="3"/>
    </row>
    <row r="2898" spans="1:15" ht="20.25" customHeight="1">
      <c r="A2898" s="250"/>
      <c r="B2898" s="251"/>
      <c r="C2898" s="270" t="s">
        <v>2065</v>
      </c>
      <c r="D2898" s="133" t="s">
        <v>1171</v>
      </c>
      <c r="E2898" s="133" t="s">
        <v>15</v>
      </c>
      <c r="F2898" s="133">
        <v>2022</v>
      </c>
      <c r="G2898" s="133" t="s">
        <v>141</v>
      </c>
      <c r="H2898" s="239">
        <v>44655</v>
      </c>
      <c r="I2898" s="268">
        <v>44669</v>
      </c>
      <c r="J2898" s="133" t="s">
        <v>918</v>
      </c>
      <c r="K2898" s="133" t="s">
        <v>1365</v>
      </c>
      <c r="L2898" s="43">
        <v>2000</v>
      </c>
      <c r="M2898" s="271"/>
      <c r="N2898" s="252"/>
      <c r="O2898" s="3"/>
    </row>
    <row r="2899" spans="1:15" ht="20.25" customHeight="1">
      <c r="A2899" s="250"/>
      <c r="B2899" s="251"/>
      <c r="C2899" s="270" t="s">
        <v>2053</v>
      </c>
      <c r="D2899" s="133" t="s">
        <v>14</v>
      </c>
      <c r="E2899" s="133" t="s">
        <v>65</v>
      </c>
      <c r="F2899" s="133">
        <v>2022</v>
      </c>
      <c r="G2899" s="133" t="s">
        <v>141</v>
      </c>
      <c r="H2899" s="239">
        <v>44655</v>
      </c>
      <c r="I2899" s="268">
        <v>44669</v>
      </c>
      <c r="J2899" s="133" t="s">
        <v>1263</v>
      </c>
      <c r="K2899" s="133" t="s">
        <v>2054</v>
      </c>
      <c r="L2899" s="43">
        <v>2000</v>
      </c>
      <c r="M2899" s="271"/>
      <c r="N2899" s="252"/>
      <c r="O2899" s="3"/>
    </row>
    <row r="2900" spans="1:15" ht="20.25" customHeight="1">
      <c r="A2900" s="250"/>
      <c r="B2900" s="251"/>
      <c r="C2900" s="270" t="s">
        <v>2078</v>
      </c>
      <c r="D2900" s="133" t="s">
        <v>1171</v>
      </c>
      <c r="E2900" s="133" t="s">
        <v>57</v>
      </c>
      <c r="F2900" s="133">
        <v>2022</v>
      </c>
      <c r="G2900" s="133" t="s">
        <v>141</v>
      </c>
      <c r="H2900" s="239">
        <v>44655</v>
      </c>
      <c r="I2900" s="268">
        <v>44669</v>
      </c>
      <c r="J2900" s="133" t="s">
        <v>2102</v>
      </c>
      <c r="K2900" s="133" t="s">
        <v>31</v>
      </c>
      <c r="L2900" s="43">
        <v>2000</v>
      </c>
      <c r="M2900" s="271"/>
      <c r="N2900" s="252"/>
      <c r="O2900" s="3"/>
    </row>
    <row r="2901" spans="1:15" ht="20.25" customHeight="1">
      <c r="A2901" s="250"/>
      <c r="B2901" s="251"/>
      <c r="C2901" s="270" t="s">
        <v>2094</v>
      </c>
      <c r="D2901" s="133" t="s">
        <v>1171</v>
      </c>
      <c r="E2901" s="133" t="s">
        <v>22</v>
      </c>
      <c r="F2901" s="133">
        <v>2022</v>
      </c>
      <c r="G2901" s="133" t="s">
        <v>141</v>
      </c>
      <c r="H2901" s="239">
        <v>44655</v>
      </c>
      <c r="I2901" s="268">
        <v>44669</v>
      </c>
      <c r="J2901" s="133" t="s">
        <v>1388</v>
      </c>
      <c r="K2901" s="133" t="s">
        <v>745</v>
      </c>
      <c r="L2901" s="43">
        <v>2500</v>
      </c>
      <c r="M2901" s="271"/>
      <c r="N2901" s="252"/>
      <c r="O2901" s="3"/>
    </row>
    <row r="2902" spans="1:15" ht="20.25" customHeight="1">
      <c r="A2902" s="250"/>
      <c r="B2902" s="251"/>
      <c r="C2902" s="270" t="s">
        <v>2100</v>
      </c>
      <c r="D2902" s="96" t="s">
        <v>1171</v>
      </c>
      <c r="E2902" s="96" t="s">
        <v>65</v>
      </c>
      <c r="F2902" s="133">
        <v>2022</v>
      </c>
      <c r="G2902" s="133" t="s">
        <v>141</v>
      </c>
      <c r="H2902" s="239">
        <v>44655</v>
      </c>
      <c r="I2902" s="268">
        <v>44669</v>
      </c>
      <c r="J2902" s="133" t="s">
        <v>1224</v>
      </c>
      <c r="K2902" s="96" t="s">
        <v>541</v>
      </c>
      <c r="L2902" s="97">
        <v>2000</v>
      </c>
      <c r="M2902" s="271"/>
      <c r="N2902" s="252"/>
      <c r="O2902" s="3"/>
    </row>
    <row r="2903" spans="1:15" ht="20.25" customHeight="1">
      <c r="A2903" s="250"/>
      <c r="B2903" s="251"/>
      <c r="C2903" s="270" t="s">
        <v>2099</v>
      </c>
      <c r="D2903" s="96" t="s">
        <v>14</v>
      </c>
      <c r="E2903" s="96" t="s">
        <v>22</v>
      </c>
      <c r="F2903" s="133">
        <v>2022</v>
      </c>
      <c r="G2903" s="133" t="s">
        <v>141</v>
      </c>
      <c r="H2903" s="239">
        <v>44655</v>
      </c>
      <c r="I2903" s="268">
        <v>44669</v>
      </c>
      <c r="J2903" s="133" t="s">
        <v>942</v>
      </c>
      <c r="K2903" s="96" t="s">
        <v>551</v>
      </c>
      <c r="L2903" s="97">
        <v>2500</v>
      </c>
      <c r="M2903" s="271"/>
      <c r="N2903" s="252"/>
      <c r="O2903" s="3"/>
    </row>
    <row r="2904" spans="1:15" ht="20.25" customHeight="1">
      <c r="A2904" s="250"/>
      <c r="B2904" s="251"/>
      <c r="C2904" s="272" t="s">
        <v>2097</v>
      </c>
      <c r="D2904" s="96" t="s">
        <v>14</v>
      </c>
      <c r="E2904" s="96" t="s">
        <v>15</v>
      </c>
      <c r="F2904" s="133">
        <v>2022</v>
      </c>
      <c r="G2904" s="133" t="s">
        <v>141</v>
      </c>
      <c r="H2904" s="239">
        <v>44655</v>
      </c>
      <c r="I2904" s="268">
        <v>44669</v>
      </c>
      <c r="J2904" s="133" t="s">
        <v>907</v>
      </c>
      <c r="K2904" s="96" t="s">
        <v>2098</v>
      </c>
      <c r="L2904" s="97">
        <v>2000</v>
      </c>
      <c r="M2904" s="271"/>
      <c r="N2904" s="252"/>
      <c r="O2904" s="3"/>
    </row>
    <row r="2905" spans="1:15" ht="20.25" customHeight="1">
      <c r="A2905" s="250"/>
      <c r="B2905" s="251"/>
      <c r="C2905" s="270" t="s">
        <v>1968</v>
      </c>
      <c r="D2905" s="133" t="s">
        <v>14</v>
      </c>
      <c r="E2905" s="133" t="s">
        <v>22</v>
      </c>
      <c r="F2905" s="133">
        <v>2022</v>
      </c>
      <c r="G2905" s="133" t="s">
        <v>141</v>
      </c>
      <c r="H2905" s="239">
        <v>44655</v>
      </c>
      <c r="I2905" s="268">
        <v>44669</v>
      </c>
      <c r="J2905" s="133" t="s">
        <v>1449</v>
      </c>
      <c r="K2905" s="133" t="s">
        <v>1792</v>
      </c>
      <c r="L2905" s="43">
        <v>2500</v>
      </c>
      <c r="M2905" s="271"/>
      <c r="N2905" s="252"/>
      <c r="O2905" s="3"/>
    </row>
    <row r="2906" spans="1:15" ht="20.25" customHeight="1">
      <c r="A2906" s="250"/>
      <c r="B2906" s="251"/>
      <c r="C2906" s="270" t="s">
        <v>2080</v>
      </c>
      <c r="D2906" s="133" t="s">
        <v>14</v>
      </c>
      <c r="E2906" s="133" t="s">
        <v>15</v>
      </c>
      <c r="F2906" s="133">
        <v>2022</v>
      </c>
      <c r="G2906" s="133" t="s">
        <v>141</v>
      </c>
      <c r="H2906" s="239">
        <v>44655</v>
      </c>
      <c r="I2906" s="268">
        <v>44669</v>
      </c>
      <c r="J2906" s="133" t="s">
        <v>918</v>
      </c>
      <c r="K2906" s="133" t="s">
        <v>381</v>
      </c>
      <c r="L2906" s="43">
        <v>2000</v>
      </c>
      <c r="M2906" s="271"/>
      <c r="N2906" s="252"/>
      <c r="O2906" s="3"/>
    </row>
    <row r="2907" spans="1:15" ht="20.25" customHeight="1">
      <c r="A2907" s="250"/>
      <c r="B2907" s="251"/>
      <c r="C2907" s="270" t="s">
        <v>1853</v>
      </c>
      <c r="D2907" s="133" t="s">
        <v>1171</v>
      </c>
      <c r="E2907" s="133" t="s">
        <v>22</v>
      </c>
      <c r="F2907" s="133">
        <v>2022</v>
      </c>
      <c r="G2907" s="133" t="s">
        <v>141</v>
      </c>
      <c r="H2907" s="239">
        <v>44655</v>
      </c>
      <c r="I2907" s="268">
        <v>44669</v>
      </c>
      <c r="J2907" s="133" t="s">
        <v>1449</v>
      </c>
      <c r="K2907" s="133" t="s">
        <v>2081</v>
      </c>
      <c r="L2907" s="43">
        <v>2500</v>
      </c>
      <c r="M2907" s="271"/>
      <c r="N2907" s="252"/>
      <c r="O2907" s="3"/>
    </row>
    <row r="2908" spans="1:15" ht="20.25" customHeight="1">
      <c r="A2908" s="250"/>
      <c r="B2908" s="251"/>
      <c r="C2908" s="270" t="s">
        <v>1854</v>
      </c>
      <c r="D2908" s="133" t="s">
        <v>14</v>
      </c>
      <c r="E2908" s="133" t="s">
        <v>15</v>
      </c>
      <c r="F2908" s="133">
        <v>2022</v>
      </c>
      <c r="G2908" s="133" t="s">
        <v>141</v>
      </c>
      <c r="H2908" s="239">
        <v>44655</v>
      </c>
      <c r="I2908" s="268">
        <v>44669</v>
      </c>
      <c r="J2908" s="133" t="s">
        <v>918</v>
      </c>
      <c r="K2908" s="133" t="s">
        <v>1221</v>
      </c>
      <c r="L2908" s="43">
        <v>2000</v>
      </c>
      <c r="M2908" s="271"/>
      <c r="N2908" s="252"/>
      <c r="O2908" s="3"/>
    </row>
    <row r="2909" spans="1:15" ht="20.25" customHeight="1">
      <c r="A2909" s="250"/>
      <c r="B2909" s="251"/>
      <c r="C2909" s="270" t="s">
        <v>2071</v>
      </c>
      <c r="D2909" s="133" t="s">
        <v>14</v>
      </c>
      <c r="E2909" s="133" t="s">
        <v>15</v>
      </c>
      <c r="F2909" s="133">
        <v>2022</v>
      </c>
      <c r="G2909" s="133" t="s">
        <v>141</v>
      </c>
      <c r="H2909" s="239">
        <v>44655</v>
      </c>
      <c r="I2909" s="268">
        <v>44669</v>
      </c>
      <c r="J2909" s="133" t="s">
        <v>918</v>
      </c>
      <c r="K2909" s="133" t="s">
        <v>2072</v>
      </c>
      <c r="L2909" s="43">
        <v>2000</v>
      </c>
      <c r="M2909" s="271"/>
      <c r="N2909" s="252"/>
      <c r="O2909" s="3"/>
    </row>
    <row r="2910" spans="1:15" ht="20.25" customHeight="1">
      <c r="A2910" s="250"/>
      <c r="B2910" s="251"/>
      <c r="C2910" s="270" t="s">
        <v>2063</v>
      </c>
      <c r="D2910" s="133" t="s">
        <v>14</v>
      </c>
      <c r="E2910" s="133" t="s">
        <v>65</v>
      </c>
      <c r="F2910" s="133">
        <v>2022</v>
      </c>
      <c r="G2910" s="133" t="s">
        <v>141</v>
      </c>
      <c r="H2910" s="239">
        <v>44655</v>
      </c>
      <c r="I2910" s="268">
        <v>44669</v>
      </c>
      <c r="J2910" s="133" t="s">
        <v>2103</v>
      </c>
      <c r="K2910" s="133" t="s">
        <v>938</v>
      </c>
      <c r="L2910" s="43">
        <v>2000</v>
      </c>
      <c r="M2910" s="271"/>
      <c r="N2910" s="252"/>
      <c r="O2910" s="3"/>
    </row>
    <row r="2911" spans="1:15" ht="20.25" customHeight="1">
      <c r="A2911" s="250"/>
      <c r="B2911" s="251"/>
      <c r="C2911" s="270" t="s">
        <v>2074</v>
      </c>
      <c r="D2911" s="133" t="s">
        <v>1171</v>
      </c>
      <c r="E2911" s="133" t="s">
        <v>65</v>
      </c>
      <c r="F2911" s="133">
        <v>2022</v>
      </c>
      <c r="G2911" s="133" t="s">
        <v>141</v>
      </c>
      <c r="H2911" s="239">
        <v>44655</v>
      </c>
      <c r="I2911" s="268">
        <v>44669</v>
      </c>
      <c r="J2911" s="133" t="s">
        <v>2103</v>
      </c>
      <c r="K2911" s="133" t="s">
        <v>2075</v>
      </c>
      <c r="L2911" s="43">
        <v>2000</v>
      </c>
      <c r="M2911" s="271"/>
      <c r="N2911" s="252"/>
      <c r="O2911" s="3"/>
    </row>
    <row r="2912" spans="1:15" ht="20.25" customHeight="1">
      <c r="A2912" s="250"/>
      <c r="B2912" s="251"/>
      <c r="C2912" s="270" t="s">
        <v>2076</v>
      </c>
      <c r="D2912" s="133" t="s">
        <v>14</v>
      </c>
      <c r="E2912" s="133" t="s">
        <v>148</v>
      </c>
      <c r="F2912" s="133">
        <v>2022</v>
      </c>
      <c r="G2912" s="133" t="s">
        <v>141</v>
      </c>
      <c r="H2912" s="239">
        <v>44655</v>
      </c>
      <c r="I2912" s="268">
        <v>44669</v>
      </c>
      <c r="J2912" s="133" t="s">
        <v>2104</v>
      </c>
      <c r="K2912" s="133" t="s">
        <v>1844</v>
      </c>
      <c r="L2912" s="43">
        <v>2000</v>
      </c>
      <c r="M2912" s="271"/>
      <c r="N2912" s="252"/>
      <c r="O2912" s="3"/>
    </row>
    <row r="2913" spans="1:15" ht="20.25" customHeight="1">
      <c r="A2913" s="250"/>
      <c r="B2913" s="251"/>
      <c r="C2913" s="270" t="s">
        <v>2105</v>
      </c>
      <c r="D2913" s="133" t="s">
        <v>1171</v>
      </c>
      <c r="E2913" s="133" t="s">
        <v>65</v>
      </c>
      <c r="F2913" s="133">
        <v>2022</v>
      </c>
      <c r="G2913" s="133" t="s">
        <v>141</v>
      </c>
      <c r="H2913" s="268">
        <v>44671</v>
      </c>
      <c r="I2913" s="268">
        <v>44673</v>
      </c>
      <c r="J2913" s="133" t="s">
        <v>1977</v>
      </c>
      <c r="K2913" s="133" t="s">
        <v>31</v>
      </c>
      <c r="L2913" s="43">
        <v>2000</v>
      </c>
      <c r="M2913" s="271"/>
      <c r="N2913" s="252"/>
      <c r="O2913" s="3"/>
    </row>
    <row r="2914" spans="1:15" ht="20.25" customHeight="1">
      <c r="A2914" s="250"/>
      <c r="B2914" s="251"/>
      <c r="C2914" s="270" t="s">
        <v>2106</v>
      </c>
      <c r="D2914" s="133" t="s">
        <v>14</v>
      </c>
      <c r="E2914" s="133" t="s">
        <v>65</v>
      </c>
      <c r="F2914" s="133">
        <v>2022</v>
      </c>
      <c r="G2914" s="133" t="s">
        <v>141</v>
      </c>
      <c r="H2914" s="268">
        <v>44671</v>
      </c>
      <c r="I2914" s="268">
        <v>44673</v>
      </c>
      <c r="J2914" s="133" t="s">
        <v>1977</v>
      </c>
      <c r="K2914" s="133" t="s">
        <v>31</v>
      </c>
      <c r="L2914" s="43">
        <v>2000</v>
      </c>
      <c r="M2914" s="271"/>
      <c r="N2914" s="252"/>
      <c r="O2914" s="3"/>
    </row>
    <row r="2915" spans="1:15" ht="20.25" customHeight="1">
      <c r="A2915" s="250"/>
      <c r="B2915" s="251"/>
      <c r="C2915" s="270" t="s">
        <v>2096</v>
      </c>
      <c r="D2915" s="96" t="s">
        <v>14</v>
      </c>
      <c r="E2915" s="96" t="s">
        <v>22</v>
      </c>
      <c r="F2915" s="133">
        <v>2022</v>
      </c>
      <c r="G2915" s="133" t="s">
        <v>141</v>
      </c>
      <c r="H2915" s="268">
        <v>44671</v>
      </c>
      <c r="I2915" s="268">
        <v>44673</v>
      </c>
      <c r="J2915" s="133" t="s">
        <v>2107</v>
      </c>
      <c r="K2915" s="96" t="s">
        <v>2091</v>
      </c>
      <c r="L2915" s="97">
        <v>2500</v>
      </c>
      <c r="M2915" s="271"/>
      <c r="N2915" s="252"/>
      <c r="O2915" s="3"/>
    </row>
    <row r="2916" spans="1:15" ht="20.25" customHeight="1">
      <c r="A2916" s="250"/>
      <c r="B2916" s="251"/>
      <c r="C2916" s="270" t="s">
        <v>2108</v>
      </c>
      <c r="D2916" s="133" t="s">
        <v>1171</v>
      </c>
      <c r="E2916" s="133" t="s">
        <v>65</v>
      </c>
      <c r="F2916" s="133">
        <v>2022</v>
      </c>
      <c r="G2916" s="133" t="s">
        <v>141</v>
      </c>
      <c r="H2916" s="268">
        <v>44671</v>
      </c>
      <c r="I2916" s="268">
        <v>44673</v>
      </c>
      <c r="J2916" s="133" t="s">
        <v>1977</v>
      </c>
      <c r="K2916" s="133" t="s">
        <v>31</v>
      </c>
      <c r="L2916" s="43">
        <v>2000</v>
      </c>
      <c r="M2916" s="271"/>
      <c r="N2916" s="252"/>
      <c r="O2916" s="3"/>
    </row>
    <row r="2917" spans="1:15" ht="20.25" customHeight="1">
      <c r="A2917" s="250"/>
      <c r="B2917" s="251"/>
      <c r="C2917" s="270" t="s">
        <v>2109</v>
      </c>
      <c r="D2917" s="133" t="s">
        <v>1171</v>
      </c>
      <c r="E2917" s="96" t="s">
        <v>22</v>
      </c>
      <c r="F2917" s="133">
        <v>2022</v>
      </c>
      <c r="G2917" s="133" t="s">
        <v>141</v>
      </c>
      <c r="H2917" s="268">
        <v>44671</v>
      </c>
      <c r="I2917" s="268">
        <v>44673</v>
      </c>
      <c r="J2917" s="133" t="s">
        <v>2110</v>
      </c>
      <c r="K2917" s="133" t="s">
        <v>541</v>
      </c>
      <c r="L2917" s="97">
        <v>2500</v>
      </c>
      <c r="M2917" s="271"/>
      <c r="N2917" s="252"/>
      <c r="O2917" s="3"/>
    </row>
    <row r="2918" spans="1:15" ht="20.25" customHeight="1">
      <c r="A2918" s="250"/>
      <c r="B2918" s="251"/>
      <c r="C2918" s="270" t="s">
        <v>2111</v>
      </c>
      <c r="D2918" s="133" t="s">
        <v>1171</v>
      </c>
      <c r="E2918" s="133" t="s">
        <v>65</v>
      </c>
      <c r="F2918" s="133">
        <v>2022</v>
      </c>
      <c r="G2918" s="133" t="s">
        <v>141</v>
      </c>
      <c r="H2918" s="268">
        <v>44671</v>
      </c>
      <c r="I2918" s="268">
        <v>44677</v>
      </c>
      <c r="J2918" s="133" t="s">
        <v>1977</v>
      </c>
      <c r="K2918" s="133" t="s">
        <v>31</v>
      </c>
      <c r="L2918" s="43">
        <v>2000</v>
      </c>
      <c r="M2918" s="271"/>
      <c r="N2918" s="252"/>
      <c r="O2918" s="3"/>
    </row>
    <row r="2919" spans="1:15" ht="20.25" customHeight="1">
      <c r="A2919" s="250"/>
      <c r="B2919" s="251"/>
      <c r="C2919" s="270" t="s">
        <v>2059</v>
      </c>
      <c r="D2919" s="133" t="s">
        <v>14</v>
      </c>
      <c r="E2919" s="133" t="s">
        <v>443</v>
      </c>
      <c r="F2919" s="133">
        <v>2022</v>
      </c>
      <c r="G2919" s="133" t="s">
        <v>141</v>
      </c>
      <c r="H2919" s="268">
        <v>44671</v>
      </c>
      <c r="I2919" s="268">
        <v>44677</v>
      </c>
      <c r="J2919" s="133" t="s">
        <v>2112</v>
      </c>
      <c r="K2919" s="133" t="s">
        <v>2061</v>
      </c>
      <c r="L2919" s="43">
        <v>2000</v>
      </c>
      <c r="M2919" s="127"/>
      <c r="N2919" s="252"/>
      <c r="O2919" s="3"/>
    </row>
    <row r="2920" spans="1:15" ht="20.25" customHeight="1">
      <c r="A2920" s="250"/>
      <c r="B2920" s="251"/>
      <c r="C2920" s="261" t="s">
        <v>2113</v>
      </c>
      <c r="D2920" s="86" t="s">
        <v>45</v>
      </c>
      <c r="E2920" s="86" t="s">
        <v>46</v>
      </c>
      <c r="F2920" s="86">
        <v>2022</v>
      </c>
      <c r="G2920" s="122" t="s">
        <v>141</v>
      </c>
      <c r="H2920" s="262"/>
      <c r="I2920" s="262"/>
      <c r="J2920" s="86"/>
      <c r="K2920" s="263"/>
      <c r="L2920" s="125">
        <v>0</v>
      </c>
      <c r="M2920" s="125">
        <f>SUM(L2893:L2919)</f>
        <v>58000</v>
      </c>
      <c r="N2920" s="252"/>
      <c r="O2920" s="3"/>
    </row>
    <row r="2921" spans="1:15" ht="20.25" customHeight="1">
      <c r="A2921" s="250"/>
      <c r="B2921" s="251"/>
      <c r="C2921" s="270" t="s">
        <v>2105</v>
      </c>
      <c r="D2921" s="133" t="s">
        <v>1171</v>
      </c>
      <c r="E2921" s="133" t="s">
        <v>65</v>
      </c>
      <c r="F2921" s="133">
        <v>2022</v>
      </c>
      <c r="G2921" s="133" t="s">
        <v>167</v>
      </c>
      <c r="H2921" s="268">
        <v>44688</v>
      </c>
      <c r="I2921" s="268">
        <v>44692</v>
      </c>
      <c r="J2921" s="133" t="s">
        <v>1985</v>
      </c>
      <c r="K2921" s="273" t="s">
        <v>31</v>
      </c>
      <c r="L2921" s="190">
        <v>2000</v>
      </c>
      <c r="M2921" s="271"/>
      <c r="N2921" s="252"/>
      <c r="O2921" s="3"/>
    </row>
    <row r="2922" spans="1:15" ht="20.25" customHeight="1">
      <c r="A2922" s="250"/>
      <c r="B2922" s="251"/>
      <c r="C2922" s="270" t="s">
        <v>2108</v>
      </c>
      <c r="D2922" s="133" t="s">
        <v>1171</v>
      </c>
      <c r="E2922" s="133" t="s">
        <v>65</v>
      </c>
      <c r="F2922" s="133">
        <v>2022</v>
      </c>
      <c r="G2922" s="133" t="s">
        <v>167</v>
      </c>
      <c r="H2922" s="268">
        <v>44685</v>
      </c>
      <c r="I2922" s="268">
        <v>44692</v>
      </c>
      <c r="J2922" s="133" t="s">
        <v>1985</v>
      </c>
      <c r="K2922" s="273" t="s">
        <v>31</v>
      </c>
      <c r="L2922" s="190">
        <v>2000</v>
      </c>
      <c r="M2922" s="271"/>
      <c r="N2922" s="252"/>
      <c r="O2922" s="3"/>
    </row>
    <row r="2923" spans="1:15" ht="20.25" customHeight="1">
      <c r="A2923" s="250"/>
      <c r="B2923" s="251"/>
      <c r="C2923" s="270" t="s">
        <v>2111</v>
      </c>
      <c r="D2923" s="133" t="s">
        <v>1171</v>
      </c>
      <c r="E2923" s="133" t="s">
        <v>65</v>
      </c>
      <c r="F2923" s="133">
        <v>2022</v>
      </c>
      <c r="G2923" s="133" t="s">
        <v>167</v>
      </c>
      <c r="H2923" s="268">
        <v>44685</v>
      </c>
      <c r="I2923" s="268">
        <v>44692</v>
      </c>
      <c r="J2923" s="133" t="s">
        <v>1985</v>
      </c>
      <c r="K2923" s="273" t="s">
        <v>31</v>
      </c>
      <c r="L2923" s="190">
        <v>2000</v>
      </c>
      <c r="M2923" s="271"/>
      <c r="N2923" s="252"/>
      <c r="O2923" s="3"/>
    </row>
    <row r="2924" spans="1:15" ht="20.25" customHeight="1">
      <c r="A2924" s="250"/>
      <c r="B2924" s="251"/>
      <c r="C2924" s="270" t="s">
        <v>2100</v>
      </c>
      <c r="D2924" s="96" t="s">
        <v>1171</v>
      </c>
      <c r="E2924" s="96" t="s">
        <v>65</v>
      </c>
      <c r="F2924" s="133">
        <v>2022</v>
      </c>
      <c r="G2924" s="133" t="s">
        <v>167</v>
      </c>
      <c r="H2924" s="268">
        <v>44685</v>
      </c>
      <c r="I2924" s="268">
        <v>44692</v>
      </c>
      <c r="J2924" s="133" t="s">
        <v>1240</v>
      </c>
      <c r="K2924" s="83" t="s">
        <v>541</v>
      </c>
      <c r="L2924" s="175">
        <v>2000</v>
      </c>
      <c r="M2924" s="271"/>
      <c r="N2924" s="252"/>
      <c r="O2924" s="3"/>
    </row>
    <row r="2925" spans="1:15" ht="20.25" customHeight="1">
      <c r="A2925" s="250"/>
      <c r="B2925" s="251"/>
      <c r="C2925" s="272" t="s">
        <v>2097</v>
      </c>
      <c r="D2925" s="96" t="s">
        <v>14</v>
      </c>
      <c r="E2925" s="96" t="s">
        <v>15</v>
      </c>
      <c r="F2925" s="133">
        <v>2022</v>
      </c>
      <c r="G2925" s="133" t="s">
        <v>167</v>
      </c>
      <c r="H2925" s="268">
        <v>44685</v>
      </c>
      <c r="I2925" s="268">
        <v>44692</v>
      </c>
      <c r="J2925" s="133" t="s">
        <v>918</v>
      </c>
      <c r="K2925" s="83" t="s">
        <v>2098</v>
      </c>
      <c r="L2925" s="175">
        <v>2000</v>
      </c>
      <c r="M2925" s="271"/>
      <c r="N2925" s="252"/>
      <c r="O2925" s="3"/>
    </row>
    <row r="2926" spans="1:15" ht="20.25" customHeight="1">
      <c r="A2926" s="250"/>
      <c r="B2926" s="251"/>
      <c r="C2926" s="270" t="s">
        <v>2090</v>
      </c>
      <c r="D2926" s="133" t="s">
        <v>1171</v>
      </c>
      <c r="E2926" s="133" t="s">
        <v>57</v>
      </c>
      <c r="F2926" s="133">
        <v>2022</v>
      </c>
      <c r="G2926" s="133" t="s">
        <v>167</v>
      </c>
      <c r="H2926" s="268">
        <v>44685</v>
      </c>
      <c r="I2926" s="268">
        <v>44692</v>
      </c>
      <c r="J2926" s="133" t="s">
        <v>2102</v>
      </c>
      <c r="K2926" s="187" t="s">
        <v>2091</v>
      </c>
      <c r="L2926" s="190">
        <v>2000</v>
      </c>
      <c r="M2926" s="271"/>
      <c r="N2926" s="252"/>
      <c r="O2926" s="3"/>
    </row>
    <row r="2927" spans="1:15" ht="20.25" customHeight="1">
      <c r="A2927" s="250"/>
      <c r="B2927" s="251"/>
      <c r="C2927" s="270" t="s">
        <v>2106</v>
      </c>
      <c r="D2927" s="133" t="s">
        <v>14</v>
      </c>
      <c r="E2927" s="133" t="s">
        <v>65</v>
      </c>
      <c r="F2927" s="133">
        <v>2022</v>
      </c>
      <c r="G2927" s="133" t="s">
        <v>167</v>
      </c>
      <c r="H2927" s="268">
        <v>44685</v>
      </c>
      <c r="I2927" s="268">
        <v>44692</v>
      </c>
      <c r="J2927" s="133" t="s">
        <v>1985</v>
      </c>
      <c r="K2927" s="273" t="s">
        <v>31</v>
      </c>
      <c r="L2927" s="190">
        <v>2000</v>
      </c>
      <c r="M2927" s="271"/>
      <c r="N2927" s="252"/>
      <c r="O2927" s="3"/>
    </row>
    <row r="2928" spans="1:15" ht="20.25" customHeight="1">
      <c r="A2928" s="250"/>
      <c r="B2928" s="251"/>
      <c r="C2928" s="270" t="s">
        <v>2088</v>
      </c>
      <c r="D2928" s="133" t="s">
        <v>1171</v>
      </c>
      <c r="E2928" s="133" t="s">
        <v>57</v>
      </c>
      <c r="F2928" s="133">
        <v>2022</v>
      </c>
      <c r="G2928" s="133" t="s">
        <v>167</v>
      </c>
      <c r="H2928" s="268">
        <v>44685</v>
      </c>
      <c r="I2928" s="268">
        <v>44692</v>
      </c>
      <c r="J2928" s="133" t="s">
        <v>2102</v>
      </c>
      <c r="K2928" s="187" t="s">
        <v>2089</v>
      </c>
      <c r="L2928" s="190">
        <v>2000</v>
      </c>
      <c r="M2928" s="271"/>
      <c r="N2928" s="252"/>
      <c r="O2928" s="3"/>
    </row>
    <row r="2929" spans="1:15" ht="20.25" customHeight="1">
      <c r="A2929" s="250"/>
      <c r="B2929" s="251"/>
      <c r="C2929" s="270" t="s">
        <v>2096</v>
      </c>
      <c r="D2929" s="96" t="s">
        <v>14</v>
      </c>
      <c r="E2929" s="96" t="s">
        <v>22</v>
      </c>
      <c r="F2929" s="133">
        <v>2022</v>
      </c>
      <c r="G2929" s="133" t="s">
        <v>167</v>
      </c>
      <c r="H2929" s="268">
        <v>44685</v>
      </c>
      <c r="I2929" s="268">
        <v>44694</v>
      </c>
      <c r="J2929" s="133" t="s">
        <v>2114</v>
      </c>
      <c r="K2929" s="83" t="s">
        <v>2091</v>
      </c>
      <c r="L2929" s="175">
        <v>2500</v>
      </c>
      <c r="M2929" s="271"/>
      <c r="N2929" s="252"/>
      <c r="O2929" s="3"/>
    </row>
    <row r="2930" spans="1:15" ht="20.25" customHeight="1">
      <c r="A2930" s="250"/>
      <c r="B2930" s="251"/>
      <c r="C2930" s="270" t="s">
        <v>2094</v>
      </c>
      <c r="D2930" s="133" t="s">
        <v>1171</v>
      </c>
      <c r="E2930" s="133" t="s">
        <v>22</v>
      </c>
      <c r="F2930" s="133">
        <v>2022</v>
      </c>
      <c r="G2930" s="133" t="s">
        <v>167</v>
      </c>
      <c r="H2930" s="268">
        <v>44685</v>
      </c>
      <c r="I2930" s="268">
        <v>44694</v>
      </c>
      <c r="J2930" s="133" t="s">
        <v>1449</v>
      </c>
      <c r="K2930" s="187" t="s">
        <v>745</v>
      </c>
      <c r="L2930" s="190">
        <v>2500</v>
      </c>
      <c r="M2930" s="271"/>
      <c r="N2930" s="252"/>
      <c r="O2930" s="3"/>
    </row>
    <row r="2931" spans="1:15" ht="20.25" customHeight="1">
      <c r="A2931" s="250"/>
      <c r="B2931" s="251"/>
      <c r="C2931" s="270" t="s">
        <v>2074</v>
      </c>
      <c r="D2931" s="133" t="s">
        <v>1171</v>
      </c>
      <c r="E2931" s="133" t="s">
        <v>65</v>
      </c>
      <c r="F2931" s="133">
        <v>2022</v>
      </c>
      <c r="G2931" s="133" t="s">
        <v>167</v>
      </c>
      <c r="H2931" s="268">
        <v>44685</v>
      </c>
      <c r="I2931" s="268">
        <v>44694</v>
      </c>
      <c r="J2931" s="133" t="s">
        <v>2064</v>
      </c>
      <c r="K2931" s="187" t="s">
        <v>2075</v>
      </c>
      <c r="L2931" s="190">
        <v>2000</v>
      </c>
      <c r="M2931" s="271"/>
      <c r="N2931" s="252"/>
      <c r="O2931" s="3"/>
    </row>
    <row r="2932" spans="1:15" ht="20.25" customHeight="1">
      <c r="A2932" s="250"/>
      <c r="B2932" s="251"/>
      <c r="C2932" s="270" t="s">
        <v>1854</v>
      </c>
      <c r="D2932" s="133" t="s">
        <v>14</v>
      </c>
      <c r="E2932" s="133" t="s">
        <v>15</v>
      </c>
      <c r="F2932" s="133">
        <v>2022</v>
      </c>
      <c r="G2932" s="133" t="s">
        <v>167</v>
      </c>
      <c r="H2932" s="239">
        <v>44698</v>
      </c>
      <c r="I2932" s="268">
        <v>44704</v>
      </c>
      <c r="J2932" s="133" t="s">
        <v>787</v>
      </c>
      <c r="K2932" s="187" t="s">
        <v>1221</v>
      </c>
      <c r="L2932" s="190">
        <v>2000</v>
      </c>
      <c r="M2932" s="271"/>
      <c r="N2932" s="252"/>
      <c r="O2932" s="3"/>
    </row>
    <row r="2933" spans="1:15" ht="20.25" customHeight="1">
      <c r="A2933" s="250"/>
      <c r="B2933" s="251"/>
      <c r="C2933" s="274" t="s">
        <v>2115</v>
      </c>
      <c r="D2933" s="119" t="s">
        <v>14</v>
      </c>
      <c r="E2933" s="119" t="s">
        <v>65</v>
      </c>
      <c r="F2933" s="133">
        <v>2022</v>
      </c>
      <c r="G2933" s="133" t="s">
        <v>167</v>
      </c>
      <c r="H2933" s="275">
        <v>44692</v>
      </c>
      <c r="I2933" s="268">
        <v>44704</v>
      </c>
      <c r="J2933" s="119" t="s">
        <v>2116</v>
      </c>
      <c r="K2933" s="276" t="s">
        <v>31</v>
      </c>
      <c r="L2933" s="277">
        <v>2000</v>
      </c>
      <c r="M2933" s="271"/>
      <c r="N2933" s="252"/>
      <c r="O2933" s="3"/>
    </row>
    <row r="2934" spans="1:15" ht="20.25" customHeight="1">
      <c r="A2934" s="250"/>
      <c r="B2934" s="251"/>
      <c r="C2934" s="256" t="s">
        <v>2109</v>
      </c>
      <c r="D2934" s="273" t="s">
        <v>1171</v>
      </c>
      <c r="E2934" s="83" t="s">
        <v>22</v>
      </c>
      <c r="F2934" s="187">
        <v>2022</v>
      </c>
      <c r="G2934" s="187" t="s">
        <v>167</v>
      </c>
      <c r="H2934" s="278">
        <v>44685</v>
      </c>
      <c r="I2934" s="278">
        <v>44711</v>
      </c>
      <c r="J2934" s="187" t="s">
        <v>2117</v>
      </c>
      <c r="K2934" s="273" t="s">
        <v>541</v>
      </c>
      <c r="L2934" s="175">
        <v>2500</v>
      </c>
      <c r="M2934" s="127"/>
      <c r="N2934" s="252"/>
      <c r="O2934" s="3"/>
    </row>
    <row r="2935" spans="1:15" ht="20.25" customHeight="1">
      <c r="A2935" s="250"/>
      <c r="B2935" s="251"/>
      <c r="C2935" s="261" t="s">
        <v>2118</v>
      </c>
      <c r="D2935" s="86" t="s">
        <v>45</v>
      </c>
      <c r="E2935" s="86" t="s">
        <v>46</v>
      </c>
      <c r="F2935" s="86">
        <v>2022</v>
      </c>
      <c r="G2935" s="122" t="s">
        <v>167</v>
      </c>
      <c r="H2935" s="262"/>
      <c r="I2935" s="262"/>
      <c r="J2935" s="86"/>
      <c r="K2935" s="263"/>
      <c r="L2935" s="125">
        <v>0</v>
      </c>
      <c r="M2935" s="125">
        <f>SUM(L2921:L2934)</f>
        <v>29500</v>
      </c>
      <c r="N2935" s="252"/>
      <c r="O2935" s="3"/>
    </row>
    <row r="2936" spans="1:15" ht="20.25" customHeight="1">
      <c r="A2936" s="4"/>
      <c r="B2936" s="279"/>
      <c r="C2936" s="270" t="s">
        <v>2100</v>
      </c>
      <c r="D2936" s="96" t="s">
        <v>1171</v>
      </c>
      <c r="E2936" s="96" t="s">
        <v>65</v>
      </c>
      <c r="F2936" s="133">
        <v>2022</v>
      </c>
      <c r="G2936" s="133" t="s">
        <v>222</v>
      </c>
      <c r="H2936" s="268">
        <v>44713</v>
      </c>
      <c r="I2936" s="268">
        <v>44722</v>
      </c>
      <c r="J2936" s="187" t="s">
        <v>1263</v>
      </c>
      <c r="K2936" s="83" t="s">
        <v>541</v>
      </c>
      <c r="L2936" s="175">
        <v>2000</v>
      </c>
      <c r="M2936" s="280"/>
      <c r="N2936" s="5"/>
      <c r="O2936" s="3"/>
    </row>
    <row r="2937" spans="1:15" ht="20.25" customHeight="1">
      <c r="A2937" s="4"/>
      <c r="B2937" s="279"/>
      <c r="C2937" s="270" t="s">
        <v>2074</v>
      </c>
      <c r="D2937" s="133" t="s">
        <v>1171</v>
      </c>
      <c r="E2937" s="133" t="s">
        <v>65</v>
      </c>
      <c r="F2937" s="133">
        <v>2022</v>
      </c>
      <c r="G2937" s="133" t="s">
        <v>222</v>
      </c>
      <c r="H2937" s="268">
        <v>44713</v>
      </c>
      <c r="I2937" s="268">
        <v>44722</v>
      </c>
      <c r="J2937" s="133" t="s">
        <v>2093</v>
      </c>
      <c r="K2937" s="187" t="s">
        <v>2075</v>
      </c>
      <c r="L2937" s="190">
        <v>2000</v>
      </c>
      <c r="M2937" s="280"/>
      <c r="N2937" s="5"/>
      <c r="O2937" s="3"/>
    </row>
    <row r="2938" spans="1:15" ht="20.25" customHeight="1">
      <c r="A2938" s="4"/>
      <c r="B2938" s="279"/>
      <c r="C2938" s="91" t="s">
        <v>2119</v>
      </c>
      <c r="D2938" s="133" t="s">
        <v>14</v>
      </c>
      <c r="E2938" s="133" t="s">
        <v>15</v>
      </c>
      <c r="F2938" s="133">
        <v>2022</v>
      </c>
      <c r="G2938" s="133" t="s">
        <v>222</v>
      </c>
      <c r="H2938" s="268">
        <v>44718</v>
      </c>
      <c r="I2938" s="281">
        <v>44727</v>
      </c>
      <c r="J2938" s="133" t="s">
        <v>787</v>
      </c>
      <c r="K2938" s="93" t="s">
        <v>1221</v>
      </c>
      <c r="L2938" s="13">
        <v>2000</v>
      </c>
      <c r="M2938" s="280"/>
      <c r="N2938" s="5"/>
      <c r="O2938" s="3"/>
    </row>
    <row r="2939" spans="1:15" ht="20.25" customHeight="1">
      <c r="A2939" s="4"/>
      <c r="B2939" s="279"/>
      <c r="C2939" s="91" t="s">
        <v>2120</v>
      </c>
      <c r="D2939" s="133" t="s">
        <v>14</v>
      </c>
      <c r="E2939" s="133" t="s">
        <v>443</v>
      </c>
      <c r="F2939" s="133">
        <v>2022</v>
      </c>
      <c r="G2939" s="133" t="s">
        <v>222</v>
      </c>
      <c r="H2939" s="268">
        <v>44718</v>
      </c>
      <c r="I2939" s="281">
        <v>44727</v>
      </c>
      <c r="J2939" s="133" t="s">
        <v>2121</v>
      </c>
      <c r="K2939" s="93" t="s">
        <v>2061</v>
      </c>
      <c r="L2939" s="13">
        <v>2000</v>
      </c>
      <c r="M2939" s="280"/>
      <c r="N2939" s="5"/>
      <c r="O2939" s="3"/>
    </row>
    <row r="2940" spans="1:15" ht="20.25" customHeight="1">
      <c r="A2940" s="4"/>
      <c r="B2940" s="279"/>
      <c r="C2940" s="270" t="s">
        <v>2109</v>
      </c>
      <c r="D2940" s="133" t="s">
        <v>1171</v>
      </c>
      <c r="E2940" s="96" t="s">
        <v>22</v>
      </c>
      <c r="F2940" s="133">
        <v>2022</v>
      </c>
      <c r="G2940" s="133" t="s">
        <v>222</v>
      </c>
      <c r="H2940" s="268">
        <v>44722</v>
      </c>
      <c r="I2940" s="281">
        <v>44727</v>
      </c>
      <c r="J2940" s="133" t="s">
        <v>2122</v>
      </c>
      <c r="K2940" s="273" t="s">
        <v>541</v>
      </c>
      <c r="L2940" s="175">
        <v>2500</v>
      </c>
      <c r="M2940" s="280"/>
      <c r="N2940" s="5"/>
      <c r="O2940" s="3"/>
    </row>
    <row r="2941" spans="1:15" ht="20.25" customHeight="1">
      <c r="A2941" s="4"/>
      <c r="B2941" s="279"/>
      <c r="C2941" s="270" t="s">
        <v>1854</v>
      </c>
      <c r="D2941" s="133" t="s">
        <v>14</v>
      </c>
      <c r="E2941" s="133" t="s">
        <v>15</v>
      </c>
      <c r="F2941" s="133">
        <v>2022</v>
      </c>
      <c r="G2941" s="133" t="s">
        <v>222</v>
      </c>
      <c r="H2941" s="268">
        <v>44713</v>
      </c>
      <c r="I2941" s="281">
        <v>44727</v>
      </c>
      <c r="J2941" s="133" t="s">
        <v>2086</v>
      </c>
      <c r="K2941" s="187" t="s">
        <v>1221</v>
      </c>
      <c r="L2941" s="190">
        <v>2000</v>
      </c>
      <c r="M2941" s="280"/>
      <c r="N2941" s="5"/>
      <c r="O2941" s="3"/>
    </row>
    <row r="2942" spans="1:15" ht="20.25" customHeight="1">
      <c r="A2942" s="4"/>
      <c r="B2942" s="279"/>
      <c r="C2942" s="91" t="s">
        <v>2123</v>
      </c>
      <c r="D2942" s="133" t="s">
        <v>1171</v>
      </c>
      <c r="E2942" s="133" t="s">
        <v>443</v>
      </c>
      <c r="F2942" s="133">
        <v>2022</v>
      </c>
      <c r="G2942" s="133" t="s">
        <v>222</v>
      </c>
      <c r="H2942" s="268">
        <v>44722</v>
      </c>
      <c r="I2942" s="281">
        <v>44727</v>
      </c>
      <c r="J2942" s="133" t="s">
        <v>2060</v>
      </c>
      <c r="K2942" s="93" t="s">
        <v>900</v>
      </c>
      <c r="L2942" s="13">
        <v>2000</v>
      </c>
      <c r="M2942" s="280"/>
      <c r="N2942" s="5"/>
      <c r="O2942" s="3"/>
    </row>
    <row r="2943" spans="1:15" ht="20.25" customHeight="1">
      <c r="A2943" s="4"/>
      <c r="B2943" s="279"/>
      <c r="C2943" s="91" t="s">
        <v>2124</v>
      </c>
      <c r="D2943" s="133" t="s">
        <v>1171</v>
      </c>
      <c r="E2943" s="133" t="s">
        <v>15</v>
      </c>
      <c r="F2943" s="133">
        <v>2022</v>
      </c>
      <c r="G2943" s="133" t="s">
        <v>222</v>
      </c>
      <c r="H2943" s="268">
        <v>44722</v>
      </c>
      <c r="I2943" s="281">
        <v>44727</v>
      </c>
      <c r="J2943" s="133" t="s">
        <v>787</v>
      </c>
      <c r="K2943" s="93" t="s">
        <v>572</v>
      </c>
      <c r="L2943" s="13">
        <v>2000</v>
      </c>
      <c r="M2943" s="280"/>
      <c r="N2943" s="5"/>
      <c r="O2943" s="3"/>
    </row>
    <row r="2944" spans="1:15" ht="20.25" customHeight="1">
      <c r="A2944" s="4"/>
      <c r="B2944" s="279"/>
      <c r="C2944" s="91" t="s">
        <v>2125</v>
      </c>
      <c r="D2944" s="133" t="s">
        <v>1171</v>
      </c>
      <c r="E2944" s="133" t="s">
        <v>65</v>
      </c>
      <c r="F2944" s="133">
        <v>2022</v>
      </c>
      <c r="G2944" s="133" t="s">
        <v>222</v>
      </c>
      <c r="H2944" s="281">
        <v>44715</v>
      </c>
      <c r="I2944" s="281">
        <v>44727</v>
      </c>
      <c r="J2944" s="133" t="s">
        <v>1202</v>
      </c>
      <c r="K2944" s="93" t="s">
        <v>31</v>
      </c>
      <c r="L2944" s="13">
        <v>2000</v>
      </c>
      <c r="M2944" s="280"/>
      <c r="N2944" s="5"/>
      <c r="O2944" s="3"/>
    </row>
    <row r="2945" spans="1:15" ht="20.25" customHeight="1">
      <c r="A2945" s="4"/>
      <c r="B2945" s="279"/>
      <c r="C2945" s="91" t="s">
        <v>2126</v>
      </c>
      <c r="D2945" s="93" t="s">
        <v>1171</v>
      </c>
      <c r="E2945" s="93" t="s">
        <v>22</v>
      </c>
      <c r="F2945" s="187">
        <v>2022</v>
      </c>
      <c r="G2945" s="187" t="s">
        <v>222</v>
      </c>
      <c r="H2945" s="282">
        <v>44715</v>
      </c>
      <c r="I2945" s="282">
        <v>44727</v>
      </c>
      <c r="J2945" s="133" t="s">
        <v>937</v>
      </c>
      <c r="K2945" s="93" t="s">
        <v>2091</v>
      </c>
      <c r="L2945" s="13">
        <v>2500</v>
      </c>
      <c r="M2945" s="280"/>
      <c r="N2945" s="5"/>
      <c r="O2945" s="3"/>
    </row>
    <row r="2946" spans="1:15" ht="20.25" customHeight="1">
      <c r="A2946" s="4"/>
      <c r="B2946" s="279"/>
      <c r="C2946" s="91" t="s">
        <v>2127</v>
      </c>
      <c r="D2946" s="93" t="s">
        <v>14</v>
      </c>
      <c r="E2946" s="93" t="s">
        <v>443</v>
      </c>
      <c r="F2946" s="187">
        <v>2022</v>
      </c>
      <c r="G2946" s="187" t="s">
        <v>222</v>
      </c>
      <c r="H2946" s="282">
        <v>44726</v>
      </c>
      <c r="I2946" s="282">
        <v>44733</v>
      </c>
      <c r="J2946" s="133" t="s">
        <v>2121</v>
      </c>
      <c r="K2946" s="93" t="s">
        <v>900</v>
      </c>
      <c r="L2946" s="13">
        <v>2000</v>
      </c>
      <c r="M2946" s="280"/>
      <c r="N2946" s="5"/>
      <c r="O2946" s="3"/>
    </row>
    <row r="2947" spans="1:15" ht="20.25" customHeight="1">
      <c r="A2947" s="4"/>
      <c r="B2947" s="279"/>
      <c r="C2947" s="91" t="s">
        <v>2128</v>
      </c>
      <c r="D2947" s="93" t="s">
        <v>1171</v>
      </c>
      <c r="E2947" s="93" t="s">
        <v>86</v>
      </c>
      <c r="F2947" s="187">
        <v>2022</v>
      </c>
      <c r="G2947" s="187" t="s">
        <v>222</v>
      </c>
      <c r="H2947" s="282">
        <v>44726</v>
      </c>
      <c r="I2947" s="282">
        <v>44733</v>
      </c>
      <c r="J2947" s="133" t="s">
        <v>2129</v>
      </c>
      <c r="K2947" s="93" t="s">
        <v>2130</v>
      </c>
      <c r="L2947" s="13">
        <v>2000</v>
      </c>
      <c r="M2947" s="280"/>
      <c r="N2947" s="5"/>
      <c r="O2947" s="3"/>
    </row>
    <row r="2948" spans="1:15" ht="20.25" customHeight="1">
      <c r="A2948" s="4"/>
      <c r="B2948" s="279"/>
      <c r="C2948" s="91" t="s">
        <v>2131</v>
      </c>
      <c r="D2948" s="93" t="s">
        <v>1171</v>
      </c>
      <c r="E2948" s="93" t="s">
        <v>65</v>
      </c>
      <c r="F2948" s="187">
        <v>2022</v>
      </c>
      <c r="G2948" s="187" t="s">
        <v>222</v>
      </c>
      <c r="H2948" s="282">
        <v>44726</v>
      </c>
      <c r="I2948" s="282">
        <v>44733</v>
      </c>
      <c r="J2948" s="133" t="s">
        <v>2132</v>
      </c>
      <c r="K2948" s="93" t="s">
        <v>2130</v>
      </c>
      <c r="L2948" s="13">
        <v>2000</v>
      </c>
      <c r="M2948" s="280"/>
      <c r="N2948" s="5"/>
      <c r="O2948" s="3"/>
    </row>
    <row r="2949" spans="1:15" ht="22.5" customHeight="1">
      <c r="A2949" s="4"/>
      <c r="B2949" s="279"/>
      <c r="C2949" s="94" t="s">
        <v>41</v>
      </c>
      <c r="D2949" s="93" t="s">
        <v>1171</v>
      </c>
      <c r="E2949" s="93" t="s">
        <v>1211</v>
      </c>
      <c r="F2949" s="187">
        <v>2022</v>
      </c>
      <c r="G2949" s="187" t="s">
        <v>222</v>
      </c>
      <c r="H2949" s="282">
        <v>44726</v>
      </c>
      <c r="I2949" s="282">
        <v>44735</v>
      </c>
      <c r="J2949" s="133" t="s">
        <v>2133</v>
      </c>
      <c r="K2949" s="93" t="s">
        <v>938</v>
      </c>
      <c r="L2949" s="13">
        <v>7165.85</v>
      </c>
      <c r="M2949" s="280"/>
      <c r="N2949" s="5"/>
      <c r="O2949" s="3"/>
    </row>
    <row r="2950" spans="1:15" ht="21.75" customHeight="1">
      <c r="A2950" s="4"/>
      <c r="B2950" s="279"/>
      <c r="C2950" s="261" t="s">
        <v>2134</v>
      </c>
      <c r="D2950" s="86" t="s">
        <v>45</v>
      </c>
      <c r="E2950" s="86" t="s">
        <v>46</v>
      </c>
      <c r="F2950" s="86">
        <v>2022</v>
      </c>
      <c r="G2950" s="122" t="s">
        <v>222</v>
      </c>
      <c r="H2950" s="262"/>
      <c r="I2950" s="262"/>
      <c r="J2950" s="86"/>
      <c r="K2950" s="263"/>
      <c r="L2950" s="125">
        <v>0</v>
      </c>
      <c r="M2950" s="125">
        <f>SUM(L2936:L2949)</f>
        <v>34165.85</v>
      </c>
      <c r="N2950" s="5"/>
      <c r="O2950" s="3"/>
    </row>
    <row r="2951" spans="1:15" ht="20.25" customHeight="1">
      <c r="A2951" s="250"/>
      <c r="B2951" s="251"/>
      <c r="C2951" s="283" t="s">
        <v>2127</v>
      </c>
      <c r="D2951" s="93" t="s">
        <v>14</v>
      </c>
      <c r="E2951" s="93" t="s">
        <v>443</v>
      </c>
      <c r="F2951" s="187">
        <v>2022</v>
      </c>
      <c r="G2951" s="187" t="s">
        <v>271</v>
      </c>
      <c r="H2951" s="282">
        <v>44747</v>
      </c>
      <c r="I2951" s="282">
        <v>44756</v>
      </c>
      <c r="J2951" s="133" t="s">
        <v>2135</v>
      </c>
      <c r="K2951" s="93" t="s">
        <v>900</v>
      </c>
      <c r="L2951" s="13">
        <v>2000</v>
      </c>
      <c r="M2951" s="43"/>
      <c r="N2951" s="252"/>
      <c r="O2951" s="3"/>
    </row>
    <row r="2952" spans="1:15" ht="20.25" customHeight="1">
      <c r="A2952" s="250"/>
      <c r="B2952" s="251"/>
      <c r="C2952" s="184" t="s">
        <v>2123</v>
      </c>
      <c r="D2952" s="133" t="s">
        <v>1171</v>
      </c>
      <c r="E2952" s="133" t="s">
        <v>443</v>
      </c>
      <c r="F2952" s="133">
        <v>2022</v>
      </c>
      <c r="G2952" s="133" t="s">
        <v>271</v>
      </c>
      <c r="H2952" s="282">
        <v>44747</v>
      </c>
      <c r="I2952" s="282">
        <v>44756</v>
      </c>
      <c r="J2952" s="133" t="s">
        <v>2082</v>
      </c>
      <c r="K2952" s="93" t="s">
        <v>900</v>
      </c>
      <c r="L2952" s="13">
        <v>2000</v>
      </c>
      <c r="M2952" s="43"/>
      <c r="N2952" s="252"/>
      <c r="O2952" s="3"/>
    </row>
    <row r="2953" spans="1:15" ht="20.25" customHeight="1">
      <c r="A2953" s="250"/>
      <c r="B2953" s="251"/>
      <c r="C2953" s="184" t="s">
        <v>2120</v>
      </c>
      <c r="D2953" s="133" t="s">
        <v>14</v>
      </c>
      <c r="E2953" s="133" t="s">
        <v>443</v>
      </c>
      <c r="F2953" s="133">
        <v>2022</v>
      </c>
      <c r="G2953" s="133" t="s">
        <v>271</v>
      </c>
      <c r="H2953" s="282">
        <v>44747</v>
      </c>
      <c r="I2953" s="282">
        <v>44756</v>
      </c>
      <c r="J2953" s="133" t="s">
        <v>2135</v>
      </c>
      <c r="K2953" s="93" t="s">
        <v>2061</v>
      </c>
      <c r="L2953" s="13">
        <v>2000</v>
      </c>
      <c r="M2953" s="43"/>
      <c r="N2953" s="252"/>
      <c r="O2953" s="3"/>
    </row>
    <row r="2954" spans="1:15" ht="20.25" customHeight="1">
      <c r="A2954" s="250"/>
      <c r="B2954" s="251"/>
      <c r="C2954" s="184" t="s">
        <v>2125</v>
      </c>
      <c r="D2954" s="133" t="s">
        <v>1171</v>
      </c>
      <c r="E2954" s="133" t="s">
        <v>65</v>
      </c>
      <c r="F2954" s="133">
        <v>2022</v>
      </c>
      <c r="G2954" s="133" t="s">
        <v>271</v>
      </c>
      <c r="H2954" s="282">
        <v>44747</v>
      </c>
      <c r="I2954" s="282">
        <v>44756</v>
      </c>
      <c r="J2954" s="133" t="s">
        <v>1224</v>
      </c>
      <c r="K2954" s="93" t="s">
        <v>31</v>
      </c>
      <c r="L2954" s="13">
        <v>2000</v>
      </c>
      <c r="M2954" s="43"/>
      <c r="N2954" s="252"/>
      <c r="O2954" s="3"/>
    </row>
    <row r="2955" spans="1:15" ht="20.25" customHeight="1">
      <c r="A2955" s="250"/>
      <c r="B2955" s="251"/>
      <c r="C2955" s="184" t="s">
        <v>2128</v>
      </c>
      <c r="D2955" s="93" t="s">
        <v>1171</v>
      </c>
      <c r="E2955" s="93" t="s">
        <v>86</v>
      </c>
      <c r="F2955" s="187">
        <v>2022</v>
      </c>
      <c r="G2955" s="133" t="s">
        <v>271</v>
      </c>
      <c r="H2955" s="282">
        <v>44747</v>
      </c>
      <c r="I2955" s="282">
        <v>44756</v>
      </c>
      <c r="J2955" s="133" t="s">
        <v>2136</v>
      </c>
      <c r="K2955" s="93" t="s">
        <v>2130</v>
      </c>
      <c r="L2955" s="13">
        <v>2000</v>
      </c>
      <c r="M2955" s="43"/>
      <c r="N2955" s="252"/>
      <c r="O2955" s="3"/>
    </row>
    <row r="2956" spans="1:15" ht="20.25" customHeight="1">
      <c r="A2956" s="250"/>
      <c r="B2956" s="251"/>
      <c r="C2956" s="284" t="s">
        <v>2074</v>
      </c>
      <c r="D2956" s="133" t="s">
        <v>1171</v>
      </c>
      <c r="E2956" s="133" t="s">
        <v>65</v>
      </c>
      <c r="F2956" s="133">
        <v>2022</v>
      </c>
      <c r="G2956" s="133" t="s">
        <v>271</v>
      </c>
      <c r="H2956" s="282">
        <v>44747</v>
      </c>
      <c r="I2956" s="282">
        <v>44756</v>
      </c>
      <c r="J2956" s="133" t="s">
        <v>2103</v>
      </c>
      <c r="K2956" s="187" t="s">
        <v>2075</v>
      </c>
      <c r="L2956" s="190">
        <v>2000</v>
      </c>
      <c r="M2956" s="43"/>
      <c r="N2956" s="252"/>
      <c r="O2956" s="3"/>
    </row>
    <row r="2957" spans="1:15" ht="20.25" customHeight="1">
      <c r="A2957" s="250"/>
      <c r="B2957" s="251"/>
      <c r="C2957" s="184" t="s">
        <v>2131</v>
      </c>
      <c r="D2957" s="93" t="s">
        <v>1171</v>
      </c>
      <c r="E2957" s="93" t="s">
        <v>65</v>
      </c>
      <c r="F2957" s="187">
        <v>2022</v>
      </c>
      <c r="G2957" s="133" t="s">
        <v>271</v>
      </c>
      <c r="H2957" s="282">
        <v>44747</v>
      </c>
      <c r="I2957" s="282">
        <v>44756</v>
      </c>
      <c r="J2957" s="133" t="s">
        <v>2137</v>
      </c>
      <c r="K2957" s="93" t="s">
        <v>2130</v>
      </c>
      <c r="L2957" s="13">
        <v>2000</v>
      </c>
      <c r="M2957" s="43"/>
      <c r="N2957" s="252"/>
      <c r="O2957" s="3"/>
    </row>
    <row r="2958" spans="1:15" ht="20.25" customHeight="1">
      <c r="A2958" s="250"/>
      <c r="B2958" s="251"/>
      <c r="C2958" s="184" t="s">
        <v>2124</v>
      </c>
      <c r="D2958" s="133" t="s">
        <v>1171</v>
      </c>
      <c r="E2958" s="133" t="s">
        <v>15</v>
      </c>
      <c r="F2958" s="133">
        <v>2022</v>
      </c>
      <c r="G2958" s="133" t="s">
        <v>271</v>
      </c>
      <c r="H2958" s="282">
        <v>44747</v>
      </c>
      <c r="I2958" s="282">
        <v>44756</v>
      </c>
      <c r="J2958" s="133" t="s">
        <v>2086</v>
      </c>
      <c r="K2958" s="93" t="s">
        <v>572</v>
      </c>
      <c r="L2958" s="13">
        <v>2000</v>
      </c>
      <c r="M2958" s="43"/>
      <c r="N2958" s="252"/>
      <c r="O2958" s="3"/>
    </row>
    <row r="2959" spans="1:15" ht="20.25" customHeight="1">
      <c r="A2959" s="250"/>
      <c r="B2959" s="251"/>
      <c r="C2959" s="184" t="s">
        <v>2126</v>
      </c>
      <c r="D2959" s="93" t="s">
        <v>1171</v>
      </c>
      <c r="E2959" s="93" t="s">
        <v>22</v>
      </c>
      <c r="F2959" s="187">
        <v>2022</v>
      </c>
      <c r="G2959" s="133" t="s">
        <v>271</v>
      </c>
      <c r="H2959" s="282">
        <v>44747</v>
      </c>
      <c r="I2959" s="282">
        <v>44756</v>
      </c>
      <c r="J2959" s="133" t="s">
        <v>942</v>
      </c>
      <c r="K2959" s="93" t="s">
        <v>2091</v>
      </c>
      <c r="L2959" s="13">
        <v>2500</v>
      </c>
      <c r="M2959" s="43"/>
      <c r="N2959" s="252"/>
      <c r="O2959" s="3"/>
    </row>
    <row r="2960" spans="1:15" ht="20.25" customHeight="1">
      <c r="A2960" s="250"/>
      <c r="B2960" s="251"/>
      <c r="C2960" s="261" t="s">
        <v>2138</v>
      </c>
      <c r="D2960" s="86" t="s">
        <v>45</v>
      </c>
      <c r="E2960" s="86" t="s">
        <v>46</v>
      </c>
      <c r="F2960" s="86">
        <v>2022</v>
      </c>
      <c r="G2960" s="122" t="s">
        <v>271</v>
      </c>
      <c r="H2960" s="262"/>
      <c r="I2960" s="262"/>
      <c r="J2960" s="86"/>
      <c r="K2960" s="263"/>
      <c r="L2960" s="125">
        <v>0</v>
      </c>
      <c r="M2960" s="125">
        <f>SUM(L2951:L2959)</f>
        <v>18500</v>
      </c>
      <c r="N2960" s="252"/>
      <c r="O2960" s="3"/>
    </row>
    <row r="2961" spans="1:15" ht="20.25" customHeight="1">
      <c r="A2961" s="250"/>
      <c r="B2961" s="251"/>
      <c r="C2961" s="283" t="s">
        <v>2139</v>
      </c>
      <c r="D2961" s="119" t="s">
        <v>14</v>
      </c>
      <c r="E2961" s="119" t="s">
        <v>1211</v>
      </c>
      <c r="F2961" s="119">
        <v>2022</v>
      </c>
      <c r="G2961" s="119" t="s">
        <v>323</v>
      </c>
      <c r="H2961" s="275">
        <v>44774</v>
      </c>
      <c r="I2961" s="275">
        <v>44781</v>
      </c>
      <c r="J2961" s="133" t="s">
        <v>2140</v>
      </c>
      <c r="K2961" s="119" t="s">
        <v>88</v>
      </c>
      <c r="L2961" s="285">
        <v>11136</v>
      </c>
      <c r="M2961" s="43"/>
      <c r="N2961" s="252"/>
      <c r="O2961" s="3"/>
    </row>
    <row r="2962" spans="1:15" ht="20.25" customHeight="1">
      <c r="A2962" s="250"/>
      <c r="B2962" s="251"/>
      <c r="C2962" s="283" t="s">
        <v>2141</v>
      </c>
      <c r="D2962" s="119" t="s">
        <v>1171</v>
      </c>
      <c r="E2962" s="119" t="s">
        <v>1211</v>
      </c>
      <c r="F2962" s="119">
        <v>2022</v>
      </c>
      <c r="G2962" s="119" t="s">
        <v>323</v>
      </c>
      <c r="H2962" s="275">
        <v>44774</v>
      </c>
      <c r="I2962" s="275">
        <v>44781</v>
      </c>
      <c r="J2962" s="133" t="s">
        <v>2142</v>
      </c>
      <c r="K2962" s="119" t="s">
        <v>551</v>
      </c>
      <c r="L2962" s="285">
        <v>1700</v>
      </c>
      <c r="M2962" s="43"/>
      <c r="N2962" s="252"/>
      <c r="O2962" s="3"/>
    </row>
    <row r="2963" spans="1:15" ht="20.25" customHeight="1">
      <c r="A2963" s="250"/>
      <c r="B2963" s="251"/>
      <c r="C2963" s="283" t="s">
        <v>2143</v>
      </c>
      <c r="D2963" s="119" t="s">
        <v>1171</v>
      </c>
      <c r="E2963" s="119" t="s">
        <v>476</v>
      </c>
      <c r="F2963" s="119">
        <v>2022</v>
      </c>
      <c r="G2963" s="119" t="s">
        <v>323</v>
      </c>
      <c r="H2963" s="275">
        <v>44775</v>
      </c>
      <c r="I2963" s="275">
        <v>44781</v>
      </c>
      <c r="J2963" s="133" t="s">
        <v>2144</v>
      </c>
      <c r="K2963" s="119" t="s">
        <v>745</v>
      </c>
      <c r="L2963" s="285">
        <v>1500</v>
      </c>
      <c r="M2963" s="43"/>
      <c r="N2963" s="252"/>
      <c r="O2963" s="3"/>
    </row>
    <row r="2964" spans="1:15" ht="20.25" customHeight="1">
      <c r="A2964" s="250"/>
      <c r="B2964" s="251"/>
      <c r="C2964" s="283" t="s">
        <v>739</v>
      </c>
      <c r="D2964" s="119" t="s">
        <v>1171</v>
      </c>
      <c r="E2964" s="119" t="s">
        <v>476</v>
      </c>
      <c r="F2964" s="119">
        <v>2022</v>
      </c>
      <c r="G2964" s="119" t="s">
        <v>323</v>
      </c>
      <c r="H2964" s="275">
        <v>44775</v>
      </c>
      <c r="I2964" s="275">
        <v>44781</v>
      </c>
      <c r="J2964" s="133" t="s">
        <v>2145</v>
      </c>
      <c r="K2964" s="119" t="s">
        <v>34</v>
      </c>
      <c r="L2964" s="285">
        <v>1000</v>
      </c>
      <c r="M2964" s="43"/>
      <c r="N2964" s="252"/>
      <c r="O2964" s="3"/>
    </row>
    <row r="2965" spans="1:15" ht="20.25" customHeight="1">
      <c r="A2965" s="250"/>
      <c r="B2965" s="251"/>
      <c r="C2965" s="283" t="s">
        <v>1096</v>
      </c>
      <c r="D2965" s="119" t="s">
        <v>1171</v>
      </c>
      <c r="E2965" s="119" t="s">
        <v>78</v>
      </c>
      <c r="F2965" s="119">
        <v>2022</v>
      </c>
      <c r="G2965" s="119" t="s">
        <v>323</v>
      </c>
      <c r="H2965" s="275">
        <v>44775</v>
      </c>
      <c r="I2965" s="275">
        <v>44781</v>
      </c>
      <c r="J2965" s="133" t="s">
        <v>2146</v>
      </c>
      <c r="K2965" s="119" t="s">
        <v>2147</v>
      </c>
      <c r="L2965" s="285">
        <v>2000</v>
      </c>
      <c r="M2965" s="43"/>
      <c r="N2965" s="252"/>
      <c r="O2965" s="3"/>
    </row>
    <row r="2966" spans="1:15" ht="20.25" customHeight="1">
      <c r="A2966" s="250"/>
      <c r="B2966" s="251"/>
      <c r="C2966" s="283" t="s">
        <v>376</v>
      </c>
      <c r="D2966" s="119" t="s">
        <v>14</v>
      </c>
      <c r="E2966" s="119" t="s">
        <v>1211</v>
      </c>
      <c r="F2966" s="119">
        <v>2022</v>
      </c>
      <c r="G2966" s="119" t="s">
        <v>323</v>
      </c>
      <c r="H2966" s="275">
        <v>44775</v>
      </c>
      <c r="I2966" s="275">
        <v>44781</v>
      </c>
      <c r="J2966" s="133" t="s">
        <v>2146</v>
      </c>
      <c r="K2966" s="119" t="s">
        <v>541</v>
      </c>
      <c r="L2966" s="285">
        <v>2000</v>
      </c>
      <c r="M2966" s="43"/>
      <c r="N2966" s="252"/>
      <c r="O2966" s="3"/>
    </row>
    <row r="2967" spans="1:15" ht="20.25" customHeight="1">
      <c r="A2967" s="250"/>
      <c r="B2967" s="251"/>
      <c r="C2967" s="283" t="s">
        <v>2148</v>
      </c>
      <c r="D2967" s="96" t="s">
        <v>14</v>
      </c>
      <c r="E2967" s="96" t="s">
        <v>283</v>
      </c>
      <c r="F2967" s="187">
        <v>2022</v>
      </c>
      <c r="G2967" s="133" t="s">
        <v>323</v>
      </c>
      <c r="H2967" s="275">
        <v>44775</v>
      </c>
      <c r="I2967" s="275">
        <v>44781</v>
      </c>
      <c r="J2967" s="119" t="s">
        <v>2149</v>
      </c>
      <c r="K2967" s="119" t="s">
        <v>501</v>
      </c>
      <c r="L2967" s="285">
        <v>2000</v>
      </c>
      <c r="M2967" s="43"/>
      <c r="N2967" s="252"/>
      <c r="O2967" s="3"/>
    </row>
    <row r="2968" spans="1:15" ht="20.25" customHeight="1">
      <c r="A2968" s="250"/>
      <c r="B2968" s="251"/>
      <c r="C2968" s="283" t="s">
        <v>1817</v>
      </c>
      <c r="D2968" s="119" t="s">
        <v>1171</v>
      </c>
      <c r="E2968" s="119" t="s">
        <v>1030</v>
      </c>
      <c r="F2968" s="187">
        <v>2022</v>
      </c>
      <c r="G2968" s="133" t="s">
        <v>323</v>
      </c>
      <c r="H2968" s="275">
        <v>44775</v>
      </c>
      <c r="I2968" s="275">
        <v>44783</v>
      </c>
      <c r="J2968" s="133" t="s">
        <v>2144</v>
      </c>
      <c r="K2968" s="119" t="s">
        <v>1661</v>
      </c>
      <c r="L2968" s="285">
        <v>1500</v>
      </c>
      <c r="M2968" s="43"/>
      <c r="N2968" s="252"/>
      <c r="O2968" s="3"/>
    </row>
    <row r="2969" spans="1:15" ht="20.25" customHeight="1">
      <c r="A2969" s="250"/>
      <c r="B2969" s="251"/>
      <c r="C2969" s="283" t="s">
        <v>2150</v>
      </c>
      <c r="D2969" s="119" t="s">
        <v>1171</v>
      </c>
      <c r="E2969" s="119" t="s">
        <v>1030</v>
      </c>
      <c r="F2969" s="187">
        <v>2022</v>
      </c>
      <c r="G2969" s="133" t="s">
        <v>323</v>
      </c>
      <c r="H2969" s="275">
        <v>44775</v>
      </c>
      <c r="I2969" s="275">
        <v>44783</v>
      </c>
      <c r="J2969" s="133" t="s">
        <v>2145</v>
      </c>
      <c r="K2969" s="119" t="s">
        <v>887</v>
      </c>
      <c r="L2969" s="285">
        <v>1000</v>
      </c>
      <c r="M2969" s="43"/>
      <c r="N2969" s="252"/>
      <c r="O2969" s="3"/>
    </row>
    <row r="2970" spans="1:15" ht="20.25" customHeight="1">
      <c r="A2970" s="250"/>
      <c r="B2970" s="251"/>
      <c r="C2970" s="283" t="s">
        <v>1720</v>
      </c>
      <c r="D2970" s="119" t="s">
        <v>14</v>
      </c>
      <c r="E2970" s="119" t="s">
        <v>476</v>
      </c>
      <c r="F2970" s="187">
        <v>2022</v>
      </c>
      <c r="G2970" s="133" t="s">
        <v>323</v>
      </c>
      <c r="H2970" s="275">
        <v>44776</v>
      </c>
      <c r="I2970" s="275">
        <v>44783</v>
      </c>
      <c r="J2970" s="133" t="s">
        <v>2151</v>
      </c>
      <c r="K2970" s="119" t="s">
        <v>88</v>
      </c>
      <c r="L2970" s="285">
        <v>2000</v>
      </c>
      <c r="M2970" s="43"/>
      <c r="N2970" s="252"/>
      <c r="O2970" s="3"/>
    </row>
    <row r="2971" spans="1:15" ht="20.25" customHeight="1">
      <c r="A2971" s="250"/>
      <c r="B2971" s="251"/>
      <c r="C2971" s="283" t="s">
        <v>1720</v>
      </c>
      <c r="D2971" s="119" t="s">
        <v>14</v>
      </c>
      <c r="E2971" s="119" t="s">
        <v>476</v>
      </c>
      <c r="F2971" s="187">
        <v>2022</v>
      </c>
      <c r="G2971" s="133" t="s">
        <v>323</v>
      </c>
      <c r="H2971" s="275">
        <v>44776</v>
      </c>
      <c r="I2971" s="275">
        <v>44783</v>
      </c>
      <c r="J2971" s="133" t="s">
        <v>2152</v>
      </c>
      <c r="K2971" s="119" t="s">
        <v>88</v>
      </c>
      <c r="L2971" s="285">
        <v>6000</v>
      </c>
      <c r="M2971" s="43"/>
      <c r="N2971" s="252"/>
      <c r="O2971" s="3"/>
    </row>
    <row r="2972" spans="1:15" ht="20.25" customHeight="1">
      <c r="A2972" s="250"/>
      <c r="B2972" s="251"/>
      <c r="C2972" s="283" t="s">
        <v>1106</v>
      </c>
      <c r="D2972" s="119" t="s">
        <v>14</v>
      </c>
      <c r="E2972" s="119" t="s">
        <v>476</v>
      </c>
      <c r="F2972" s="187">
        <v>2022</v>
      </c>
      <c r="G2972" s="133" t="s">
        <v>323</v>
      </c>
      <c r="H2972" s="275">
        <v>44776</v>
      </c>
      <c r="I2972" s="275">
        <v>44783</v>
      </c>
      <c r="J2972" s="119" t="s">
        <v>2153</v>
      </c>
      <c r="K2972" s="119" t="s">
        <v>541</v>
      </c>
      <c r="L2972" s="285">
        <v>1850.23</v>
      </c>
      <c r="M2972" s="43"/>
      <c r="N2972" s="252"/>
      <c r="O2972" s="3"/>
    </row>
    <row r="2973" spans="1:15" ht="20.25" customHeight="1">
      <c r="A2973" s="250"/>
      <c r="B2973" s="251"/>
      <c r="C2973" s="283" t="s">
        <v>2123</v>
      </c>
      <c r="D2973" s="133" t="s">
        <v>1171</v>
      </c>
      <c r="E2973" s="133" t="s">
        <v>443</v>
      </c>
      <c r="F2973" s="133">
        <v>2022</v>
      </c>
      <c r="G2973" s="133" t="s">
        <v>323</v>
      </c>
      <c r="H2973" s="282">
        <v>44777</v>
      </c>
      <c r="I2973" s="282">
        <v>44785</v>
      </c>
      <c r="J2973" s="133" t="s">
        <v>2095</v>
      </c>
      <c r="K2973" s="93" t="s">
        <v>900</v>
      </c>
      <c r="L2973" s="13">
        <v>2000</v>
      </c>
      <c r="M2973" s="43"/>
      <c r="N2973" s="252"/>
      <c r="O2973" s="3"/>
    </row>
    <row r="2974" spans="1:15" ht="20.25" customHeight="1">
      <c r="A2974" s="250"/>
      <c r="B2974" s="251"/>
      <c r="C2974" s="184" t="s">
        <v>2120</v>
      </c>
      <c r="D2974" s="133" t="s">
        <v>14</v>
      </c>
      <c r="E2974" s="133" t="s">
        <v>443</v>
      </c>
      <c r="F2974" s="133">
        <v>2022</v>
      </c>
      <c r="G2974" s="133" t="s">
        <v>323</v>
      </c>
      <c r="H2974" s="282">
        <v>44777</v>
      </c>
      <c r="I2974" s="282">
        <v>44785</v>
      </c>
      <c r="J2974" s="133" t="s">
        <v>2154</v>
      </c>
      <c r="K2974" s="93" t="s">
        <v>2061</v>
      </c>
      <c r="L2974" s="13">
        <v>2000</v>
      </c>
      <c r="M2974" s="43"/>
      <c r="N2974" s="252"/>
      <c r="O2974" s="3"/>
    </row>
    <row r="2975" spans="1:15" ht="20.25" customHeight="1">
      <c r="A2975" s="250"/>
      <c r="B2975" s="251"/>
      <c r="C2975" s="283" t="s">
        <v>2125</v>
      </c>
      <c r="D2975" s="133" t="s">
        <v>1171</v>
      </c>
      <c r="E2975" s="133" t="s">
        <v>65</v>
      </c>
      <c r="F2975" s="133">
        <v>2022</v>
      </c>
      <c r="G2975" s="133" t="s">
        <v>323</v>
      </c>
      <c r="H2975" s="282">
        <v>44777</v>
      </c>
      <c r="I2975" s="282">
        <v>44785</v>
      </c>
      <c r="J2975" s="133" t="s">
        <v>1240</v>
      </c>
      <c r="K2975" s="93" t="s">
        <v>31</v>
      </c>
      <c r="L2975" s="13">
        <v>2000</v>
      </c>
      <c r="M2975" s="43"/>
      <c r="N2975" s="252"/>
      <c r="O2975" s="3"/>
    </row>
    <row r="2976" spans="1:15" ht="20.25" customHeight="1">
      <c r="A2976" s="250"/>
      <c r="B2976" s="251"/>
      <c r="C2976" s="283" t="s">
        <v>2128</v>
      </c>
      <c r="D2976" s="93" t="s">
        <v>1171</v>
      </c>
      <c r="E2976" s="93" t="s">
        <v>86</v>
      </c>
      <c r="F2976" s="187">
        <v>2022</v>
      </c>
      <c r="G2976" s="133" t="s">
        <v>323</v>
      </c>
      <c r="H2976" s="282">
        <v>44777</v>
      </c>
      <c r="I2976" s="282">
        <v>44785</v>
      </c>
      <c r="J2976" s="133" t="s">
        <v>2155</v>
      </c>
      <c r="K2976" s="93" t="s">
        <v>2130</v>
      </c>
      <c r="L2976" s="13">
        <v>2000</v>
      </c>
      <c r="M2976" s="43"/>
      <c r="N2976" s="252"/>
      <c r="O2976" s="3"/>
    </row>
    <row r="2977" spans="1:15" ht="20.25" customHeight="1">
      <c r="A2977" s="250"/>
      <c r="B2977" s="251"/>
      <c r="C2977" s="283" t="s">
        <v>2131</v>
      </c>
      <c r="D2977" s="93" t="s">
        <v>1171</v>
      </c>
      <c r="E2977" s="93" t="s">
        <v>65</v>
      </c>
      <c r="F2977" s="187">
        <v>2022</v>
      </c>
      <c r="G2977" s="133" t="s">
        <v>323</v>
      </c>
      <c r="H2977" s="282">
        <v>44777</v>
      </c>
      <c r="I2977" s="282">
        <v>44785</v>
      </c>
      <c r="J2977" s="133" t="s">
        <v>2156</v>
      </c>
      <c r="K2977" s="93" t="s">
        <v>2130</v>
      </c>
      <c r="L2977" s="13">
        <v>2000</v>
      </c>
      <c r="M2977" s="43"/>
      <c r="N2977" s="252"/>
      <c r="O2977" s="3"/>
    </row>
    <row r="2978" spans="1:15" ht="20.25" customHeight="1">
      <c r="A2978" s="250"/>
      <c r="B2978" s="251"/>
      <c r="C2978" s="283" t="s">
        <v>1703</v>
      </c>
      <c r="D2978" s="119" t="s">
        <v>14</v>
      </c>
      <c r="E2978" s="119" t="s">
        <v>476</v>
      </c>
      <c r="F2978" s="187">
        <v>2022</v>
      </c>
      <c r="G2978" s="133" t="s">
        <v>323</v>
      </c>
      <c r="H2978" s="282">
        <v>44777</v>
      </c>
      <c r="I2978" s="282">
        <v>44785</v>
      </c>
      <c r="J2978" s="133" t="s">
        <v>2157</v>
      </c>
      <c r="K2978" s="119" t="s">
        <v>88</v>
      </c>
      <c r="L2978" s="285">
        <v>11300</v>
      </c>
      <c r="M2978" s="43"/>
      <c r="N2978" s="252"/>
      <c r="O2978" s="3"/>
    </row>
    <row r="2979" spans="1:15" ht="20.25" customHeight="1">
      <c r="A2979" s="250"/>
      <c r="B2979" s="251"/>
      <c r="C2979" s="283" t="s">
        <v>2044</v>
      </c>
      <c r="D2979" s="119" t="s">
        <v>14</v>
      </c>
      <c r="E2979" s="119" t="s">
        <v>476</v>
      </c>
      <c r="F2979" s="187">
        <v>2022</v>
      </c>
      <c r="G2979" s="133" t="s">
        <v>323</v>
      </c>
      <c r="H2979" s="282">
        <v>44777</v>
      </c>
      <c r="I2979" s="282">
        <v>44785</v>
      </c>
      <c r="J2979" s="119" t="s">
        <v>164</v>
      </c>
      <c r="K2979" s="133" t="s">
        <v>2018</v>
      </c>
      <c r="L2979" s="285">
        <v>2309.2800000000002</v>
      </c>
      <c r="M2979" s="43"/>
      <c r="N2979" s="252"/>
      <c r="O2979" s="3"/>
    </row>
    <row r="2980" spans="1:15" ht="18.75" customHeight="1">
      <c r="A2980" s="250"/>
      <c r="B2980" s="251"/>
      <c r="C2980" s="283" t="s">
        <v>2127</v>
      </c>
      <c r="D2980" s="93" t="s">
        <v>14</v>
      </c>
      <c r="E2980" s="93" t="s">
        <v>443</v>
      </c>
      <c r="F2980" s="187">
        <v>2022</v>
      </c>
      <c r="G2980" s="187" t="s">
        <v>323</v>
      </c>
      <c r="H2980" s="282">
        <v>44777</v>
      </c>
      <c r="I2980" s="282">
        <v>44788</v>
      </c>
      <c r="J2980" s="133" t="s">
        <v>2154</v>
      </c>
      <c r="K2980" s="93" t="s">
        <v>900</v>
      </c>
      <c r="L2980" s="13">
        <v>2000</v>
      </c>
      <c r="M2980" s="43"/>
      <c r="N2980" s="252"/>
      <c r="O2980" s="3"/>
    </row>
    <row r="2981" spans="1:15" ht="20.25" customHeight="1">
      <c r="A2981" s="250"/>
      <c r="B2981" s="251"/>
      <c r="C2981" s="283" t="s">
        <v>1143</v>
      </c>
      <c r="D2981" s="119" t="s">
        <v>1171</v>
      </c>
      <c r="E2981" s="119" t="s">
        <v>476</v>
      </c>
      <c r="F2981" s="187">
        <v>2022</v>
      </c>
      <c r="G2981" s="187" t="s">
        <v>323</v>
      </c>
      <c r="H2981" s="275">
        <v>44782</v>
      </c>
      <c r="I2981" s="282">
        <v>44788</v>
      </c>
      <c r="J2981" s="133" t="s">
        <v>2157</v>
      </c>
      <c r="K2981" s="119" t="s">
        <v>152</v>
      </c>
      <c r="L2981" s="285">
        <v>11300</v>
      </c>
      <c r="M2981" s="43"/>
      <c r="N2981" s="252"/>
      <c r="O2981" s="3"/>
    </row>
    <row r="2982" spans="1:15" ht="20.25" customHeight="1">
      <c r="A2982" s="250"/>
      <c r="B2982" s="251"/>
      <c r="C2982" s="283" t="s">
        <v>1364</v>
      </c>
      <c r="D2982" s="119" t="s">
        <v>1171</v>
      </c>
      <c r="E2982" s="119" t="s">
        <v>1030</v>
      </c>
      <c r="F2982" s="187">
        <v>2022</v>
      </c>
      <c r="G2982" s="187" t="s">
        <v>323</v>
      </c>
      <c r="H2982" s="275">
        <v>44781</v>
      </c>
      <c r="I2982" s="282">
        <v>44788</v>
      </c>
      <c r="J2982" s="133" t="s">
        <v>2157</v>
      </c>
      <c r="K2982" s="119" t="s">
        <v>1365</v>
      </c>
      <c r="L2982" s="285">
        <v>14625.45</v>
      </c>
      <c r="M2982" s="43"/>
      <c r="N2982" s="252"/>
      <c r="O2982" s="3"/>
    </row>
    <row r="2983" spans="1:15" ht="20.25" customHeight="1">
      <c r="A2983" s="250"/>
      <c r="B2983" s="251"/>
      <c r="C2983" s="283" t="s">
        <v>1364</v>
      </c>
      <c r="D2983" s="119" t="s">
        <v>1171</v>
      </c>
      <c r="E2983" s="119" t="s">
        <v>1030</v>
      </c>
      <c r="F2983" s="187">
        <v>2022</v>
      </c>
      <c r="G2983" s="187" t="s">
        <v>323</v>
      </c>
      <c r="H2983" s="275">
        <v>44781</v>
      </c>
      <c r="I2983" s="282">
        <v>44788</v>
      </c>
      <c r="J2983" s="133" t="s">
        <v>2158</v>
      </c>
      <c r="K2983" s="119" t="s">
        <v>1365</v>
      </c>
      <c r="L2983" s="285">
        <v>3400</v>
      </c>
      <c r="M2983" s="43"/>
      <c r="N2983" s="252"/>
      <c r="O2983" s="3"/>
    </row>
    <row r="2984" spans="1:15" ht="20.25" customHeight="1">
      <c r="A2984" s="250"/>
      <c r="B2984" s="251"/>
      <c r="C2984" s="283" t="s">
        <v>1364</v>
      </c>
      <c r="D2984" s="119" t="s">
        <v>1171</v>
      </c>
      <c r="E2984" s="119" t="s">
        <v>1030</v>
      </c>
      <c r="F2984" s="187">
        <v>2022</v>
      </c>
      <c r="G2984" s="187" t="s">
        <v>323</v>
      </c>
      <c r="H2984" s="275">
        <v>44781</v>
      </c>
      <c r="I2984" s="282">
        <v>44788</v>
      </c>
      <c r="J2984" s="133" t="s">
        <v>2159</v>
      </c>
      <c r="K2984" s="119" t="s">
        <v>1365</v>
      </c>
      <c r="L2984" s="285">
        <v>2459.91</v>
      </c>
      <c r="M2984" s="43"/>
      <c r="N2984" s="252"/>
      <c r="O2984" s="3"/>
    </row>
    <row r="2985" spans="1:15" ht="20.25" customHeight="1">
      <c r="A2985" s="250"/>
      <c r="B2985" s="251"/>
      <c r="C2985" s="283" t="s">
        <v>2160</v>
      </c>
      <c r="D2985" s="119" t="s">
        <v>1171</v>
      </c>
      <c r="E2985" s="119" t="s">
        <v>443</v>
      </c>
      <c r="F2985" s="187">
        <v>2022</v>
      </c>
      <c r="G2985" s="187" t="s">
        <v>323</v>
      </c>
      <c r="H2985" s="275">
        <v>44775</v>
      </c>
      <c r="I2985" s="275">
        <v>44783</v>
      </c>
      <c r="J2985" s="119" t="s">
        <v>2161</v>
      </c>
      <c r="K2985" s="119" t="s">
        <v>718</v>
      </c>
      <c r="L2985" s="285">
        <v>2000</v>
      </c>
      <c r="M2985" s="43"/>
      <c r="N2985" s="252"/>
      <c r="O2985" s="3"/>
    </row>
    <row r="2986" spans="1:15" ht="20.25" customHeight="1">
      <c r="A2986" s="250"/>
      <c r="B2986" s="251"/>
      <c r="C2986" s="283" t="s">
        <v>2160</v>
      </c>
      <c r="D2986" s="119" t="s">
        <v>1171</v>
      </c>
      <c r="E2986" s="119" t="s">
        <v>443</v>
      </c>
      <c r="F2986" s="187">
        <v>2022</v>
      </c>
      <c r="G2986" s="187" t="s">
        <v>323</v>
      </c>
      <c r="H2986" s="275">
        <v>44775</v>
      </c>
      <c r="I2986" s="275">
        <v>44784</v>
      </c>
      <c r="J2986" s="119" t="s">
        <v>2162</v>
      </c>
      <c r="K2986" s="119" t="s">
        <v>718</v>
      </c>
      <c r="L2986" s="285">
        <v>2000</v>
      </c>
      <c r="M2986" s="286"/>
      <c r="N2986" s="252"/>
      <c r="O2986" s="3"/>
    </row>
    <row r="2987" spans="1:15" ht="20.25" customHeight="1">
      <c r="A2987" s="287"/>
      <c r="B2987" s="288"/>
      <c r="C2987" s="283" t="s">
        <v>2163</v>
      </c>
      <c r="D2987" s="119" t="s">
        <v>14</v>
      </c>
      <c r="E2987" s="119" t="s">
        <v>78</v>
      </c>
      <c r="F2987" s="119">
        <v>2022</v>
      </c>
      <c r="G2987" s="119" t="s">
        <v>323</v>
      </c>
      <c r="H2987" s="275">
        <v>44790</v>
      </c>
      <c r="I2987" s="275">
        <v>44795</v>
      </c>
      <c r="J2987" s="133" t="s">
        <v>2164</v>
      </c>
      <c r="K2987" s="119" t="s">
        <v>2165</v>
      </c>
      <c r="L2987" s="285">
        <v>610.13</v>
      </c>
      <c r="M2987" s="289"/>
      <c r="N2987" s="290"/>
      <c r="O2987" s="3"/>
    </row>
    <row r="2988" spans="1:15" ht="20.25" customHeight="1">
      <c r="A2988" s="287"/>
      <c r="B2988" s="288"/>
      <c r="C2988" s="283" t="s">
        <v>2166</v>
      </c>
      <c r="D2988" s="119" t="s">
        <v>1171</v>
      </c>
      <c r="E2988" s="119" t="s">
        <v>65</v>
      </c>
      <c r="F2988" s="119">
        <v>2022</v>
      </c>
      <c r="G2988" s="119" t="s">
        <v>323</v>
      </c>
      <c r="H2988" s="275">
        <v>44779</v>
      </c>
      <c r="I2988" s="275">
        <v>44795</v>
      </c>
      <c r="J2988" s="133" t="s">
        <v>2167</v>
      </c>
      <c r="K2988" s="119" t="s">
        <v>31</v>
      </c>
      <c r="L2988" s="285">
        <v>2000</v>
      </c>
      <c r="M2988" s="289"/>
      <c r="N2988" s="290"/>
      <c r="O2988" s="3"/>
    </row>
    <row r="2989" spans="1:15" ht="24.75" customHeight="1">
      <c r="A2989" s="287"/>
      <c r="B2989" s="288"/>
      <c r="C2989" s="283" t="s">
        <v>1786</v>
      </c>
      <c r="D2989" s="119" t="s">
        <v>14</v>
      </c>
      <c r="E2989" s="291" t="s">
        <v>1030</v>
      </c>
      <c r="F2989" s="119">
        <v>2022</v>
      </c>
      <c r="G2989" s="119" t="s">
        <v>323</v>
      </c>
      <c r="H2989" s="275">
        <v>44790</v>
      </c>
      <c r="I2989" s="275">
        <v>44799</v>
      </c>
      <c r="J2989" s="133" t="s">
        <v>2168</v>
      </c>
      <c r="K2989" s="119" t="s">
        <v>508</v>
      </c>
      <c r="L2989" s="285">
        <v>5850</v>
      </c>
      <c r="M2989" s="289"/>
      <c r="N2989" s="290"/>
      <c r="O2989" s="3"/>
    </row>
    <row r="2990" spans="1:15" ht="24" customHeight="1">
      <c r="A2990" s="287"/>
      <c r="B2990" s="288"/>
      <c r="C2990" s="283" t="s">
        <v>1786</v>
      </c>
      <c r="D2990" s="119" t="s">
        <v>14</v>
      </c>
      <c r="E2990" s="291" t="s">
        <v>1030</v>
      </c>
      <c r="F2990" s="119">
        <v>2022</v>
      </c>
      <c r="G2990" s="119" t="s">
        <v>323</v>
      </c>
      <c r="H2990" s="275">
        <v>44790</v>
      </c>
      <c r="I2990" s="275">
        <v>44799</v>
      </c>
      <c r="J2990" s="133" t="s">
        <v>2169</v>
      </c>
      <c r="K2990" s="119" t="s">
        <v>508</v>
      </c>
      <c r="L2990" s="285">
        <v>850</v>
      </c>
      <c r="M2990" s="289"/>
      <c r="N2990" s="290"/>
      <c r="O2990" s="3"/>
    </row>
    <row r="2991" spans="1:15" ht="20.25" customHeight="1">
      <c r="A2991" s="292"/>
      <c r="B2991" s="293"/>
      <c r="C2991" s="261" t="s">
        <v>2170</v>
      </c>
      <c r="D2991" s="294" t="s">
        <v>45</v>
      </c>
      <c r="E2991" s="294" t="s">
        <v>46</v>
      </c>
      <c r="F2991" s="294">
        <v>2022</v>
      </c>
      <c r="G2991" s="295" t="s">
        <v>323</v>
      </c>
      <c r="H2991" s="296"/>
      <c r="I2991" s="296"/>
      <c r="J2991" s="294"/>
      <c r="K2991" s="297"/>
      <c r="L2991" s="298">
        <v>0</v>
      </c>
      <c r="M2991" s="298">
        <f>SUM(L2961:L2990)</f>
        <v>104391.00000000001</v>
      </c>
      <c r="N2991" s="299"/>
      <c r="O2991" s="3"/>
    </row>
    <row r="2992" spans="1:15" ht="20.25" customHeight="1">
      <c r="A2992" s="287"/>
      <c r="B2992" s="288"/>
      <c r="C2992" s="283" t="s">
        <v>1983</v>
      </c>
      <c r="D2992" s="119" t="s">
        <v>1171</v>
      </c>
      <c r="E2992" s="119" t="s">
        <v>1030</v>
      </c>
      <c r="F2992" s="119">
        <v>2022</v>
      </c>
      <c r="G2992" s="119" t="s">
        <v>2171</v>
      </c>
      <c r="H2992" s="120">
        <v>44810</v>
      </c>
      <c r="I2992" s="275">
        <v>44816</v>
      </c>
      <c r="J2992" s="10" t="s">
        <v>2172</v>
      </c>
      <c r="K2992" s="133" t="s">
        <v>508</v>
      </c>
      <c r="L2992" s="285">
        <v>485</v>
      </c>
      <c r="M2992" s="289"/>
      <c r="N2992" s="290"/>
      <c r="O2992" s="3"/>
    </row>
    <row r="2993" spans="1:15" ht="20.25" customHeight="1">
      <c r="A2993" s="287"/>
      <c r="B2993" s="288"/>
      <c r="C2993" s="283" t="s">
        <v>2127</v>
      </c>
      <c r="D2993" s="93" t="s">
        <v>14</v>
      </c>
      <c r="E2993" s="93" t="s">
        <v>443</v>
      </c>
      <c r="F2993" s="187">
        <v>2022</v>
      </c>
      <c r="G2993" s="187" t="s">
        <v>2171</v>
      </c>
      <c r="H2993" s="282">
        <v>44810</v>
      </c>
      <c r="I2993" s="275">
        <v>44816</v>
      </c>
      <c r="J2993" s="133" t="s">
        <v>2173</v>
      </c>
      <c r="K2993" s="93" t="s">
        <v>900</v>
      </c>
      <c r="L2993" s="13">
        <v>2000</v>
      </c>
      <c r="M2993" s="289"/>
      <c r="N2993" s="290"/>
      <c r="O2993" s="3"/>
    </row>
    <row r="2994" spans="1:15" ht="20.25" customHeight="1">
      <c r="A2994" s="287"/>
      <c r="B2994" s="288"/>
      <c r="C2994" s="283" t="s">
        <v>2123</v>
      </c>
      <c r="D2994" s="133" t="s">
        <v>1171</v>
      </c>
      <c r="E2994" s="133" t="s">
        <v>443</v>
      </c>
      <c r="F2994" s="133">
        <v>2022</v>
      </c>
      <c r="G2994" s="133" t="s">
        <v>2171</v>
      </c>
      <c r="H2994" s="282">
        <v>44810</v>
      </c>
      <c r="I2994" s="282">
        <v>44817</v>
      </c>
      <c r="J2994" s="133" t="s">
        <v>2112</v>
      </c>
      <c r="K2994" s="93" t="s">
        <v>900</v>
      </c>
      <c r="L2994" s="13">
        <v>2000</v>
      </c>
      <c r="M2994" s="43"/>
      <c r="N2994" s="290"/>
      <c r="O2994" s="3"/>
    </row>
    <row r="2995" spans="1:15" ht="20.25" customHeight="1">
      <c r="A2995" s="287"/>
      <c r="B2995" s="288"/>
      <c r="C2995" s="283" t="s">
        <v>2174</v>
      </c>
      <c r="D2995" s="119" t="s">
        <v>1171</v>
      </c>
      <c r="E2995" s="119" t="s">
        <v>1030</v>
      </c>
      <c r="F2995" s="119">
        <v>2022</v>
      </c>
      <c r="G2995" s="119" t="s">
        <v>2171</v>
      </c>
      <c r="H2995" s="282">
        <v>44810</v>
      </c>
      <c r="I2995" s="282">
        <v>44817</v>
      </c>
      <c r="J2995" s="10" t="s">
        <v>2172</v>
      </c>
      <c r="K2995" s="133" t="s">
        <v>574</v>
      </c>
      <c r="L2995" s="285">
        <v>485</v>
      </c>
      <c r="M2995" s="289"/>
      <c r="N2995" s="290"/>
      <c r="O2995" s="3"/>
    </row>
    <row r="2996" spans="1:15" ht="20.25" customHeight="1">
      <c r="A2996" s="287"/>
      <c r="B2996" s="288"/>
      <c r="C2996" s="283" t="s">
        <v>1438</v>
      </c>
      <c r="D2996" s="119" t="s">
        <v>1171</v>
      </c>
      <c r="E2996" s="119" t="s">
        <v>1030</v>
      </c>
      <c r="F2996" s="119">
        <v>2022</v>
      </c>
      <c r="G2996" s="119" t="s">
        <v>2171</v>
      </c>
      <c r="H2996" s="275">
        <v>44809</v>
      </c>
      <c r="I2996" s="275">
        <v>44817</v>
      </c>
      <c r="J2996" s="133" t="s">
        <v>2175</v>
      </c>
      <c r="K2996" s="133" t="s">
        <v>508</v>
      </c>
      <c r="L2996" s="285">
        <v>1900</v>
      </c>
      <c r="M2996" s="289"/>
      <c r="N2996" s="290"/>
      <c r="O2996" s="3"/>
    </row>
    <row r="2997" spans="1:15" ht="20.25" customHeight="1">
      <c r="A2997" s="287"/>
      <c r="B2997" s="288"/>
      <c r="C2997" s="283" t="s">
        <v>2128</v>
      </c>
      <c r="D2997" s="93" t="s">
        <v>1171</v>
      </c>
      <c r="E2997" s="93" t="s">
        <v>86</v>
      </c>
      <c r="F2997" s="187">
        <v>2022</v>
      </c>
      <c r="G2997" s="133" t="s">
        <v>2171</v>
      </c>
      <c r="H2997" s="282">
        <v>44812</v>
      </c>
      <c r="I2997" s="282">
        <v>44817</v>
      </c>
      <c r="J2997" s="133" t="s">
        <v>2176</v>
      </c>
      <c r="K2997" s="93" t="s">
        <v>2130</v>
      </c>
      <c r="L2997" s="13">
        <v>2000</v>
      </c>
      <c r="M2997" s="289"/>
      <c r="N2997" s="290"/>
      <c r="O2997" s="3"/>
    </row>
    <row r="2998" spans="1:15" ht="20.25" customHeight="1">
      <c r="A2998" s="287"/>
      <c r="B2998" s="288"/>
      <c r="C2998" s="184" t="s">
        <v>2120</v>
      </c>
      <c r="D2998" s="133" t="s">
        <v>14</v>
      </c>
      <c r="E2998" s="133" t="s">
        <v>443</v>
      </c>
      <c r="F2998" s="133">
        <v>2022</v>
      </c>
      <c r="G2998" s="133" t="s">
        <v>2171</v>
      </c>
      <c r="H2998" s="282">
        <v>44810</v>
      </c>
      <c r="I2998" s="282">
        <v>44817</v>
      </c>
      <c r="J2998" s="133" t="s">
        <v>2173</v>
      </c>
      <c r="K2998" s="93" t="s">
        <v>2061</v>
      </c>
      <c r="L2998" s="13">
        <v>2000</v>
      </c>
      <c r="M2998" s="289"/>
      <c r="N2998" s="290"/>
      <c r="O2998" s="3"/>
    </row>
    <row r="2999" spans="1:15" ht="20.25" customHeight="1">
      <c r="A2999" s="287"/>
      <c r="B2999" s="288"/>
      <c r="C2999" s="283" t="s">
        <v>2177</v>
      </c>
      <c r="D2999" s="119" t="s">
        <v>14</v>
      </c>
      <c r="E2999" s="119" t="s">
        <v>1030</v>
      </c>
      <c r="F2999" s="119">
        <v>2022</v>
      </c>
      <c r="G2999" s="119" t="s">
        <v>2171</v>
      </c>
      <c r="H2999" s="275">
        <v>44802</v>
      </c>
      <c r="I2999" s="275">
        <v>44817</v>
      </c>
      <c r="J2999" s="133" t="s">
        <v>2175</v>
      </c>
      <c r="K2999" s="133" t="s">
        <v>1094</v>
      </c>
      <c r="L2999" s="285">
        <v>1900</v>
      </c>
      <c r="M2999" s="289"/>
      <c r="N2999" s="290"/>
      <c r="O2999" s="3"/>
    </row>
    <row r="3000" spans="1:15" ht="25.5" customHeight="1">
      <c r="A3000" s="287"/>
      <c r="B3000" s="288"/>
      <c r="C3000" s="283" t="s">
        <v>1703</v>
      </c>
      <c r="D3000" s="119" t="s">
        <v>14</v>
      </c>
      <c r="E3000" s="119" t="s">
        <v>476</v>
      </c>
      <c r="F3000" s="119">
        <v>2022</v>
      </c>
      <c r="G3000" s="119" t="s">
        <v>2171</v>
      </c>
      <c r="H3000" s="275">
        <v>44785</v>
      </c>
      <c r="I3000" s="275">
        <v>44818</v>
      </c>
      <c r="J3000" s="10" t="s">
        <v>2178</v>
      </c>
      <c r="K3000" s="133" t="s">
        <v>88</v>
      </c>
      <c r="L3000" s="285">
        <v>2000</v>
      </c>
      <c r="M3000" s="289"/>
      <c r="N3000" s="290"/>
      <c r="O3000" s="3"/>
    </row>
    <row r="3001" spans="1:15" ht="28.5" customHeight="1">
      <c r="A3001" s="287"/>
      <c r="B3001" s="288"/>
      <c r="C3001" s="283" t="s">
        <v>1143</v>
      </c>
      <c r="D3001" s="119" t="s">
        <v>1171</v>
      </c>
      <c r="E3001" s="119" t="s">
        <v>476</v>
      </c>
      <c r="F3001" s="119">
        <v>2022</v>
      </c>
      <c r="G3001" s="119" t="s">
        <v>2171</v>
      </c>
      <c r="H3001" s="275">
        <v>44785</v>
      </c>
      <c r="I3001" s="275">
        <v>44818</v>
      </c>
      <c r="J3001" s="10" t="s">
        <v>2178</v>
      </c>
      <c r="K3001" s="133" t="s">
        <v>152</v>
      </c>
      <c r="L3001" s="285">
        <v>2000</v>
      </c>
      <c r="M3001" s="289"/>
      <c r="N3001" s="290"/>
      <c r="O3001" s="3"/>
    </row>
    <row r="3002" spans="1:15" ht="20.25" customHeight="1">
      <c r="A3002" s="287"/>
      <c r="B3002" s="288"/>
      <c r="C3002" s="283" t="s">
        <v>2166</v>
      </c>
      <c r="D3002" s="119" t="s">
        <v>1171</v>
      </c>
      <c r="E3002" s="119" t="s">
        <v>65</v>
      </c>
      <c r="F3002" s="119">
        <v>2022</v>
      </c>
      <c r="G3002" s="119" t="s">
        <v>2171</v>
      </c>
      <c r="H3002" s="300" t="s">
        <v>2179</v>
      </c>
      <c r="I3002" s="275">
        <v>44818</v>
      </c>
      <c r="J3002" s="10" t="s">
        <v>2180</v>
      </c>
      <c r="K3002" s="133" t="s">
        <v>31</v>
      </c>
      <c r="L3002" s="285">
        <v>2000</v>
      </c>
      <c r="M3002" s="289"/>
      <c r="N3002" s="290"/>
      <c r="O3002" s="3"/>
    </row>
    <row r="3003" spans="1:15" ht="20.25" customHeight="1">
      <c r="A3003" s="287"/>
      <c r="B3003" s="288"/>
      <c r="C3003" s="283" t="s">
        <v>2131</v>
      </c>
      <c r="D3003" s="119" t="s">
        <v>1171</v>
      </c>
      <c r="E3003" s="119" t="s">
        <v>65</v>
      </c>
      <c r="F3003" s="119">
        <v>2022</v>
      </c>
      <c r="G3003" s="119" t="s">
        <v>2171</v>
      </c>
      <c r="H3003" s="275">
        <v>44813</v>
      </c>
      <c r="I3003" s="275">
        <v>44818</v>
      </c>
      <c r="J3003" s="10" t="s">
        <v>2180</v>
      </c>
      <c r="K3003" s="93" t="s">
        <v>2130</v>
      </c>
      <c r="L3003" s="285">
        <v>2000</v>
      </c>
      <c r="M3003" s="289"/>
      <c r="N3003" s="290"/>
      <c r="O3003" s="3"/>
    </row>
    <row r="3004" spans="1:15" ht="20.25" customHeight="1">
      <c r="A3004" s="287"/>
      <c r="B3004" s="288"/>
      <c r="C3004" s="283" t="s">
        <v>2181</v>
      </c>
      <c r="D3004" s="119" t="s">
        <v>1171</v>
      </c>
      <c r="E3004" s="119" t="s">
        <v>443</v>
      </c>
      <c r="F3004" s="119">
        <v>2022</v>
      </c>
      <c r="G3004" s="119" t="s">
        <v>2171</v>
      </c>
      <c r="H3004" s="275">
        <v>44813</v>
      </c>
      <c r="I3004" s="275">
        <v>44818</v>
      </c>
      <c r="J3004" s="10" t="s">
        <v>2182</v>
      </c>
      <c r="K3004" s="301" t="s">
        <v>2183</v>
      </c>
      <c r="L3004" s="285">
        <v>2000</v>
      </c>
      <c r="M3004" s="289"/>
      <c r="N3004" s="290"/>
      <c r="O3004" s="3"/>
    </row>
    <row r="3005" spans="1:15" ht="20.25" customHeight="1">
      <c r="A3005" s="287"/>
      <c r="B3005" s="288"/>
      <c r="C3005" s="283" t="s">
        <v>2184</v>
      </c>
      <c r="D3005" s="119" t="s">
        <v>14</v>
      </c>
      <c r="E3005" s="119" t="s">
        <v>15</v>
      </c>
      <c r="F3005" s="119">
        <v>2022</v>
      </c>
      <c r="G3005" s="119" t="s">
        <v>2171</v>
      </c>
      <c r="H3005" s="275">
        <v>44813</v>
      </c>
      <c r="I3005" s="275">
        <v>44818</v>
      </c>
      <c r="J3005" s="10" t="s">
        <v>2185</v>
      </c>
      <c r="K3005" s="301" t="s">
        <v>1908</v>
      </c>
      <c r="L3005" s="285">
        <v>2000</v>
      </c>
      <c r="M3005" s="289"/>
      <c r="N3005" s="290"/>
      <c r="O3005" s="3"/>
    </row>
    <row r="3006" spans="1:15" ht="20.25" customHeight="1">
      <c r="A3006" s="287"/>
      <c r="B3006" s="288"/>
      <c r="C3006" s="283" t="s">
        <v>2186</v>
      </c>
      <c r="D3006" s="119" t="s">
        <v>14</v>
      </c>
      <c r="E3006" s="119" t="s">
        <v>15</v>
      </c>
      <c r="F3006" s="119">
        <v>2022</v>
      </c>
      <c r="G3006" s="119" t="s">
        <v>2171</v>
      </c>
      <c r="H3006" s="275">
        <v>44813</v>
      </c>
      <c r="I3006" s="275">
        <v>44818</v>
      </c>
      <c r="J3006" s="10" t="s">
        <v>2185</v>
      </c>
      <c r="K3006" s="301" t="s">
        <v>1908</v>
      </c>
      <c r="L3006" s="285">
        <v>2000</v>
      </c>
      <c r="M3006" s="289"/>
      <c r="N3006" s="290"/>
      <c r="O3006" s="3"/>
    </row>
    <row r="3007" spans="1:15" ht="20.25" customHeight="1">
      <c r="A3007" s="287"/>
      <c r="B3007" s="288"/>
      <c r="C3007" s="283" t="s">
        <v>2187</v>
      </c>
      <c r="D3007" s="119" t="s">
        <v>1171</v>
      </c>
      <c r="E3007" s="119" t="s">
        <v>57</v>
      </c>
      <c r="F3007" s="119">
        <v>2022</v>
      </c>
      <c r="G3007" s="119" t="s">
        <v>2171</v>
      </c>
      <c r="H3007" s="275">
        <v>44813</v>
      </c>
      <c r="I3007" s="275">
        <v>44818</v>
      </c>
      <c r="J3007" s="10" t="s">
        <v>2188</v>
      </c>
      <c r="K3007" s="302" t="s">
        <v>683</v>
      </c>
      <c r="L3007" s="285">
        <v>2000</v>
      </c>
      <c r="M3007" s="289"/>
      <c r="N3007" s="290"/>
      <c r="O3007" s="3"/>
    </row>
    <row r="3008" spans="1:15" ht="20.25" customHeight="1">
      <c r="A3008" s="287"/>
      <c r="B3008" s="288"/>
      <c r="C3008" s="283" t="s">
        <v>2189</v>
      </c>
      <c r="D3008" s="119" t="s">
        <v>14</v>
      </c>
      <c r="E3008" s="119" t="s">
        <v>15</v>
      </c>
      <c r="F3008" s="119">
        <v>2022</v>
      </c>
      <c r="G3008" s="119" t="s">
        <v>2171</v>
      </c>
      <c r="H3008" s="275">
        <v>44813</v>
      </c>
      <c r="I3008" s="275">
        <v>44818</v>
      </c>
      <c r="J3008" s="10" t="s">
        <v>2185</v>
      </c>
      <c r="K3008" s="303" t="s">
        <v>1844</v>
      </c>
      <c r="L3008" s="285">
        <v>2000</v>
      </c>
      <c r="M3008" s="289"/>
      <c r="N3008" s="290"/>
      <c r="O3008" s="3"/>
    </row>
    <row r="3009" spans="1:15" ht="24" customHeight="1">
      <c r="A3009" s="287"/>
      <c r="B3009" s="288"/>
      <c r="C3009" s="283" t="s">
        <v>2139</v>
      </c>
      <c r="D3009" s="119" t="s">
        <v>14</v>
      </c>
      <c r="E3009" s="119" t="s">
        <v>1211</v>
      </c>
      <c r="F3009" s="119">
        <v>2022</v>
      </c>
      <c r="G3009" s="119" t="s">
        <v>2171</v>
      </c>
      <c r="H3009" s="275">
        <v>44823</v>
      </c>
      <c r="I3009" s="275">
        <v>44818</v>
      </c>
      <c r="J3009" s="133" t="s">
        <v>2190</v>
      </c>
      <c r="K3009" s="133" t="s">
        <v>88</v>
      </c>
      <c r="L3009" s="285">
        <v>1531</v>
      </c>
      <c r="M3009" s="289"/>
      <c r="N3009" s="290"/>
      <c r="O3009" s="3"/>
    </row>
    <row r="3010" spans="1:15" ht="20.25" customHeight="1">
      <c r="A3010" s="287"/>
      <c r="B3010" s="288"/>
      <c r="C3010" s="283" t="s">
        <v>2191</v>
      </c>
      <c r="D3010" s="119" t="s">
        <v>1171</v>
      </c>
      <c r="E3010" s="119" t="s">
        <v>22</v>
      </c>
      <c r="F3010" s="119">
        <v>2022</v>
      </c>
      <c r="G3010" s="119" t="s">
        <v>2171</v>
      </c>
      <c r="H3010" s="275">
        <v>44813</v>
      </c>
      <c r="I3010" s="275">
        <v>44824</v>
      </c>
      <c r="J3010" s="133" t="s">
        <v>2192</v>
      </c>
      <c r="K3010" s="301" t="s">
        <v>24</v>
      </c>
      <c r="L3010" s="285">
        <v>2500</v>
      </c>
      <c r="M3010" s="289"/>
      <c r="N3010" s="290"/>
      <c r="O3010" s="3"/>
    </row>
    <row r="3011" spans="1:15" ht="20.25" customHeight="1">
      <c r="A3011" s="287"/>
      <c r="B3011" s="288"/>
      <c r="C3011" s="304" t="s">
        <v>2193</v>
      </c>
      <c r="D3011" s="119" t="s">
        <v>1171</v>
      </c>
      <c r="E3011" s="119" t="s">
        <v>15</v>
      </c>
      <c r="F3011" s="119">
        <v>2022</v>
      </c>
      <c r="G3011" s="119" t="s">
        <v>2171</v>
      </c>
      <c r="H3011" s="275">
        <v>44817</v>
      </c>
      <c r="I3011" s="275">
        <v>44826</v>
      </c>
      <c r="J3011" s="133" t="s">
        <v>2194</v>
      </c>
      <c r="K3011" s="303" t="s">
        <v>31</v>
      </c>
      <c r="L3011" s="285">
        <v>2000</v>
      </c>
      <c r="M3011" s="289"/>
      <c r="N3011" s="290"/>
      <c r="O3011" s="3"/>
    </row>
    <row r="3012" spans="1:15" ht="20.25" customHeight="1">
      <c r="A3012" s="287"/>
      <c r="B3012" s="288"/>
      <c r="C3012" s="283" t="s">
        <v>2195</v>
      </c>
      <c r="D3012" s="119" t="s">
        <v>14</v>
      </c>
      <c r="E3012" s="119" t="s">
        <v>57</v>
      </c>
      <c r="F3012" s="119">
        <v>2022</v>
      </c>
      <c r="G3012" s="119" t="s">
        <v>2171</v>
      </c>
      <c r="H3012" s="275">
        <v>44818</v>
      </c>
      <c r="I3012" s="275">
        <v>44826</v>
      </c>
      <c r="J3012" s="133" t="s">
        <v>2196</v>
      </c>
      <c r="K3012" s="302" t="s">
        <v>88</v>
      </c>
      <c r="L3012" s="285">
        <v>2000</v>
      </c>
      <c r="M3012" s="289"/>
      <c r="N3012" s="290"/>
      <c r="O3012" s="3"/>
    </row>
    <row r="3013" spans="1:15" ht="20.25" customHeight="1">
      <c r="A3013" s="287"/>
      <c r="B3013" s="288"/>
      <c r="C3013" s="283" t="s">
        <v>2160</v>
      </c>
      <c r="D3013" s="119" t="s">
        <v>1171</v>
      </c>
      <c r="E3013" s="119" t="s">
        <v>443</v>
      </c>
      <c r="F3013" s="119">
        <v>2022</v>
      </c>
      <c r="G3013" s="119" t="s">
        <v>2171</v>
      </c>
      <c r="H3013" s="275">
        <v>44818</v>
      </c>
      <c r="I3013" s="275">
        <v>44826</v>
      </c>
      <c r="J3013" s="133" t="s">
        <v>695</v>
      </c>
      <c r="K3013" s="301" t="s">
        <v>938</v>
      </c>
      <c r="L3013" s="285">
        <v>2000</v>
      </c>
      <c r="M3013" s="289"/>
      <c r="N3013" s="290"/>
      <c r="O3013" s="3"/>
    </row>
    <row r="3014" spans="1:15" ht="20.25" customHeight="1">
      <c r="A3014" s="287"/>
      <c r="B3014" s="288"/>
      <c r="C3014" s="283" t="s">
        <v>2197</v>
      </c>
      <c r="D3014" s="119" t="s">
        <v>1171</v>
      </c>
      <c r="E3014" s="119" t="s">
        <v>15</v>
      </c>
      <c r="F3014" s="119">
        <v>2022</v>
      </c>
      <c r="G3014" s="119" t="s">
        <v>2171</v>
      </c>
      <c r="H3014" s="275">
        <v>44813</v>
      </c>
      <c r="I3014" s="275">
        <v>44826</v>
      </c>
      <c r="J3014" s="133" t="s">
        <v>2198</v>
      </c>
      <c r="K3014" s="301" t="s">
        <v>1908</v>
      </c>
      <c r="L3014" s="285">
        <v>2000</v>
      </c>
      <c r="M3014" s="289"/>
      <c r="N3014" s="290"/>
      <c r="O3014" s="3"/>
    </row>
    <row r="3015" spans="1:15" ht="20.25" customHeight="1">
      <c r="A3015" s="287"/>
      <c r="B3015" s="288"/>
      <c r="C3015" s="305" t="s">
        <v>2125</v>
      </c>
      <c r="D3015" s="119" t="s">
        <v>1171</v>
      </c>
      <c r="E3015" s="119" t="s">
        <v>65</v>
      </c>
      <c r="F3015" s="119">
        <v>2022</v>
      </c>
      <c r="G3015" s="119" t="s">
        <v>2171</v>
      </c>
      <c r="H3015" s="275">
        <v>44810</v>
      </c>
      <c r="I3015" s="275">
        <v>44826</v>
      </c>
      <c r="J3015" s="133" t="s">
        <v>1263</v>
      </c>
      <c r="K3015" s="93" t="s">
        <v>31</v>
      </c>
      <c r="L3015" s="285">
        <v>2000</v>
      </c>
      <c r="M3015" s="289"/>
      <c r="N3015" s="290"/>
      <c r="O3015" s="3"/>
    </row>
    <row r="3016" spans="1:15" ht="20.25" customHeight="1">
      <c r="A3016" s="287"/>
      <c r="B3016" s="288"/>
      <c r="C3016" s="305" t="s">
        <v>2199</v>
      </c>
      <c r="D3016" s="306" t="s">
        <v>14</v>
      </c>
      <c r="E3016" s="306" t="s">
        <v>15</v>
      </c>
      <c r="F3016" s="306">
        <v>2022</v>
      </c>
      <c r="G3016" s="306" t="s">
        <v>2171</v>
      </c>
      <c r="H3016" s="307">
        <v>44818</v>
      </c>
      <c r="I3016" s="307">
        <v>44826</v>
      </c>
      <c r="J3016" s="306" t="s">
        <v>2194</v>
      </c>
      <c r="K3016" s="301" t="s">
        <v>1908</v>
      </c>
      <c r="L3016" s="188">
        <v>2000</v>
      </c>
      <c r="M3016" s="289"/>
      <c r="N3016" s="290"/>
      <c r="O3016" s="3"/>
    </row>
    <row r="3017" spans="1:15" ht="20.25" customHeight="1">
      <c r="A3017" s="287"/>
      <c r="B3017" s="288"/>
      <c r="C3017" s="304" t="s">
        <v>2200</v>
      </c>
      <c r="D3017" s="119" t="s">
        <v>14</v>
      </c>
      <c r="E3017" s="119" t="s">
        <v>2201</v>
      </c>
      <c r="F3017" s="119">
        <v>2022</v>
      </c>
      <c r="G3017" s="119" t="s">
        <v>2171</v>
      </c>
      <c r="H3017" s="275">
        <v>44813</v>
      </c>
      <c r="I3017" s="275">
        <v>44827</v>
      </c>
      <c r="J3017" s="133" t="s">
        <v>2202</v>
      </c>
      <c r="K3017" s="301" t="s">
        <v>508</v>
      </c>
      <c r="L3017" s="285">
        <v>2000</v>
      </c>
      <c r="M3017" s="289"/>
      <c r="N3017" s="290"/>
      <c r="O3017" s="3"/>
    </row>
    <row r="3018" spans="1:15" ht="20.25" customHeight="1">
      <c r="A3018" s="287"/>
      <c r="B3018" s="288"/>
      <c r="C3018" s="305" t="s">
        <v>2203</v>
      </c>
      <c r="D3018" s="119" t="s">
        <v>14</v>
      </c>
      <c r="E3018" s="119" t="s">
        <v>65</v>
      </c>
      <c r="F3018" s="119">
        <v>2022</v>
      </c>
      <c r="G3018" s="119" t="s">
        <v>2171</v>
      </c>
      <c r="H3018" s="275">
        <v>44813</v>
      </c>
      <c r="I3018" s="275">
        <v>44832</v>
      </c>
      <c r="J3018" s="133" t="s">
        <v>2194</v>
      </c>
      <c r="K3018" s="302" t="s">
        <v>1908</v>
      </c>
      <c r="L3018" s="285">
        <v>2000</v>
      </c>
      <c r="M3018" s="289"/>
      <c r="N3018" s="290"/>
      <c r="O3018" s="3"/>
    </row>
    <row r="3019" spans="1:15" ht="20.25" customHeight="1">
      <c r="A3019" s="287"/>
      <c r="B3019" s="288"/>
      <c r="C3019" s="305" t="s">
        <v>2204</v>
      </c>
      <c r="D3019" s="119" t="s">
        <v>1171</v>
      </c>
      <c r="E3019" s="119" t="s">
        <v>65</v>
      </c>
      <c r="F3019" s="119">
        <v>2022</v>
      </c>
      <c r="G3019" s="119" t="s">
        <v>2171</v>
      </c>
      <c r="H3019" s="275">
        <v>44813</v>
      </c>
      <c r="I3019" s="275">
        <v>44833</v>
      </c>
      <c r="J3019" s="133" t="s">
        <v>2205</v>
      </c>
      <c r="K3019" s="302" t="s">
        <v>1908</v>
      </c>
      <c r="L3019" s="285">
        <v>2000</v>
      </c>
      <c r="M3019" s="289"/>
      <c r="N3019" s="290"/>
      <c r="O3019" s="3"/>
    </row>
    <row r="3020" spans="1:15" ht="20.25" customHeight="1">
      <c r="A3020" s="287"/>
      <c r="B3020" s="288"/>
      <c r="C3020" s="261" t="s">
        <v>2206</v>
      </c>
      <c r="D3020" s="294" t="s">
        <v>45</v>
      </c>
      <c r="E3020" s="294" t="s">
        <v>46</v>
      </c>
      <c r="F3020" s="294">
        <v>2022</v>
      </c>
      <c r="G3020" s="295" t="s">
        <v>362</v>
      </c>
      <c r="H3020" s="296"/>
      <c r="I3020" s="296"/>
      <c r="J3020" s="294"/>
      <c r="K3020" s="308"/>
      <c r="L3020" s="298">
        <v>0</v>
      </c>
      <c r="M3020" s="298">
        <f>SUM(L2992:L3019)</f>
        <v>52801</v>
      </c>
      <c r="N3020" s="290"/>
      <c r="O3020" s="3"/>
    </row>
    <row r="3021" spans="1:15" ht="20.25" customHeight="1">
      <c r="A3021" s="309"/>
      <c r="B3021" s="310"/>
      <c r="C3021" s="283" t="s">
        <v>1364</v>
      </c>
      <c r="D3021" s="119" t="s">
        <v>1171</v>
      </c>
      <c r="E3021" s="119" t="s">
        <v>218</v>
      </c>
      <c r="F3021" s="119">
        <v>2022</v>
      </c>
      <c r="G3021" s="119" t="s">
        <v>409</v>
      </c>
      <c r="H3021" s="311">
        <v>44830</v>
      </c>
      <c r="I3021" s="311">
        <v>44839</v>
      </c>
      <c r="J3021" s="133" t="s">
        <v>2207</v>
      </c>
      <c r="K3021" s="133"/>
      <c r="L3021" s="189">
        <v>20475.63</v>
      </c>
      <c r="M3021" s="289"/>
      <c r="N3021" s="290"/>
      <c r="O3021" s="3"/>
    </row>
    <row r="3022" spans="1:15" ht="20.25" customHeight="1">
      <c r="A3022" s="309"/>
      <c r="B3022" s="310"/>
      <c r="C3022" s="283" t="s">
        <v>1364</v>
      </c>
      <c r="D3022" s="119" t="s">
        <v>1171</v>
      </c>
      <c r="E3022" s="119" t="s">
        <v>218</v>
      </c>
      <c r="F3022" s="119">
        <v>2022</v>
      </c>
      <c r="G3022" s="119" t="s">
        <v>409</v>
      </c>
      <c r="H3022" s="311">
        <v>44830</v>
      </c>
      <c r="I3022" s="311">
        <v>44839</v>
      </c>
      <c r="J3022" s="133" t="s">
        <v>2208</v>
      </c>
      <c r="K3022" s="133"/>
      <c r="L3022" s="189">
        <v>250</v>
      </c>
      <c r="M3022" s="289"/>
      <c r="N3022" s="290"/>
      <c r="O3022" s="3"/>
    </row>
    <row r="3023" spans="1:15" ht="20.25" customHeight="1">
      <c r="A3023" s="309"/>
      <c r="B3023" s="310"/>
      <c r="C3023" s="283" t="s">
        <v>2209</v>
      </c>
      <c r="D3023" s="119" t="s">
        <v>1171</v>
      </c>
      <c r="E3023" s="119" t="s">
        <v>218</v>
      </c>
      <c r="F3023" s="119">
        <v>2022</v>
      </c>
      <c r="G3023" s="119" t="s">
        <v>409</v>
      </c>
      <c r="H3023" s="311">
        <v>44830</v>
      </c>
      <c r="I3023" s="311">
        <v>44839</v>
      </c>
      <c r="J3023" s="133" t="s">
        <v>2207</v>
      </c>
      <c r="K3023" s="133"/>
      <c r="L3023" s="189">
        <v>11700.36</v>
      </c>
      <c r="M3023" s="289"/>
      <c r="N3023" s="290"/>
      <c r="O3023" s="3"/>
    </row>
    <row r="3024" spans="1:15" ht="20.25" customHeight="1">
      <c r="A3024" s="309"/>
      <c r="B3024" s="310"/>
      <c r="C3024" s="283" t="s">
        <v>2210</v>
      </c>
      <c r="D3024" s="119" t="s">
        <v>1171</v>
      </c>
      <c r="E3024" s="119" t="s">
        <v>218</v>
      </c>
      <c r="F3024" s="119">
        <v>2022</v>
      </c>
      <c r="G3024" s="119" t="s">
        <v>409</v>
      </c>
      <c r="H3024" s="311">
        <v>44830</v>
      </c>
      <c r="I3024" s="311">
        <v>44839</v>
      </c>
      <c r="J3024" s="133" t="s">
        <v>2207</v>
      </c>
      <c r="K3024" s="133"/>
      <c r="L3024" s="189">
        <v>11700.36</v>
      </c>
      <c r="M3024" s="289"/>
      <c r="N3024" s="290"/>
      <c r="O3024" s="3"/>
    </row>
    <row r="3025" spans="1:15" ht="20.25" customHeight="1">
      <c r="A3025" s="309"/>
      <c r="B3025" s="310"/>
      <c r="C3025" s="283" t="s">
        <v>2063</v>
      </c>
      <c r="D3025" s="119" t="s">
        <v>1171</v>
      </c>
      <c r="E3025" s="119" t="s">
        <v>218</v>
      </c>
      <c r="F3025" s="119">
        <v>2022</v>
      </c>
      <c r="G3025" s="119" t="s">
        <v>409</v>
      </c>
      <c r="H3025" s="311">
        <v>44830</v>
      </c>
      <c r="I3025" s="311">
        <v>44839</v>
      </c>
      <c r="J3025" s="133" t="s">
        <v>2208</v>
      </c>
      <c r="K3025" s="133"/>
      <c r="L3025" s="189">
        <v>800</v>
      </c>
      <c r="M3025" s="289"/>
      <c r="N3025" s="290"/>
      <c r="O3025" s="3"/>
    </row>
    <row r="3026" spans="1:15" ht="20.25" customHeight="1">
      <c r="A3026" s="309"/>
      <c r="B3026" s="310"/>
      <c r="C3026" s="283" t="s">
        <v>2211</v>
      </c>
      <c r="D3026" s="119" t="s">
        <v>14</v>
      </c>
      <c r="E3026" s="119" t="s">
        <v>218</v>
      </c>
      <c r="F3026" s="119">
        <v>2022</v>
      </c>
      <c r="G3026" s="119" t="s">
        <v>409</v>
      </c>
      <c r="H3026" s="311">
        <v>44830</v>
      </c>
      <c r="I3026" s="311">
        <v>44839</v>
      </c>
      <c r="J3026" s="133" t="s">
        <v>2207</v>
      </c>
      <c r="K3026" s="212"/>
      <c r="L3026" s="312">
        <v>20475.63</v>
      </c>
      <c r="M3026" s="313"/>
      <c r="N3026" s="252"/>
      <c r="O3026" s="3"/>
    </row>
    <row r="3027" spans="1:15" ht="20.25" customHeight="1">
      <c r="A3027" s="309"/>
      <c r="B3027" s="310"/>
      <c r="C3027" s="283" t="s">
        <v>2212</v>
      </c>
      <c r="D3027" s="119" t="s">
        <v>1171</v>
      </c>
      <c r="E3027" s="119" t="s">
        <v>218</v>
      </c>
      <c r="F3027" s="119">
        <v>2022</v>
      </c>
      <c r="G3027" s="119" t="s">
        <v>409</v>
      </c>
      <c r="H3027" s="311">
        <v>44830</v>
      </c>
      <c r="I3027" s="311">
        <v>44839</v>
      </c>
      <c r="J3027" s="133" t="s">
        <v>2207</v>
      </c>
      <c r="K3027" s="133"/>
      <c r="L3027" s="189">
        <v>20475.63</v>
      </c>
      <c r="M3027" s="289"/>
      <c r="N3027" s="290"/>
      <c r="O3027" s="3"/>
    </row>
    <row r="3028" spans="1:15" ht="36">
      <c r="A3028" s="309"/>
      <c r="B3028" s="310"/>
      <c r="C3028" s="314" t="s">
        <v>1786</v>
      </c>
      <c r="D3028" s="306" t="s">
        <v>14</v>
      </c>
      <c r="E3028" s="291" t="s">
        <v>1030</v>
      </c>
      <c r="F3028" s="306">
        <v>2022</v>
      </c>
      <c r="G3028" s="306" t="s">
        <v>409</v>
      </c>
      <c r="H3028" s="315">
        <v>44790</v>
      </c>
      <c r="I3028" s="315">
        <v>44839</v>
      </c>
      <c r="J3028" s="133" t="s">
        <v>2213</v>
      </c>
      <c r="K3028" s="133" t="s">
        <v>508</v>
      </c>
      <c r="L3028" s="189">
        <v>5850</v>
      </c>
      <c r="M3028" s="166"/>
      <c r="N3028" s="3"/>
      <c r="O3028" s="3"/>
    </row>
    <row r="3029" spans="1:15" ht="25.5" customHeight="1">
      <c r="A3029" s="309"/>
      <c r="B3029" s="310"/>
      <c r="C3029" s="314" t="s">
        <v>2214</v>
      </c>
      <c r="D3029" s="306" t="s">
        <v>1171</v>
      </c>
      <c r="E3029" s="306" t="s">
        <v>476</v>
      </c>
      <c r="F3029" s="306">
        <v>2022</v>
      </c>
      <c r="G3029" s="306" t="s">
        <v>409</v>
      </c>
      <c r="H3029" s="315">
        <v>44797</v>
      </c>
      <c r="I3029" s="315">
        <v>44839</v>
      </c>
      <c r="J3029" s="10" t="s">
        <v>2215</v>
      </c>
      <c r="K3029" s="10" t="s">
        <v>415</v>
      </c>
      <c r="L3029" s="189">
        <v>16862.79</v>
      </c>
      <c r="M3029" s="166"/>
      <c r="N3029" s="3"/>
      <c r="O3029" s="3"/>
    </row>
    <row r="3030" spans="1:15" ht="20.25" customHeight="1">
      <c r="A3030" s="309"/>
      <c r="B3030" s="310"/>
      <c r="C3030" s="283" t="s">
        <v>2216</v>
      </c>
      <c r="D3030" s="119" t="s">
        <v>14</v>
      </c>
      <c r="E3030" s="119" t="s">
        <v>218</v>
      </c>
      <c r="F3030" s="119">
        <v>2022</v>
      </c>
      <c r="G3030" s="119" t="s">
        <v>409</v>
      </c>
      <c r="H3030" s="311">
        <v>44830</v>
      </c>
      <c r="I3030" s="311">
        <v>44839</v>
      </c>
      <c r="J3030" s="133" t="s">
        <v>2207</v>
      </c>
      <c r="K3030" s="212"/>
      <c r="L3030" s="312">
        <v>11700.36</v>
      </c>
      <c r="M3030" s="286"/>
      <c r="N3030" s="252"/>
      <c r="O3030" s="3"/>
    </row>
    <row r="3031" spans="1:15" ht="20.25" customHeight="1">
      <c r="A3031" s="309"/>
      <c r="B3031" s="310"/>
      <c r="C3031" s="283" t="s">
        <v>2212</v>
      </c>
      <c r="D3031" s="119" t="s">
        <v>1171</v>
      </c>
      <c r="E3031" s="119" t="s">
        <v>218</v>
      </c>
      <c r="F3031" s="119">
        <v>2022</v>
      </c>
      <c r="G3031" s="119" t="s">
        <v>409</v>
      </c>
      <c r="H3031" s="311">
        <v>44830</v>
      </c>
      <c r="I3031" s="311">
        <v>44840</v>
      </c>
      <c r="J3031" s="133" t="s">
        <v>2208</v>
      </c>
      <c r="K3031" s="133"/>
      <c r="L3031" s="189">
        <v>200</v>
      </c>
      <c r="M3031" s="289"/>
      <c r="N3031" s="290"/>
      <c r="O3031" s="3"/>
    </row>
    <row r="3032" spans="1:15" ht="20.25" customHeight="1">
      <c r="A3032" s="309"/>
      <c r="B3032" s="310"/>
      <c r="C3032" s="283" t="s">
        <v>2217</v>
      </c>
      <c r="D3032" s="119" t="s">
        <v>1171</v>
      </c>
      <c r="E3032" s="119" t="s">
        <v>218</v>
      </c>
      <c r="F3032" s="119">
        <v>2022</v>
      </c>
      <c r="G3032" s="119" t="s">
        <v>409</v>
      </c>
      <c r="H3032" s="311">
        <v>44830</v>
      </c>
      <c r="I3032" s="311">
        <v>44841</v>
      </c>
      <c r="J3032" s="133" t="s">
        <v>2207</v>
      </c>
      <c r="K3032" s="212"/>
      <c r="L3032" s="312">
        <v>11700.36</v>
      </c>
      <c r="M3032" s="313"/>
      <c r="N3032" s="252"/>
      <c r="O3032" s="3"/>
    </row>
    <row r="3033" spans="1:15" ht="20.25" customHeight="1">
      <c r="A3033" s="309"/>
      <c r="B3033" s="310"/>
      <c r="C3033" s="283" t="s">
        <v>2218</v>
      </c>
      <c r="D3033" s="119" t="s">
        <v>1171</v>
      </c>
      <c r="E3033" s="119" t="s">
        <v>65</v>
      </c>
      <c r="F3033" s="119">
        <v>2022</v>
      </c>
      <c r="G3033" s="119" t="s">
        <v>409</v>
      </c>
      <c r="H3033" s="311">
        <v>44823</v>
      </c>
      <c r="I3033" s="311">
        <v>44841</v>
      </c>
      <c r="J3033" s="133" t="s">
        <v>2219</v>
      </c>
      <c r="K3033" s="301" t="s">
        <v>1214</v>
      </c>
      <c r="L3033" s="312">
        <v>2000</v>
      </c>
      <c r="M3033" s="313"/>
      <c r="N3033" s="252"/>
      <c r="O3033" s="3"/>
    </row>
    <row r="3034" spans="1:15" ht="20.25" customHeight="1">
      <c r="A3034" s="309"/>
      <c r="B3034" s="310"/>
      <c r="C3034" s="283" t="s">
        <v>2220</v>
      </c>
      <c r="D3034" s="119" t="s">
        <v>1171</v>
      </c>
      <c r="E3034" s="119" t="s">
        <v>218</v>
      </c>
      <c r="F3034" s="119">
        <v>2022</v>
      </c>
      <c r="G3034" s="119" t="s">
        <v>409</v>
      </c>
      <c r="H3034" s="311">
        <v>44830</v>
      </c>
      <c r="I3034" s="311">
        <v>44841</v>
      </c>
      <c r="J3034" s="133" t="s">
        <v>2207</v>
      </c>
      <c r="K3034" s="133"/>
      <c r="L3034" s="189">
        <v>11700.36</v>
      </c>
      <c r="M3034" s="289"/>
      <c r="N3034" s="290"/>
      <c r="O3034" s="3"/>
    </row>
    <row r="3035" spans="1:15" ht="20.25" customHeight="1">
      <c r="A3035" s="309"/>
      <c r="B3035" s="310"/>
      <c r="C3035" s="283" t="s">
        <v>2221</v>
      </c>
      <c r="D3035" s="119" t="s">
        <v>1171</v>
      </c>
      <c r="E3035" s="119" t="s">
        <v>218</v>
      </c>
      <c r="F3035" s="119">
        <v>2022</v>
      </c>
      <c r="G3035" s="119" t="s">
        <v>409</v>
      </c>
      <c r="H3035" s="311">
        <v>44830</v>
      </c>
      <c r="I3035" s="311">
        <v>44841</v>
      </c>
      <c r="J3035" s="133" t="s">
        <v>2207</v>
      </c>
      <c r="K3035" s="212"/>
      <c r="L3035" s="312">
        <v>11700.36</v>
      </c>
      <c r="M3035" s="313"/>
      <c r="N3035" s="252"/>
      <c r="O3035" s="3"/>
    </row>
    <row r="3036" spans="1:15" ht="20.25" customHeight="1">
      <c r="A3036" s="309"/>
      <c r="B3036" s="310"/>
      <c r="C3036" s="283" t="s">
        <v>2222</v>
      </c>
      <c r="D3036" s="119" t="s">
        <v>1171</v>
      </c>
      <c r="E3036" s="119" t="s">
        <v>218</v>
      </c>
      <c r="F3036" s="119">
        <v>2022</v>
      </c>
      <c r="G3036" s="119" t="s">
        <v>409</v>
      </c>
      <c r="H3036" s="311">
        <v>44830</v>
      </c>
      <c r="I3036" s="311">
        <v>44841</v>
      </c>
      <c r="J3036" s="133" t="s">
        <v>2207</v>
      </c>
      <c r="K3036" s="133"/>
      <c r="L3036" s="189">
        <v>20475.63</v>
      </c>
      <c r="M3036" s="313"/>
      <c r="N3036" s="252"/>
      <c r="O3036" s="3"/>
    </row>
    <row r="3037" spans="1:15" ht="20.25" customHeight="1">
      <c r="A3037" s="309"/>
      <c r="B3037" s="310"/>
      <c r="C3037" s="283" t="s">
        <v>2223</v>
      </c>
      <c r="D3037" s="119" t="s">
        <v>1171</v>
      </c>
      <c r="E3037" s="119" t="s">
        <v>218</v>
      </c>
      <c r="F3037" s="119">
        <v>2022</v>
      </c>
      <c r="G3037" s="119" t="s">
        <v>409</v>
      </c>
      <c r="H3037" s="311">
        <v>44830</v>
      </c>
      <c r="I3037" s="311">
        <v>44844</v>
      </c>
      <c r="J3037" s="133" t="s">
        <v>2207</v>
      </c>
      <c r="K3037" s="212"/>
      <c r="L3037" s="312">
        <v>11700.36</v>
      </c>
      <c r="M3037" s="313"/>
      <c r="N3037" s="252"/>
      <c r="O3037" s="3"/>
    </row>
    <row r="3038" spans="1:15" ht="20.25" customHeight="1">
      <c r="A3038" s="309"/>
      <c r="B3038" s="310"/>
      <c r="C3038" s="283" t="s">
        <v>2224</v>
      </c>
      <c r="D3038" s="119" t="s">
        <v>1171</v>
      </c>
      <c r="E3038" s="119" t="s">
        <v>1030</v>
      </c>
      <c r="F3038" s="119">
        <v>2022</v>
      </c>
      <c r="G3038" s="119" t="s">
        <v>2225</v>
      </c>
      <c r="H3038" s="311">
        <v>44834</v>
      </c>
      <c r="I3038" s="311">
        <v>44847</v>
      </c>
      <c r="J3038" s="119" t="s">
        <v>2226</v>
      </c>
      <c r="K3038" s="133" t="s">
        <v>1661</v>
      </c>
      <c r="L3038" s="189">
        <v>8102.2</v>
      </c>
      <c r="M3038" s="316"/>
      <c r="N3038" s="252"/>
      <c r="O3038" s="3"/>
    </row>
    <row r="3039" spans="1:15" ht="20.25" customHeight="1">
      <c r="A3039" s="309"/>
      <c r="B3039" s="310"/>
      <c r="C3039" s="283" t="s">
        <v>537</v>
      </c>
      <c r="D3039" s="119" t="s">
        <v>1171</v>
      </c>
      <c r="E3039" s="119" t="s">
        <v>1211</v>
      </c>
      <c r="F3039" s="119">
        <v>2022</v>
      </c>
      <c r="G3039" s="119" t="s">
        <v>2225</v>
      </c>
      <c r="H3039" s="311">
        <v>44840</v>
      </c>
      <c r="I3039" s="311">
        <v>44847</v>
      </c>
      <c r="J3039" s="133" t="s">
        <v>2227</v>
      </c>
      <c r="K3039" s="133" t="s">
        <v>1844</v>
      </c>
      <c r="L3039" s="189">
        <v>17434</v>
      </c>
      <c r="M3039" s="316"/>
      <c r="N3039" s="252"/>
      <c r="O3039" s="3"/>
    </row>
    <row r="3040" spans="1:15" ht="20.25" customHeight="1">
      <c r="A3040" s="309"/>
      <c r="B3040" s="310"/>
      <c r="C3040" s="283" t="s">
        <v>2228</v>
      </c>
      <c r="D3040" s="119" t="s">
        <v>1171</v>
      </c>
      <c r="E3040" s="119" t="s">
        <v>218</v>
      </c>
      <c r="F3040" s="119">
        <v>2022</v>
      </c>
      <c r="G3040" s="119" t="s">
        <v>409</v>
      </c>
      <c r="H3040" s="311">
        <v>44830</v>
      </c>
      <c r="I3040" s="311">
        <v>44848</v>
      </c>
      <c r="J3040" s="133" t="s">
        <v>2229</v>
      </c>
      <c r="K3040" s="133"/>
      <c r="L3040" s="189">
        <v>11700.36</v>
      </c>
      <c r="M3040" s="289"/>
      <c r="N3040" s="290"/>
      <c r="O3040" s="3"/>
    </row>
    <row r="3041" spans="1:15" ht="33" customHeight="1">
      <c r="A3041" s="309"/>
      <c r="B3041" s="310"/>
      <c r="C3041" s="283" t="s">
        <v>2139</v>
      </c>
      <c r="D3041" s="119" t="s">
        <v>14</v>
      </c>
      <c r="E3041" s="119" t="s">
        <v>1211</v>
      </c>
      <c r="F3041" s="119">
        <v>2022</v>
      </c>
      <c r="G3041" s="119" t="s">
        <v>409</v>
      </c>
      <c r="H3041" s="311">
        <v>44818</v>
      </c>
      <c r="I3041" s="311">
        <v>44851</v>
      </c>
      <c r="J3041" s="133" t="s">
        <v>2230</v>
      </c>
      <c r="K3041" s="133" t="s">
        <v>88</v>
      </c>
      <c r="L3041" s="189">
        <v>15900</v>
      </c>
      <c r="M3041" s="316"/>
      <c r="N3041" s="252"/>
      <c r="O3041" s="3"/>
    </row>
    <row r="3042" spans="1:15" ht="20.25" customHeight="1">
      <c r="A3042" s="309"/>
      <c r="B3042" s="310"/>
      <c r="C3042" s="283" t="s">
        <v>2139</v>
      </c>
      <c r="D3042" s="119" t="s">
        <v>14</v>
      </c>
      <c r="E3042" s="119" t="s">
        <v>1211</v>
      </c>
      <c r="F3042" s="119">
        <v>2022</v>
      </c>
      <c r="G3042" s="119" t="s">
        <v>409</v>
      </c>
      <c r="H3042" s="311">
        <v>44818</v>
      </c>
      <c r="I3042" s="311">
        <v>44851</v>
      </c>
      <c r="J3042" s="133" t="s">
        <v>2231</v>
      </c>
      <c r="K3042" s="133" t="s">
        <v>88</v>
      </c>
      <c r="L3042" s="189">
        <v>4000</v>
      </c>
      <c r="M3042" s="316"/>
      <c r="N3042" s="252"/>
      <c r="O3042" s="3"/>
    </row>
    <row r="3043" spans="1:15" ht="20.25" customHeight="1">
      <c r="A3043" s="309"/>
      <c r="B3043" s="310"/>
      <c r="C3043" s="283" t="s">
        <v>2232</v>
      </c>
      <c r="D3043" s="119" t="s">
        <v>1171</v>
      </c>
      <c r="E3043" s="119" t="s">
        <v>218</v>
      </c>
      <c r="F3043" s="119">
        <v>2022</v>
      </c>
      <c r="G3043" s="119" t="s">
        <v>409</v>
      </c>
      <c r="H3043" s="311">
        <v>44830</v>
      </c>
      <c r="I3043" s="311">
        <v>44851</v>
      </c>
      <c r="J3043" s="133" t="s">
        <v>2207</v>
      </c>
      <c r="K3043" s="133"/>
      <c r="L3043" s="189">
        <v>11700.36</v>
      </c>
      <c r="M3043" s="289"/>
      <c r="N3043" s="290"/>
      <c r="O3043" s="3"/>
    </row>
    <row r="3044" spans="1:15" ht="27.75" customHeight="1">
      <c r="A3044" s="309"/>
      <c r="B3044" s="310"/>
      <c r="C3044" s="283" t="s">
        <v>2233</v>
      </c>
      <c r="D3044" s="119" t="s">
        <v>1171</v>
      </c>
      <c r="E3044" s="119" t="s">
        <v>443</v>
      </c>
      <c r="F3044" s="119">
        <v>2022</v>
      </c>
      <c r="G3044" s="119" t="s">
        <v>2225</v>
      </c>
      <c r="H3044" s="311">
        <v>44841</v>
      </c>
      <c r="I3044" s="311">
        <v>44851</v>
      </c>
      <c r="J3044" s="119" t="s">
        <v>695</v>
      </c>
      <c r="K3044" s="302" t="s">
        <v>31</v>
      </c>
      <c r="L3044" s="189">
        <v>2000</v>
      </c>
      <c r="M3044" s="316"/>
      <c r="N3044" s="252"/>
      <c r="O3044" s="3"/>
    </row>
    <row r="3045" spans="1:15" ht="20.25" customHeight="1">
      <c r="A3045" s="309"/>
      <c r="B3045" s="310"/>
      <c r="C3045" s="283" t="s">
        <v>2181</v>
      </c>
      <c r="D3045" s="119" t="s">
        <v>1171</v>
      </c>
      <c r="E3045" s="119" t="s">
        <v>443</v>
      </c>
      <c r="F3045" s="119">
        <v>2022</v>
      </c>
      <c r="G3045" s="119" t="s">
        <v>409</v>
      </c>
      <c r="H3045" s="311">
        <v>44844</v>
      </c>
      <c r="I3045" s="311">
        <v>44852</v>
      </c>
      <c r="J3045" s="119" t="s">
        <v>2082</v>
      </c>
      <c r="K3045" s="301" t="s">
        <v>2183</v>
      </c>
      <c r="L3045" s="189">
        <v>2000</v>
      </c>
      <c r="M3045" s="317"/>
      <c r="N3045" s="252"/>
      <c r="O3045" s="3"/>
    </row>
    <row r="3046" spans="1:15" ht="26.25" customHeight="1">
      <c r="A3046" s="309"/>
      <c r="B3046" s="310"/>
      <c r="C3046" s="283" t="s">
        <v>2234</v>
      </c>
      <c r="D3046" s="119" t="s">
        <v>1171</v>
      </c>
      <c r="E3046" s="119" t="s">
        <v>1211</v>
      </c>
      <c r="F3046" s="119">
        <v>2022</v>
      </c>
      <c r="G3046" s="119" t="s">
        <v>409</v>
      </c>
      <c r="H3046" s="311">
        <v>44830</v>
      </c>
      <c r="I3046" s="311">
        <v>44853</v>
      </c>
      <c r="J3046" s="133" t="s">
        <v>2235</v>
      </c>
      <c r="K3046" s="133" t="s">
        <v>1214</v>
      </c>
      <c r="L3046" s="189">
        <v>7077.48</v>
      </c>
      <c r="M3046" s="313"/>
      <c r="N3046" s="252"/>
      <c r="O3046" s="3"/>
    </row>
    <row r="3047" spans="1:15" ht="20.25" customHeight="1">
      <c r="A3047" s="309"/>
      <c r="B3047" s="310"/>
      <c r="C3047" s="283" t="s">
        <v>2236</v>
      </c>
      <c r="D3047" s="119" t="s">
        <v>14</v>
      </c>
      <c r="E3047" s="119" t="s">
        <v>476</v>
      </c>
      <c r="F3047" s="119">
        <v>2022</v>
      </c>
      <c r="G3047" s="119" t="s">
        <v>2225</v>
      </c>
      <c r="H3047" s="311">
        <v>44834</v>
      </c>
      <c r="I3047" s="311">
        <v>44853</v>
      </c>
      <c r="J3047" s="133" t="s">
        <v>2237</v>
      </c>
      <c r="K3047" s="133" t="s">
        <v>574</v>
      </c>
      <c r="L3047" s="189">
        <v>3210</v>
      </c>
      <c r="M3047" s="316"/>
      <c r="N3047" s="252"/>
      <c r="O3047" s="3"/>
    </row>
    <row r="3048" spans="1:15" ht="20.25" customHeight="1">
      <c r="A3048" s="309"/>
      <c r="B3048" s="310"/>
      <c r="C3048" s="283" t="s">
        <v>2199</v>
      </c>
      <c r="D3048" s="119" t="s">
        <v>14</v>
      </c>
      <c r="E3048" s="119" t="s">
        <v>15</v>
      </c>
      <c r="F3048" s="119">
        <v>2022</v>
      </c>
      <c r="G3048" s="119" t="s">
        <v>409</v>
      </c>
      <c r="H3048" s="311">
        <v>44851</v>
      </c>
      <c r="I3048" s="311">
        <v>44853</v>
      </c>
      <c r="J3048" s="119" t="s">
        <v>907</v>
      </c>
      <c r="K3048" s="318" t="s">
        <v>1908</v>
      </c>
      <c r="L3048" s="312">
        <v>2000</v>
      </c>
      <c r="M3048" s="316"/>
      <c r="N3048" s="252"/>
      <c r="O3048" s="3"/>
    </row>
    <row r="3049" spans="1:15" ht="20.25" customHeight="1">
      <c r="A3049" s="309"/>
      <c r="B3049" s="310"/>
      <c r="C3049" s="283" t="s">
        <v>2131</v>
      </c>
      <c r="D3049" s="119" t="s">
        <v>1171</v>
      </c>
      <c r="E3049" s="119" t="s">
        <v>65</v>
      </c>
      <c r="F3049" s="119">
        <v>2022</v>
      </c>
      <c r="G3049" s="119" t="s">
        <v>409</v>
      </c>
      <c r="H3049" s="311">
        <v>44851</v>
      </c>
      <c r="I3049" s="311">
        <v>44853</v>
      </c>
      <c r="J3049" s="119" t="s">
        <v>2238</v>
      </c>
      <c r="K3049" s="319" t="s">
        <v>2130</v>
      </c>
      <c r="L3049" s="312">
        <v>2000</v>
      </c>
      <c r="M3049" s="316"/>
      <c r="N3049" s="252"/>
      <c r="O3049" s="3"/>
    </row>
    <row r="3050" spans="1:15" ht="20.25" customHeight="1">
      <c r="A3050" s="309"/>
      <c r="B3050" s="310"/>
      <c r="C3050" s="283" t="s">
        <v>2239</v>
      </c>
      <c r="D3050" s="119" t="s">
        <v>1171</v>
      </c>
      <c r="E3050" s="119" t="s">
        <v>15</v>
      </c>
      <c r="F3050" s="119">
        <v>2022</v>
      </c>
      <c r="G3050" s="119" t="s">
        <v>409</v>
      </c>
      <c r="H3050" s="311">
        <v>44851</v>
      </c>
      <c r="I3050" s="311">
        <v>44853</v>
      </c>
      <c r="J3050" s="119" t="s">
        <v>907</v>
      </c>
      <c r="K3050" s="318" t="s">
        <v>1908</v>
      </c>
      <c r="L3050" s="312">
        <v>2000</v>
      </c>
      <c r="M3050" s="316"/>
      <c r="N3050" s="252"/>
      <c r="O3050" s="3"/>
    </row>
    <row r="3051" spans="1:15" ht="20.25" customHeight="1">
      <c r="A3051" s="309"/>
      <c r="B3051" s="310"/>
      <c r="C3051" s="283" t="s">
        <v>2186</v>
      </c>
      <c r="D3051" s="119" t="s">
        <v>1171</v>
      </c>
      <c r="E3051" s="119" t="s">
        <v>15</v>
      </c>
      <c r="F3051" s="119">
        <v>2022</v>
      </c>
      <c r="G3051" s="119" t="s">
        <v>409</v>
      </c>
      <c r="H3051" s="311">
        <v>44851</v>
      </c>
      <c r="I3051" s="311">
        <v>44853</v>
      </c>
      <c r="J3051" s="133" t="s">
        <v>895</v>
      </c>
      <c r="K3051" s="318" t="s">
        <v>1908</v>
      </c>
      <c r="L3051" s="312">
        <v>2000</v>
      </c>
      <c r="M3051" s="313"/>
      <c r="N3051" s="252"/>
      <c r="O3051" s="3"/>
    </row>
    <row r="3052" spans="1:15" ht="20.25" customHeight="1">
      <c r="A3052" s="309"/>
      <c r="B3052" s="310"/>
      <c r="C3052" s="283" t="s">
        <v>2240</v>
      </c>
      <c r="D3052" s="119" t="s">
        <v>14</v>
      </c>
      <c r="E3052" s="119" t="s">
        <v>15</v>
      </c>
      <c r="F3052" s="119">
        <v>2022</v>
      </c>
      <c r="G3052" s="119" t="s">
        <v>409</v>
      </c>
      <c r="H3052" s="311">
        <v>44809</v>
      </c>
      <c r="I3052" s="311">
        <v>44853</v>
      </c>
      <c r="J3052" s="133" t="s">
        <v>2241</v>
      </c>
      <c r="K3052" s="302" t="s">
        <v>1908</v>
      </c>
      <c r="L3052" s="312">
        <v>2000</v>
      </c>
      <c r="M3052" s="313"/>
      <c r="N3052" s="252"/>
      <c r="O3052" s="3"/>
    </row>
    <row r="3053" spans="1:15" ht="20.25" customHeight="1">
      <c r="A3053" s="309"/>
      <c r="B3053" s="310"/>
      <c r="C3053" s="283" t="s">
        <v>2189</v>
      </c>
      <c r="D3053" s="119" t="s">
        <v>14</v>
      </c>
      <c r="E3053" s="119" t="s">
        <v>15</v>
      </c>
      <c r="F3053" s="119">
        <v>2022</v>
      </c>
      <c r="G3053" s="119" t="s">
        <v>409</v>
      </c>
      <c r="H3053" s="311">
        <v>44851</v>
      </c>
      <c r="I3053" s="311">
        <v>44853</v>
      </c>
      <c r="J3053" s="119" t="s">
        <v>907</v>
      </c>
      <c r="K3053" s="318" t="s">
        <v>1844</v>
      </c>
      <c r="L3053" s="312">
        <v>2000</v>
      </c>
      <c r="M3053" s="316"/>
      <c r="N3053" s="252"/>
      <c r="O3053" s="3"/>
    </row>
    <row r="3054" spans="1:15" ht="20.25" customHeight="1">
      <c r="A3054" s="309"/>
      <c r="B3054" s="310"/>
      <c r="C3054" s="283" t="s">
        <v>2128</v>
      </c>
      <c r="D3054" s="119" t="s">
        <v>1171</v>
      </c>
      <c r="E3054" s="119" t="s">
        <v>86</v>
      </c>
      <c r="F3054" s="119">
        <v>2022</v>
      </c>
      <c r="G3054" s="119" t="s">
        <v>409</v>
      </c>
      <c r="H3054" s="311">
        <v>44851</v>
      </c>
      <c r="I3054" s="311">
        <v>44853</v>
      </c>
      <c r="J3054" s="119" t="s">
        <v>1239</v>
      </c>
      <c r="K3054" s="93" t="s">
        <v>2130</v>
      </c>
      <c r="L3054" s="312">
        <v>2000</v>
      </c>
      <c r="M3054" s="316"/>
      <c r="N3054" s="252"/>
      <c r="O3054" s="3"/>
    </row>
    <row r="3055" spans="1:15" ht="20.25" customHeight="1">
      <c r="A3055" s="309"/>
      <c r="B3055" s="310"/>
      <c r="C3055" s="283" t="s">
        <v>2242</v>
      </c>
      <c r="D3055" s="119" t="s">
        <v>14</v>
      </c>
      <c r="E3055" s="119" t="s">
        <v>65</v>
      </c>
      <c r="F3055" s="119">
        <v>2022</v>
      </c>
      <c r="G3055" s="119" t="s">
        <v>409</v>
      </c>
      <c r="H3055" s="311">
        <v>44851</v>
      </c>
      <c r="I3055" s="311">
        <v>44853</v>
      </c>
      <c r="J3055" s="119" t="s">
        <v>1985</v>
      </c>
      <c r="K3055" s="318" t="s">
        <v>508</v>
      </c>
      <c r="L3055" s="312">
        <v>2000</v>
      </c>
      <c r="M3055" s="316"/>
      <c r="N3055" s="252"/>
      <c r="O3055" s="3"/>
    </row>
    <row r="3056" spans="1:15" ht="20.25" customHeight="1">
      <c r="A3056" s="309"/>
      <c r="B3056" s="310"/>
      <c r="C3056" s="283" t="s">
        <v>2120</v>
      </c>
      <c r="D3056" s="119" t="s">
        <v>14</v>
      </c>
      <c r="E3056" s="119" t="s">
        <v>443</v>
      </c>
      <c r="F3056" s="119">
        <v>2022</v>
      </c>
      <c r="G3056" s="119" t="s">
        <v>409</v>
      </c>
      <c r="H3056" s="311">
        <v>44851</v>
      </c>
      <c r="I3056" s="311">
        <v>44852</v>
      </c>
      <c r="J3056" s="119" t="s">
        <v>2243</v>
      </c>
      <c r="K3056" s="133" t="s">
        <v>2006</v>
      </c>
      <c r="L3056" s="189">
        <v>2000</v>
      </c>
      <c r="M3056" s="320"/>
      <c r="N3056" s="252"/>
      <c r="O3056" s="3"/>
    </row>
    <row r="3057" spans="1:15" ht="20.25" customHeight="1">
      <c r="A3057" s="309"/>
      <c r="B3057" s="310"/>
      <c r="C3057" s="283" t="s">
        <v>2127</v>
      </c>
      <c r="D3057" s="119" t="s">
        <v>14</v>
      </c>
      <c r="E3057" s="119" t="s">
        <v>443</v>
      </c>
      <c r="F3057" s="119">
        <v>2022</v>
      </c>
      <c r="G3057" s="119" t="s">
        <v>409</v>
      </c>
      <c r="H3057" s="275">
        <v>44818</v>
      </c>
      <c r="I3057" s="311">
        <v>44852</v>
      </c>
      <c r="J3057" s="119" t="s">
        <v>2244</v>
      </c>
      <c r="K3057" s="93" t="s">
        <v>900</v>
      </c>
      <c r="L3057" s="189">
        <v>2000</v>
      </c>
      <c r="M3057" s="320"/>
      <c r="N3057" s="252"/>
      <c r="O3057" s="3"/>
    </row>
    <row r="3058" spans="1:15" ht="20.25" customHeight="1">
      <c r="A3058" s="309"/>
      <c r="B3058" s="310"/>
      <c r="C3058" s="283" t="s">
        <v>2245</v>
      </c>
      <c r="D3058" s="119" t="s">
        <v>1171</v>
      </c>
      <c r="E3058" s="119" t="s">
        <v>15</v>
      </c>
      <c r="F3058" s="119">
        <v>2022</v>
      </c>
      <c r="G3058" s="119" t="s">
        <v>409</v>
      </c>
      <c r="H3058" s="311">
        <v>44851</v>
      </c>
      <c r="I3058" s="311">
        <v>44858</v>
      </c>
      <c r="J3058" s="119" t="s">
        <v>899</v>
      </c>
      <c r="K3058" s="212" t="s">
        <v>1908</v>
      </c>
      <c r="L3058" s="312">
        <v>2000</v>
      </c>
      <c r="M3058" s="320"/>
      <c r="N3058" s="252"/>
      <c r="O3058" s="3"/>
    </row>
    <row r="3059" spans="1:15" ht="20.25" customHeight="1">
      <c r="A3059" s="309"/>
      <c r="B3059" s="310"/>
      <c r="C3059" s="283" t="s">
        <v>2246</v>
      </c>
      <c r="D3059" s="119" t="s">
        <v>14</v>
      </c>
      <c r="E3059" s="119" t="s">
        <v>443</v>
      </c>
      <c r="F3059" s="119">
        <v>2022</v>
      </c>
      <c r="G3059" s="119" t="s">
        <v>2225</v>
      </c>
      <c r="H3059" s="311">
        <v>44841</v>
      </c>
      <c r="I3059" s="311">
        <v>44852</v>
      </c>
      <c r="J3059" s="119" t="s">
        <v>695</v>
      </c>
      <c r="K3059" s="302" t="s">
        <v>1583</v>
      </c>
      <c r="L3059" s="312">
        <v>2000</v>
      </c>
      <c r="M3059" s="320"/>
      <c r="N3059" s="252"/>
      <c r="O3059" s="3"/>
    </row>
    <row r="3060" spans="1:15" ht="20.25" customHeight="1">
      <c r="A3060" s="309"/>
      <c r="B3060" s="310"/>
      <c r="C3060" s="283" t="s">
        <v>2204</v>
      </c>
      <c r="D3060" s="119" t="s">
        <v>1171</v>
      </c>
      <c r="E3060" s="119" t="s">
        <v>65</v>
      </c>
      <c r="F3060" s="119">
        <v>2022</v>
      </c>
      <c r="G3060" s="119" t="s">
        <v>409</v>
      </c>
      <c r="H3060" s="311">
        <v>44809</v>
      </c>
      <c r="I3060" s="311">
        <v>44858</v>
      </c>
      <c r="J3060" s="133" t="s">
        <v>1224</v>
      </c>
      <c r="K3060" s="302" t="s">
        <v>1908</v>
      </c>
      <c r="L3060" s="312">
        <v>2000</v>
      </c>
      <c r="M3060" s="313"/>
      <c r="N3060" s="252"/>
      <c r="O3060" s="3"/>
    </row>
    <row r="3061" spans="1:15" ht="20.25" customHeight="1">
      <c r="A3061" s="309"/>
      <c r="B3061" s="310"/>
      <c r="C3061" s="283" t="s">
        <v>2166</v>
      </c>
      <c r="D3061" s="119" t="s">
        <v>1171</v>
      </c>
      <c r="E3061" s="119" t="s">
        <v>65</v>
      </c>
      <c r="F3061" s="119">
        <v>2022</v>
      </c>
      <c r="G3061" s="119" t="s">
        <v>409</v>
      </c>
      <c r="H3061" s="311">
        <v>44851</v>
      </c>
      <c r="I3061" s="311">
        <v>44858</v>
      </c>
      <c r="J3061" s="119" t="s">
        <v>2103</v>
      </c>
      <c r="K3061" s="133" t="s">
        <v>31</v>
      </c>
      <c r="L3061" s="312">
        <v>2000</v>
      </c>
      <c r="M3061" s="316"/>
      <c r="N3061" s="252"/>
      <c r="O3061" s="3"/>
    </row>
    <row r="3062" spans="1:15" ht="20.25" customHeight="1">
      <c r="A3062" s="309"/>
      <c r="B3062" s="310"/>
      <c r="C3062" s="283" t="s">
        <v>2184</v>
      </c>
      <c r="D3062" s="119" t="s">
        <v>14</v>
      </c>
      <c r="E3062" s="119" t="s">
        <v>15</v>
      </c>
      <c r="F3062" s="119">
        <v>2022</v>
      </c>
      <c r="G3062" s="119" t="s">
        <v>409</v>
      </c>
      <c r="H3062" s="311">
        <v>44851</v>
      </c>
      <c r="I3062" s="311">
        <v>44858</v>
      </c>
      <c r="J3062" s="119" t="s">
        <v>907</v>
      </c>
      <c r="K3062" s="318" t="s">
        <v>1908</v>
      </c>
      <c r="L3062" s="312">
        <v>2000</v>
      </c>
      <c r="M3062" s="316"/>
      <c r="N3062" s="252"/>
      <c r="O3062" s="3"/>
    </row>
    <row r="3063" spans="1:15" ht="20.25" customHeight="1">
      <c r="A3063" s="309"/>
      <c r="B3063" s="310"/>
      <c r="C3063" s="283" t="s">
        <v>2197</v>
      </c>
      <c r="D3063" s="119" t="s">
        <v>1171</v>
      </c>
      <c r="E3063" s="119" t="s">
        <v>15</v>
      </c>
      <c r="F3063" s="119">
        <v>2022</v>
      </c>
      <c r="G3063" s="119" t="s">
        <v>409</v>
      </c>
      <c r="H3063" s="311">
        <v>44851</v>
      </c>
      <c r="I3063" s="311">
        <v>44858</v>
      </c>
      <c r="J3063" s="119" t="s">
        <v>907</v>
      </c>
      <c r="K3063" s="318" t="s">
        <v>1908</v>
      </c>
      <c r="L3063" s="312">
        <v>2000</v>
      </c>
      <c r="M3063" s="316"/>
      <c r="N3063" s="252"/>
      <c r="O3063" s="3"/>
    </row>
    <row r="3064" spans="1:15" ht="20.25" customHeight="1">
      <c r="A3064" s="309"/>
      <c r="B3064" s="310"/>
      <c r="C3064" s="284" t="s">
        <v>2195</v>
      </c>
      <c r="D3064" s="119" t="s">
        <v>14</v>
      </c>
      <c r="E3064" s="119" t="s">
        <v>57</v>
      </c>
      <c r="F3064" s="119">
        <v>2022</v>
      </c>
      <c r="G3064" s="119" t="s">
        <v>409</v>
      </c>
      <c r="H3064" s="311">
        <v>44851</v>
      </c>
      <c r="I3064" s="311">
        <v>44858</v>
      </c>
      <c r="J3064" s="119" t="s">
        <v>725</v>
      </c>
      <c r="K3064" s="187" t="s">
        <v>88</v>
      </c>
      <c r="L3064" s="312">
        <v>2000</v>
      </c>
      <c r="M3064" s="316"/>
      <c r="N3064" s="252"/>
      <c r="O3064" s="3"/>
    </row>
    <row r="3065" spans="1:15" ht="20.25" customHeight="1">
      <c r="A3065" s="309"/>
      <c r="B3065" s="310"/>
      <c r="C3065" s="321" t="s">
        <v>2247</v>
      </c>
      <c r="D3065" s="322" t="s">
        <v>1171</v>
      </c>
      <c r="E3065" s="322" t="s">
        <v>22</v>
      </c>
      <c r="F3065" s="322">
        <v>2022</v>
      </c>
      <c r="G3065" s="322" t="s">
        <v>2225</v>
      </c>
      <c r="H3065" s="323">
        <v>44851</v>
      </c>
      <c r="I3065" s="324">
        <v>44859</v>
      </c>
      <c r="J3065" s="322" t="s">
        <v>1388</v>
      </c>
      <c r="K3065" s="325" t="s">
        <v>24</v>
      </c>
      <c r="L3065" s="312">
        <v>2500</v>
      </c>
      <c r="M3065" s="326"/>
      <c r="N3065" s="252"/>
      <c r="O3065" s="3"/>
    </row>
    <row r="3066" spans="1:15" ht="20.25" customHeight="1">
      <c r="A3066" s="309"/>
      <c r="B3066" s="310"/>
      <c r="C3066" s="284" t="s">
        <v>2248</v>
      </c>
      <c r="D3066" s="217" t="s">
        <v>1171</v>
      </c>
      <c r="E3066" s="217" t="s">
        <v>57</v>
      </c>
      <c r="F3066" s="217">
        <v>2022</v>
      </c>
      <c r="G3066" s="217" t="s">
        <v>409</v>
      </c>
      <c r="H3066" s="327">
        <v>44851</v>
      </c>
      <c r="I3066" s="327">
        <v>44859</v>
      </c>
      <c r="J3066" s="119" t="s">
        <v>725</v>
      </c>
      <c r="K3066" s="187" t="s">
        <v>683</v>
      </c>
      <c r="L3066" s="312">
        <v>2000</v>
      </c>
      <c r="M3066" s="313"/>
      <c r="N3066" s="252"/>
      <c r="O3066" s="3"/>
    </row>
    <row r="3067" spans="1:15" ht="20.25" customHeight="1">
      <c r="A3067" s="309"/>
      <c r="B3067" s="310"/>
      <c r="C3067" s="284" t="s">
        <v>2218</v>
      </c>
      <c r="D3067" s="119" t="s">
        <v>1171</v>
      </c>
      <c r="E3067" s="119" t="s">
        <v>65</v>
      </c>
      <c r="F3067" s="119">
        <v>2022</v>
      </c>
      <c r="G3067" s="119" t="s">
        <v>409</v>
      </c>
      <c r="H3067" s="275">
        <v>44823</v>
      </c>
      <c r="I3067" s="311">
        <v>44859</v>
      </c>
      <c r="J3067" s="133" t="s">
        <v>2249</v>
      </c>
      <c r="K3067" s="10" t="s">
        <v>1214</v>
      </c>
      <c r="L3067" s="312">
        <v>2000</v>
      </c>
      <c r="M3067" s="326"/>
      <c r="N3067" s="252"/>
      <c r="O3067" s="3"/>
    </row>
    <row r="3068" spans="1:15" ht="20.25" customHeight="1">
      <c r="A3068" s="309"/>
      <c r="B3068" s="310"/>
      <c r="C3068" s="321" t="s">
        <v>2250</v>
      </c>
      <c r="D3068" s="322" t="s">
        <v>1171</v>
      </c>
      <c r="E3068" s="322" t="s">
        <v>476</v>
      </c>
      <c r="F3068" s="322">
        <v>2022</v>
      </c>
      <c r="G3068" s="322" t="s">
        <v>2225</v>
      </c>
      <c r="H3068" s="323">
        <v>44851</v>
      </c>
      <c r="I3068" s="324">
        <v>44859</v>
      </c>
      <c r="J3068" s="322" t="s">
        <v>2251</v>
      </c>
      <c r="K3068" s="302" t="s">
        <v>2252</v>
      </c>
      <c r="L3068" s="312">
        <v>7119</v>
      </c>
      <c r="M3068" s="326"/>
      <c r="N3068" s="252"/>
      <c r="O3068" s="3"/>
    </row>
    <row r="3069" spans="1:15" ht="30" customHeight="1">
      <c r="A3069" s="309"/>
      <c r="B3069" s="310"/>
      <c r="C3069" s="321" t="s">
        <v>1436</v>
      </c>
      <c r="D3069" s="322" t="s">
        <v>14</v>
      </c>
      <c r="E3069" s="119" t="s">
        <v>1211</v>
      </c>
      <c r="F3069" s="322">
        <v>2022</v>
      </c>
      <c r="G3069" s="322" t="s">
        <v>409</v>
      </c>
      <c r="H3069" s="323">
        <v>44851</v>
      </c>
      <c r="I3069" s="324">
        <v>44859</v>
      </c>
      <c r="J3069" s="302" t="s">
        <v>2253</v>
      </c>
      <c r="K3069" s="302" t="s">
        <v>138</v>
      </c>
      <c r="L3069" s="312">
        <v>2776</v>
      </c>
      <c r="M3069" s="326"/>
      <c r="N3069" s="252"/>
      <c r="O3069" s="3"/>
    </row>
    <row r="3070" spans="1:15" ht="28.5" customHeight="1">
      <c r="A3070" s="309"/>
      <c r="B3070" s="310"/>
      <c r="C3070" s="321" t="s">
        <v>1436</v>
      </c>
      <c r="D3070" s="322" t="s">
        <v>14</v>
      </c>
      <c r="E3070" s="119" t="s">
        <v>1211</v>
      </c>
      <c r="F3070" s="322">
        <v>2022</v>
      </c>
      <c r="G3070" s="322" t="s">
        <v>409</v>
      </c>
      <c r="H3070" s="323">
        <v>44851</v>
      </c>
      <c r="I3070" s="327">
        <v>44859</v>
      </c>
      <c r="J3070" s="302" t="s">
        <v>2254</v>
      </c>
      <c r="K3070" s="302" t="s">
        <v>138</v>
      </c>
      <c r="L3070" s="328">
        <v>5530</v>
      </c>
      <c r="M3070" s="326"/>
      <c r="N3070" s="252"/>
      <c r="O3070" s="3"/>
    </row>
    <row r="3071" spans="1:15" ht="27" customHeight="1">
      <c r="A3071" s="309"/>
      <c r="B3071" s="310"/>
      <c r="C3071" s="321" t="s">
        <v>1436</v>
      </c>
      <c r="D3071" s="322" t="s">
        <v>14</v>
      </c>
      <c r="E3071" s="119" t="s">
        <v>1211</v>
      </c>
      <c r="F3071" s="322">
        <v>2022</v>
      </c>
      <c r="G3071" s="322" t="s">
        <v>409</v>
      </c>
      <c r="H3071" s="323">
        <v>44851</v>
      </c>
      <c r="I3071" s="327">
        <v>44859</v>
      </c>
      <c r="J3071" s="302" t="s">
        <v>2255</v>
      </c>
      <c r="K3071" s="302" t="s">
        <v>138</v>
      </c>
      <c r="L3071" s="328">
        <v>7380</v>
      </c>
      <c r="M3071" s="326"/>
      <c r="N3071" s="252"/>
      <c r="O3071" s="3"/>
    </row>
    <row r="3072" spans="1:15" ht="20.25" customHeight="1">
      <c r="A3072" s="309"/>
      <c r="B3072" s="310"/>
      <c r="C3072" s="321" t="s">
        <v>2256</v>
      </c>
      <c r="D3072" s="322" t="s">
        <v>14</v>
      </c>
      <c r="E3072" s="322" t="s">
        <v>476</v>
      </c>
      <c r="F3072" s="322">
        <v>2022</v>
      </c>
      <c r="G3072" s="322" t="s">
        <v>2225</v>
      </c>
      <c r="H3072" s="323">
        <v>44851</v>
      </c>
      <c r="I3072" s="324">
        <v>44859</v>
      </c>
      <c r="J3072" s="322" t="s">
        <v>2251</v>
      </c>
      <c r="K3072" s="302" t="s">
        <v>2252</v>
      </c>
      <c r="L3072" s="329">
        <v>7326.55</v>
      </c>
      <c r="M3072" s="326"/>
      <c r="N3072" s="252"/>
      <c r="O3072" s="3"/>
    </row>
    <row r="3073" spans="1:15" ht="20.25" customHeight="1">
      <c r="A3073" s="309"/>
      <c r="B3073" s="310"/>
      <c r="C3073" s="284" t="s">
        <v>2257</v>
      </c>
      <c r="D3073" s="119" t="s">
        <v>14</v>
      </c>
      <c r="E3073" s="119" t="s">
        <v>443</v>
      </c>
      <c r="F3073" s="119">
        <v>2022</v>
      </c>
      <c r="G3073" s="119" t="s">
        <v>409</v>
      </c>
      <c r="H3073" s="311">
        <v>44851</v>
      </c>
      <c r="I3073" s="311">
        <v>44859</v>
      </c>
      <c r="J3073" s="119" t="s">
        <v>2258</v>
      </c>
      <c r="K3073" s="330" t="s">
        <v>1908</v>
      </c>
      <c r="L3073" s="331">
        <v>2000</v>
      </c>
      <c r="M3073" s="316"/>
      <c r="N3073" s="252"/>
      <c r="O3073" s="3"/>
    </row>
    <row r="3074" spans="1:15" ht="20.25" customHeight="1">
      <c r="A3074" s="309"/>
      <c r="B3074" s="310"/>
      <c r="C3074" s="283" t="s">
        <v>2259</v>
      </c>
      <c r="D3074" s="119" t="s">
        <v>14</v>
      </c>
      <c r="E3074" s="119" t="s">
        <v>443</v>
      </c>
      <c r="F3074" s="119">
        <v>2022</v>
      </c>
      <c r="G3074" s="119" t="s">
        <v>409</v>
      </c>
      <c r="H3074" s="311">
        <v>44851</v>
      </c>
      <c r="I3074" s="311">
        <v>44859</v>
      </c>
      <c r="J3074" s="119" t="s">
        <v>2258</v>
      </c>
      <c r="K3074" s="302" t="s">
        <v>2260</v>
      </c>
      <c r="L3074" s="332">
        <v>2000</v>
      </c>
      <c r="M3074" s="316"/>
      <c r="N3074" s="252"/>
      <c r="O3074" s="3"/>
    </row>
    <row r="3075" spans="1:15" ht="20.25" customHeight="1">
      <c r="A3075" s="309"/>
      <c r="B3075" s="310"/>
      <c r="C3075" s="283" t="s">
        <v>2261</v>
      </c>
      <c r="D3075" s="119" t="s">
        <v>14</v>
      </c>
      <c r="E3075" s="119" t="s">
        <v>443</v>
      </c>
      <c r="F3075" s="119">
        <v>2022</v>
      </c>
      <c r="G3075" s="119" t="s">
        <v>2225</v>
      </c>
      <c r="H3075" s="311">
        <v>44851</v>
      </c>
      <c r="I3075" s="311">
        <v>44859</v>
      </c>
      <c r="J3075" s="119" t="s">
        <v>2258</v>
      </c>
      <c r="K3075" s="302" t="s">
        <v>1908</v>
      </c>
      <c r="L3075" s="328">
        <v>2000</v>
      </c>
      <c r="M3075" s="316"/>
      <c r="N3075" s="252"/>
      <c r="O3075" s="3"/>
    </row>
    <row r="3076" spans="1:15" ht="26.25" customHeight="1">
      <c r="A3076" s="309"/>
      <c r="B3076" s="310"/>
      <c r="C3076" s="283" t="s">
        <v>2262</v>
      </c>
      <c r="D3076" s="119" t="s">
        <v>14</v>
      </c>
      <c r="E3076" s="119" t="s">
        <v>443</v>
      </c>
      <c r="F3076" s="119">
        <v>2022</v>
      </c>
      <c r="G3076" s="119" t="s">
        <v>409</v>
      </c>
      <c r="H3076" s="311">
        <v>44851</v>
      </c>
      <c r="I3076" s="311">
        <v>44859</v>
      </c>
      <c r="J3076" s="119" t="s">
        <v>695</v>
      </c>
      <c r="K3076" s="187" t="s">
        <v>2263</v>
      </c>
      <c r="L3076" s="328">
        <v>2000</v>
      </c>
      <c r="M3076" s="316"/>
      <c r="N3076" s="252"/>
      <c r="O3076" s="3"/>
    </row>
    <row r="3077" spans="1:15" ht="20.25" customHeight="1">
      <c r="A3077" s="309"/>
      <c r="B3077" s="310"/>
      <c r="C3077" s="283" t="s">
        <v>2264</v>
      </c>
      <c r="D3077" s="119" t="s">
        <v>14</v>
      </c>
      <c r="E3077" s="119" t="s">
        <v>443</v>
      </c>
      <c r="F3077" s="119">
        <v>2022</v>
      </c>
      <c r="G3077" s="119" t="s">
        <v>409</v>
      </c>
      <c r="H3077" s="311">
        <v>44851</v>
      </c>
      <c r="I3077" s="311">
        <v>44859</v>
      </c>
      <c r="J3077" s="119" t="s">
        <v>2258</v>
      </c>
      <c r="K3077" s="302" t="s">
        <v>1908</v>
      </c>
      <c r="L3077" s="333">
        <v>2000</v>
      </c>
      <c r="M3077" s="316"/>
      <c r="N3077" s="252"/>
      <c r="O3077" s="3"/>
    </row>
    <row r="3078" spans="1:15" ht="20.25" customHeight="1">
      <c r="A3078" s="309"/>
      <c r="B3078" s="310"/>
      <c r="C3078" s="283" t="s">
        <v>2265</v>
      </c>
      <c r="D3078" s="119" t="s">
        <v>1171</v>
      </c>
      <c r="E3078" s="119" t="s">
        <v>57</v>
      </c>
      <c r="F3078" s="119">
        <v>2022</v>
      </c>
      <c r="G3078" s="119" t="s">
        <v>409</v>
      </c>
      <c r="H3078" s="239">
        <v>44851</v>
      </c>
      <c r="I3078" s="311">
        <v>44860</v>
      </c>
      <c r="J3078" s="119" t="s">
        <v>1367</v>
      </c>
      <c r="K3078" s="302" t="s">
        <v>2266</v>
      </c>
      <c r="L3078" s="328">
        <v>2000</v>
      </c>
      <c r="M3078" s="316"/>
      <c r="N3078" s="252"/>
      <c r="O3078" s="3"/>
    </row>
    <row r="3079" spans="1:15" ht="27" customHeight="1">
      <c r="A3079" s="309"/>
      <c r="B3079" s="310"/>
      <c r="C3079" s="283" t="s">
        <v>2267</v>
      </c>
      <c r="D3079" s="119" t="s">
        <v>1171</v>
      </c>
      <c r="E3079" s="119" t="s">
        <v>15</v>
      </c>
      <c r="F3079" s="119">
        <v>2022</v>
      </c>
      <c r="G3079" s="119" t="s">
        <v>409</v>
      </c>
      <c r="H3079" s="311">
        <v>44851</v>
      </c>
      <c r="I3079" s="311">
        <v>44859</v>
      </c>
      <c r="J3079" s="119" t="s">
        <v>899</v>
      </c>
      <c r="K3079" s="302" t="s">
        <v>1908</v>
      </c>
      <c r="L3079" s="328">
        <v>2000</v>
      </c>
      <c r="M3079" s="316"/>
      <c r="N3079" s="252"/>
      <c r="O3079" s="3"/>
    </row>
    <row r="3080" spans="1:15" ht="30" customHeight="1">
      <c r="A3080" s="250"/>
      <c r="B3080" s="251"/>
      <c r="C3080" s="261" t="s">
        <v>2268</v>
      </c>
      <c r="D3080" s="294" t="s">
        <v>45</v>
      </c>
      <c r="E3080" s="294" t="s">
        <v>46</v>
      </c>
      <c r="F3080" s="294">
        <v>2022</v>
      </c>
      <c r="G3080" s="295" t="s">
        <v>2225</v>
      </c>
      <c r="H3080" s="296"/>
      <c r="I3080" s="296"/>
      <c r="J3080" s="294"/>
      <c r="K3080" s="308"/>
      <c r="L3080" s="298">
        <v>0</v>
      </c>
      <c r="M3080" s="298">
        <f>SUM(L3021:L3079)</f>
        <v>357523.77999999997</v>
      </c>
      <c r="N3080" s="252"/>
      <c r="O3080" s="3"/>
    </row>
    <row r="3081" spans="1:15" ht="20.25" customHeight="1">
      <c r="A3081" s="309"/>
      <c r="B3081" s="310"/>
      <c r="C3081" s="284" t="s">
        <v>2160</v>
      </c>
      <c r="D3081" s="119" t="s">
        <v>1171</v>
      </c>
      <c r="E3081" s="119" t="s">
        <v>443</v>
      </c>
      <c r="F3081" s="119">
        <v>2022</v>
      </c>
      <c r="G3081" s="119" t="s">
        <v>2269</v>
      </c>
      <c r="H3081" s="311">
        <v>44851</v>
      </c>
      <c r="I3081" s="311">
        <v>44866</v>
      </c>
      <c r="J3081" s="119" t="s">
        <v>2270</v>
      </c>
      <c r="K3081" s="133" t="s">
        <v>2271</v>
      </c>
      <c r="L3081" s="285">
        <v>2000</v>
      </c>
      <c r="M3081" s="190"/>
      <c r="N3081" s="252"/>
      <c r="O3081" s="3"/>
    </row>
    <row r="3082" spans="1:15" ht="27" customHeight="1">
      <c r="A3082" s="250"/>
      <c r="B3082" s="251"/>
      <c r="C3082" s="284" t="s">
        <v>2272</v>
      </c>
      <c r="D3082" s="119" t="s">
        <v>1171</v>
      </c>
      <c r="E3082" s="119" t="s">
        <v>218</v>
      </c>
      <c r="F3082" s="119">
        <v>2022</v>
      </c>
      <c r="G3082" s="119" t="s">
        <v>2269</v>
      </c>
      <c r="H3082" s="311">
        <v>44830</v>
      </c>
      <c r="I3082" s="311">
        <v>44866</v>
      </c>
      <c r="J3082" s="133" t="s">
        <v>2207</v>
      </c>
      <c r="K3082" s="133"/>
      <c r="L3082" s="285">
        <v>11700.36</v>
      </c>
      <c r="M3082" s="190"/>
      <c r="N3082" s="252"/>
      <c r="O3082" s="3"/>
    </row>
    <row r="3083" spans="1:15" ht="27" customHeight="1">
      <c r="A3083" s="250"/>
      <c r="B3083" s="310"/>
      <c r="C3083" s="314" t="s">
        <v>2273</v>
      </c>
      <c r="D3083" s="306" t="s">
        <v>14</v>
      </c>
      <c r="E3083" s="306" t="s">
        <v>86</v>
      </c>
      <c r="F3083" s="306">
        <v>2022</v>
      </c>
      <c r="G3083" s="306" t="s">
        <v>2269</v>
      </c>
      <c r="H3083" s="315">
        <v>44852</v>
      </c>
      <c r="I3083" s="307">
        <v>44869</v>
      </c>
      <c r="J3083" s="10" t="s">
        <v>2274</v>
      </c>
      <c r="K3083" s="302" t="s">
        <v>541</v>
      </c>
      <c r="L3083" s="334">
        <v>19924</v>
      </c>
      <c r="M3083" s="190"/>
      <c r="N3083" s="252"/>
      <c r="O3083" s="3"/>
    </row>
    <row r="3084" spans="1:15" ht="27" customHeight="1">
      <c r="A3084" s="309"/>
      <c r="B3084" s="251"/>
      <c r="C3084" s="314" t="s">
        <v>2275</v>
      </c>
      <c r="D3084" s="306" t="s">
        <v>1171</v>
      </c>
      <c r="E3084" s="291" t="s">
        <v>1211</v>
      </c>
      <c r="F3084" s="306">
        <v>2022</v>
      </c>
      <c r="G3084" s="306" t="s">
        <v>2269</v>
      </c>
      <c r="H3084" s="315">
        <v>44852</v>
      </c>
      <c r="I3084" s="307">
        <v>44872</v>
      </c>
      <c r="J3084" s="10" t="s">
        <v>2276</v>
      </c>
      <c r="K3084" s="10" t="s">
        <v>31</v>
      </c>
      <c r="L3084" s="334">
        <v>2960</v>
      </c>
      <c r="M3084" s="190"/>
      <c r="N3084" s="252"/>
      <c r="O3084" s="3"/>
    </row>
    <row r="3085" spans="1:15" ht="27" customHeight="1">
      <c r="A3085" s="250"/>
      <c r="B3085" s="310"/>
      <c r="C3085" s="314" t="s">
        <v>2275</v>
      </c>
      <c r="D3085" s="306" t="s">
        <v>1171</v>
      </c>
      <c r="E3085" s="291" t="s">
        <v>1211</v>
      </c>
      <c r="F3085" s="306">
        <v>2022</v>
      </c>
      <c r="G3085" s="306" t="s">
        <v>2269</v>
      </c>
      <c r="H3085" s="315">
        <v>44852</v>
      </c>
      <c r="I3085" s="307">
        <v>44872</v>
      </c>
      <c r="J3085" s="10" t="s">
        <v>2277</v>
      </c>
      <c r="K3085" s="10" t="s">
        <v>31</v>
      </c>
      <c r="L3085" s="334">
        <v>8326</v>
      </c>
      <c r="M3085" s="190"/>
      <c r="N3085" s="252"/>
      <c r="O3085" s="3"/>
    </row>
    <row r="3086" spans="1:15" ht="27" customHeight="1">
      <c r="A3086" s="250"/>
      <c r="B3086" s="251"/>
      <c r="C3086" s="314" t="s">
        <v>2275</v>
      </c>
      <c r="D3086" s="306" t="s">
        <v>1171</v>
      </c>
      <c r="E3086" s="291" t="s">
        <v>1211</v>
      </c>
      <c r="F3086" s="306">
        <v>2022</v>
      </c>
      <c r="G3086" s="306" t="s">
        <v>2269</v>
      </c>
      <c r="H3086" s="315">
        <v>44852</v>
      </c>
      <c r="I3086" s="307">
        <v>44872</v>
      </c>
      <c r="J3086" s="10" t="s">
        <v>2278</v>
      </c>
      <c r="K3086" s="10" t="s">
        <v>31</v>
      </c>
      <c r="L3086" s="334">
        <v>800</v>
      </c>
      <c r="M3086" s="190"/>
      <c r="N3086" s="252"/>
      <c r="O3086" s="3"/>
    </row>
    <row r="3087" spans="1:15" ht="27" customHeight="1">
      <c r="A3087" s="309"/>
      <c r="B3087" s="310"/>
      <c r="C3087" s="321" t="s">
        <v>2131</v>
      </c>
      <c r="D3087" s="335" t="s">
        <v>1171</v>
      </c>
      <c r="E3087" s="335" t="s">
        <v>65</v>
      </c>
      <c r="F3087" s="335">
        <v>2022</v>
      </c>
      <c r="G3087" s="335" t="s">
        <v>2269</v>
      </c>
      <c r="H3087" s="336">
        <v>44869</v>
      </c>
      <c r="I3087" s="336">
        <v>44875</v>
      </c>
      <c r="J3087" s="335" t="s">
        <v>2279</v>
      </c>
      <c r="K3087" s="187" t="s">
        <v>2280</v>
      </c>
      <c r="L3087" s="189">
        <v>2000</v>
      </c>
      <c r="M3087" s="190"/>
      <c r="N3087" s="252"/>
      <c r="O3087" s="3"/>
    </row>
    <row r="3088" spans="1:15" ht="27" customHeight="1">
      <c r="A3088" s="309"/>
      <c r="B3088" s="251"/>
      <c r="C3088" s="321" t="s">
        <v>2184</v>
      </c>
      <c r="D3088" s="335" t="s">
        <v>14</v>
      </c>
      <c r="E3088" s="335" t="s">
        <v>15</v>
      </c>
      <c r="F3088" s="335">
        <v>2022</v>
      </c>
      <c r="G3088" s="335" t="s">
        <v>2269</v>
      </c>
      <c r="H3088" s="336">
        <v>44869</v>
      </c>
      <c r="I3088" s="336">
        <v>44875</v>
      </c>
      <c r="J3088" s="335" t="s">
        <v>2281</v>
      </c>
      <c r="K3088" s="187" t="s">
        <v>1908</v>
      </c>
      <c r="L3088" s="189">
        <v>2000</v>
      </c>
      <c r="M3088" s="190"/>
      <c r="N3088" s="252"/>
      <c r="O3088" s="3"/>
    </row>
    <row r="3089" spans="1:15" ht="27" customHeight="1">
      <c r="A3089" s="250"/>
      <c r="B3089" s="310"/>
      <c r="C3089" s="321" t="s">
        <v>2186</v>
      </c>
      <c r="D3089" s="335" t="s">
        <v>1171</v>
      </c>
      <c r="E3089" s="335" t="s">
        <v>15</v>
      </c>
      <c r="F3089" s="335">
        <v>2022</v>
      </c>
      <c r="G3089" s="335" t="s">
        <v>2269</v>
      </c>
      <c r="H3089" s="336">
        <v>44868</v>
      </c>
      <c r="I3089" s="336">
        <v>44875</v>
      </c>
      <c r="J3089" s="335" t="s">
        <v>2282</v>
      </c>
      <c r="K3089" s="187" t="s">
        <v>1908</v>
      </c>
      <c r="L3089" s="189">
        <v>2000</v>
      </c>
      <c r="M3089" s="190"/>
      <c r="N3089" s="252"/>
      <c r="O3089" s="3"/>
    </row>
    <row r="3090" spans="1:15" ht="27" customHeight="1">
      <c r="A3090" s="250"/>
      <c r="B3090" s="251"/>
      <c r="C3090" s="284" t="s">
        <v>2203</v>
      </c>
      <c r="D3090" s="119" t="s">
        <v>14</v>
      </c>
      <c r="E3090" s="119" t="s">
        <v>15</v>
      </c>
      <c r="F3090" s="119">
        <v>2022</v>
      </c>
      <c r="G3090" s="119" t="s">
        <v>2269</v>
      </c>
      <c r="H3090" s="311">
        <v>44851</v>
      </c>
      <c r="I3090" s="311">
        <v>44875</v>
      </c>
      <c r="J3090" s="119" t="s">
        <v>918</v>
      </c>
      <c r="K3090" s="187" t="s">
        <v>1908</v>
      </c>
      <c r="L3090" s="337">
        <v>2000</v>
      </c>
      <c r="M3090" s="190"/>
      <c r="N3090" s="252"/>
      <c r="O3090" s="3"/>
    </row>
    <row r="3091" spans="1:15" ht="27" customHeight="1">
      <c r="A3091" s="309"/>
      <c r="B3091" s="310"/>
      <c r="C3091" s="321" t="s">
        <v>2189</v>
      </c>
      <c r="D3091" s="335" t="s">
        <v>1171</v>
      </c>
      <c r="E3091" s="335" t="s">
        <v>15</v>
      </c>
      <c r="F3091" s="335">
        <v>2022</v>
      </c>
      <c r="G3091" s="335" t="s">
        <v>2269</v>
      </c>
      <c r="H3091" s="336">
        <v>44869</v>
      </c>
      <c r="I3091" s="336">
        <v>44875</v>
      </c>
      <c r="J3091" s="335" t="s">
        <v>918</v>
      </c>
      <c r="K3091" s="187" t="s">
        <v>2283</v>
      </c>
      <c r="L3091" s="189">
        <v>2000</v>
      </c>
      <c r="M3091" s="190"/>
      <c r="N3091" s="252"/>
      <c r="O3091" s="3"/>
    </row>
    <row r="3092" spans="1:15" ht="27" customHeight="1">
      <c r="A3092" s="250"/>
      <c r="B3092" s="251"/>
      <c r="C3092" s="314" t="s">
        <v>1786</v>
      </c>
      <c r="D3092" s="306" t="s">
        <v>14</v>
      </c>
      <c r="E3092" s="291" t="s">
        <v>1030</v>
      </c>
      <c r="F3092" s="306">
        <v>2022</v>
      </c>
      <c r="G3092" s="306" t="s">
        <v>2269</v>
      </c>
      <c r="H3092" s="315">
        <v>44858</v>
      </c>
      <c r="I3092" s="336">
        <v>44875</v>
      </c>
      <c r="J3092" s="133" t="s">
        <v>2284</v>
      </c>
      <c r="K3092" s="133" t="s">
        <v>508</v>
      </c>
      <c r="L3092" s="334">
        <v>5850</v>
      </c>
      <c r="M3092" s="190"/>
      <c r="N3092" s="252"/>
      <c r="O3092" s="3"/>
    </row>
    <row r="3093" spans="1:15" ht="27" customHeight="1">
      <c r="A3093" s="250"/>
      <c r="B3093" s="310"/>
      <c r="C3093" s="321" t="s">
        <v>2285</v>
      </c>
      <c r="D3093" s="335" t="s">
        <v>1171</v>
      </c>
      <c r="E3093" s="335" t="s">
        <v>57</v>
      </c>
      <c r="F3093" s="335">
        <v>2022</v>
      </c>
      <c r="G3093" s="335" t="s">
        <v>2269</v>
      </c>
      <c r="H3093" s="336">
        <v>44869</v>
      </c>
      <c r="I3093" s="336">
        <v>44879</v>
      </c>
      <c r="J3093" s="119" t="s">
        <v>770</v>
      </c>
      <c r="K3093" s="187" t="s">
        <v>683</v>
      </c>
      <c r="L3093" s="189">
        <v>2000</v>
      </c>
      <c r="M3093" s="190"/>
      <c r="N3093" s="252"/>
      <c r="O3093" s="3"/>
    </row>
    <row r="3094" spans="1:15" ht="27" customHeight="1">
      <c r="A3094" s="309"/>
      <c r="B3094" s="251"/>
      <c r="C3094" s="321" t="s">
        <v>2191</v>
      </c>
      <c r="D3094" s="335" t="s">
        <v>1171</v>
      </c>
      <c r="E3094" s="335" t="s">
        <v>22</v>
      </c>
      <c r="F3094" s="335">
        <v>2022</v>
      </c>
      <c r="G3094" s="335" t="s">
        <v>2269</v>
      </c>
      <c r="H3094" s="336">
        <v>44872</v>
      </c>
      <c r="I3094" s="336">
        <v>44879</v>
      </c>
      <c r="J3094" s="335" t="s">
        <v>1523</v>
      </c>
      <c r="K3094" s="187" t="s">
        <v>24</v>
      </c>
      <c r="L3094" s="189">
        <v>2500</v>
      </c>
      <c r="M3094" s="190"/>
      <c r="N3094" s="252"/>
      <c r="O3094" s="3"/>
    </row>
    <row r="3095" spans="1:15" ht="27" customHeight="1">
      <c r="A3095" s="309"/>
      <c r="B3095" s="310"/>
      <c r="C3095" s="321" t="s">
        <v>2204</v>
      </c>
      <c r="D3095" s="335" t="s">
        <v>1171</v>
      </c>
      <c r="E3095" s="335" t="s">
        <v>65</v>
      </c>
      <c r="F3095" s="335">
        <v>2022</v>
      </c>
      <c r="G3095" s="335" t="s">
        <v>2269</v>
      </c>
      <c r="H3095" s="336">
        <v>44869</v>
      </c>
      <c r="I3095" s="336">
        <v>44879</v>
      </c>
      <c r="J3095" s="133" t="s">
        <v>2286</v>
      </c>
      <c r="K3095" s="187" t="s">
        <v>1908</v>
      </c>
      <c r="L3095" s="189">
        <v>2000</v>
      </c>
      <c r="M3095" s="190"/>
      <c r="N3095" s="252"/>
      <c r="O3095" s="3"/>
    </row>
    <row r="3096" spans="1:15" ht="27" customHeight="1">
      <c r="A3096" s="250"/>
      <c r="B3096" s="251"/>
      <c r="C3096" s="321" t="s">
        <v>2287</v>
      </c>
      <c r="D3096" s="335" t="s">
        <v>1171</v>
      </c>
      <c r="E3096" s="335" t="s">
        <v>57</v>
      </c>
      <c r="F3096" s="335">
        <v>2022</v>
      </c>
      <c r="G3096" s="335" t="s">
        <v>2269</v>
      </c>
      <c r="H3096" s="336">
        <v>44872</v>
      </c>
      <c r="I3096" s="336">
        <v>44879</v>
      </c>
      <c r="J3096" s="119" t="s">
        <v>766</v>
      </c>
      <c r="K3096" s="187" t="s">
        <v>2266</v>
      </c>
      <c r="L3096" s="189">
        <v>2000</v>
      </c>
      <c r="M3096" s="190"/>
      <c r="N3096" s="252"/>
      <c r="O3096" s="3"/>
    </row>
    <row r="3097" spans="1:15" ht="27" customHeight="1">
      <c r="A3097" s="250"/>
      <c r="B3097" s="310"/>
      <c r="C3097" s="321" t="s">
        <v>2245</v>
      </c>
      <c r="D3097" s="335" t="s">
        <v>1171</v>
      </c>
      <c r="E3097" s="335" t="s">
        <v>15</v>
      </c>
      <c r="F3097" s="335">
        <v>2022</v>
      </c>
      <c r="G3097" s="335" t="s">
        <v>2269</v>
      </c>
      <c r="H3097" s="336">
        <v>44872</v>
      </c>
      <c r="I3097" s="336">
        <v>44879</v>
      </c>
      <c r="J3097" s="119" t="s">
        <v>907</v>
      </c>
      <c r="K3097" s="187" t="s">
        <v>1908</v>
      </c>
      <c r="L3097" s="189">
        <v>2000</v>
      </c>
      <c r="M3097" s="190"/>
      <c r="N3097" s="252"/>
      <c r="O3097" s="3"/>
    </row>
    <row r="3098" spans="1:15" ht="27" customHeight="1">
      <c r="A3098" s="309"/>
      <c r="B3098" s="251"/>
      <c r="C3098" s="321" t="s">
        <v>2267</v>
      </c>
      <c r="D3098" s="335" t="s">
        <v>1171</v>
      </c>
      <c r="E3098" s="335" t="s">
        <v>15</v>
      </c>
      <c r="F3098" s="335">
        <v>2022</v>
      </c>
      <c r="G3098" s="335" t="s">
        <v>2269</v>
      </c>
      <c r="H3098" s="336">
        <v>44872</v>
      </c>
      <c r="I3098" s="336">
        <v>44879</v>
      </c>
      <c r="J3098" s="335" t="s">
        <v>907</v>
      </c>
      <c r="K3098" s="187" t="s">
        <v>1908</v>
      </c>
      <c r="L3098" s="189">
        <v>2000</v>
      </c>
      <c r="M3098" s="190"/>
      <c r="N3098" s="252"/>
      <c r="O3098" s="3"/>
    </row>
    <row r="3099" spans="1:15" ht="27" customHeight="1">
      <c r="A3099" s="250"/>
      <c r="B3099" s="310"/>
      <c r="C3099" s="321" t="s">
        <v>670</v>
      </c>
      <c r="D3099" s="335" t="s">
        <v>1171</v>
      </c>
      <c r="E3099" s="291" t="s">
        <v>1211</v>
      </c>
      <c r="F3099" s="335">
        <v>2022</v>
      </c>
      <c r="G3099" s="335" t="s">
        <v>2269</v>
      </c>
      <c r="H3099" s="336">
        <v>44792</v>
      </c>
      <c r="I3099" s="336">
        <v>44879</v>
      </c>
      <c r="J3099" s="187" t="s">
        <v>2288</v>
      </c>
      <c r="K3099" s="187" t="s">
        <v>24</v>
      </c>
      <c r="L3099" s="189">
        <v>1900</v>
      </c>
      <c r="M3099" s="190"/>
      <c r="N3099" s="252"/>
      <c r="O3099" s="3"/>
    </row>
    <row r="3100" spans="1:15" ht="27" customHeight="1">
      <c r="A3100" s="250"/>
      <c r="B3100" s="251"/>
      <c r="C3100" s="321" t="s">
        <v>2256</v>
      </c>
      <c r="D3100" s="335" t="s">
        <v>14</v>
      </c>
      <c r="E3100" s="335" t="s">
        <v>476</v>
      </c>
      <c r="F3100" s="335">
        <v>2022</v>
      </c>
      <c r="G3100" s="335" t="s">
        <v>2269</v>
      </c>
      <c r="H3100" s="336" t="s">
        <v>2289</v>
      </c>
      <c r="I3100" s="336">
        <v>44879</v>
      </c>
      <c r="J3100" s="335" t="s">
        <v>2290</v>
      </c>
      <c r="K3100" s="187" t="s">
        <v>135</v>
      </c>
      <c r="L3100" s="189">
        <v>385.74</v>
      </c>
      <c r="M3100" s="190"/>
      <c r="N3100" s="252"/>
      <c r="O3100" s="3"/>
    </row>
    <row r="3101" spans="1:15" ht="25.5" customHeight="1">
      <c r="A3101" s="309"/>
      <c r="B3101" s="310"/>
      <c r="C3101" s="321" t="s">
        <v>2120</v>
      </c>
      <c r="D3101" s="335" t="s">
        <v>14</v>
      </c>
      <c r="E3101" s="335" t="s">
        <v>443</v>
      </c>
      <c r="F3101" s="335">
        <v>2022</v>
      </c>
      <c r="G3101" s="335" t="s">
        <v>2269</v>
      </c>
      <c r="H3101" s="336">
        <v>44869</v>
      </c>
      <c r="I3101" s="336">
        <v>44879</v>
      </c>
      <c r="J3101" s="335" t="s">
        <v>2291</v>
      </c>
      <c r="K3101" s="187" t="s">
        <v>2006</v>
      </c>
      <c r="L3101" s="189">
        <v>2000</v>
      </c>
      <c r="M3101" s="166"/>
      <c r="N3101" s="252"/>
      <c r="O3101" s="3"/>
    </row>
    <row r="3102" spans="1:15" ht="20.25" customHeight="1">
      <c r="A3102" s="309"/>
      <c r="B3102" s="251"/>
      <c r="C3102" s="321" t="s">
        <v>2127</v>
      </c>
      <c r="D3102" s="335" t="s">
        <v>14</v>
      </c>
      <c r="E3102" s="335" t="s">
        <v>443</v>
      </c>
      <c r="F3102" s="335">
        <v>2022</v>
      </c>
      <c r="G3102" s="335" t="s">
        <v>2269</v>
      </c>
      <c r="H3102" s="336">
        <v>44869</v>
      </c>
      <c r="I3102" s="336">
        <v>44879</v>
      </c>
      <c r="J3102" s="335" t="s">
        <v>2292</v>
      </c>
      <c r="K3102" s="187" t="s">
        <v>2054</v>
      </c>
      <c r="L3102" s="189">
        <v>2000</v>
      </c>
      <c r="M3102" s="189"/>
      <c r="N3102" s="252"/>
      <c r="O3102" s="3"/>
    </row>
    <row r="3103" spans="1:15" ht="20.25" customHeight="1">
      <c r="A3103" s="250"/>
      <c r="B3103" s="310"/>
      <c r="C3103" s="314" t="s">
        <v>2293</v>
      </c>
      <c r="D3103" s="335" t="s">
        <v>1171</v>
      </c>
      <c r="E3103" s="335" t="s">
        <v>443</v>
      </c>
      <c r="F3103" s="335">
        <v>2022</v>
      </c>
      <c r="G3103" s="335" t="s">
        <v>2269</v>
      </c>
      <c r="H3103" s="336">
        <v>44869</v>
      </c>
      <c r="I3103" s="336">
        <v>44879</v>
      </c>
      <c r="J3103" s="335" t="s">
        <v>2095</v>
      </c>
      <c r="K3103" s="338" t="s">
        <v>2183</v>
      </c>
      <c r="L3103" s="189">
        <v>2000</v>
      </c>
      <c r="M3103" s="189"/>
      <c r="N3103" s="252"/>
      <c r="O3103" s="3"/>
    </row>
    <row r="3104" spans="1:15" ht="20.25" customHeight="1">
      <c r="A3104" s="250"/>
      <c r="B3104" s="251"/>
      <c r="C3104" s="321" t="s">
        <v>2160</v>
      </c>
      <c r="D3104" s="335" t="s">
        <v>1171</v>
      </c>
      <c r="E3104" s="335" t="s">
        <v>443</v>
      </c>
      <c r="F3104" s="335">
        <v>2022</v>
      </c>
      <c r="G3104" s="335" t="s">
        <v>2269</v>
      </c>
      <c r="H3104" s="336">
        <v>44869</v>
      </c>
      <c r="I3104" s="336">
        <v>44879</v>
      </c>
      <c r="J3104" s="335" t="s">
        <v>2021</v>
      </c>
      <c r="K3104" s="187" t="s">
        <v>2294</v>
      </c>
      <c r="L3104" s="189">
        <v>2000</v>
      </c>
      <c r="M3104" s="189"/>
      <c r="N3104" s="252"/>
      <c r="O3104" s="3"/>
    </row>
    <row r="3105" spans="1:15" ht="20.25" customHeight="1">
      <c r="A3105" s="309"/>
      <c r="B3105" s="310"/>
      <c r="C3105" s="321" t="s">
        <v>2257</v>
      </c>
      <c r="D3105" s="335" t="s">
        <v>14</v>
      </c>
      <c r="E3105" s="335" t="s">
        <v>443</v>
      </c>
      <c r="F3105" s="335">
        <v>2022</v>
      </c>
      <c r="G3105" s="335" t="s">
        <v>2269</v>
      </c>
      <c r="H3105" s="336">
        <v>44872</v>
      </c>
      <c r="I3105" s="336">
        <v>44879</v>
      </c>
      <c r="J3105" s="335" t="s">
        <v>2008</v>
      </c>
      <c r="K3105" s="187" t="s">
        <v>1908</v>
      </c>
      <c r="L3105" s="189">
        <v>2000</v>
      </c>
      <c r="M3105" s="189"/>
      <c r="N3105" s="252"/>
      <c r="O3105" s="3"/>
    </row>
    <row r="3106" spans="1:15" ht="25.5" customHeight="1">
      <c r="A3106" s="250"/>
      <c r="B3106" s="251"/>
      <c r="C3106" s="321" t="s">
        <v>2246</v>
      </c>
      <c r="D3106" s="335" t="s">
        <v>14</v>
      </c>
      <c r="E3106" s="335" t="s">
        <v>443</v>
      </c>
      <c r="F3106" s="335">
        <v>2022</v>
      </c>
      <c r="G3106" s="335" t="s">
        <v>2269</v>
      </c>
      <c r="H3106" s="336">
        <v>44872</v>
      </c>
      <c r="I3106" s="336">
        <v>44879</v>
      </c>
      <c r="J3106" s="119" t="s">
        <v>2008</v>
      </c>
      <c r="K3106" s="187" t="s">
        <v>1583</v>
      </c>
      <c r="L3106" s="189">
        <v>2000</v>
      </c>
      <c r="M3106" s="189"/>
      <c r="N3106" s="252"/>
      <c r="O3106" s="3"/>
    </row>
    <row r="3107" spans="1:15" ht="20.25" customHeight="1">
      <c r="A3107" s="250"/>
      <c r="B3107" s="310"/>
      <c r="C3107" s="321" t="s">
        <v>2199</v>
      </c>
      <c r="D3107" s="335" t="s">
        <v>14</v>
      </c>
      <c r="E3107" s="335" t="s">
        <v>15</v>
      </c>
      <c r="F3107" s="335">
        <v>2022</v>
      </c>
      <c r="G3107" s="335" t="s">
        <v>2269</v>
      </c>
      <c r="H3107" s="336">
        <v>44876</v>
      </c>
      <c r="I3107" s="336">
        <v>44881</v>
      </c>
      <c r="J3107" s="335" t="s">
        <v>918</v>
      </c>
      <c r="K3107" s="187" t="s">
        <v>1908</v>
      </c>
      <c r="L3107" s="189">
        <v>2000</v>
      </c>
      <c r="M3107" s="189"/>
      <c r="N3107" s="252"/>
      <c r="O3107" s="3"/>
    </row>
    <row r="3108" spans="1:15" ht="20.25" customHeight="1">
      <c r="A3108" s="309"/>
      <c r="B3108" s="251"/>
      <c r="C3108" s="321" t="s">
        <v>2197</v>
      </c>
      <c r="D3108" s="335" t="s">
        <v>1171</v>
      </c>
      <c r="E3108" s="335" t="s">
        <v>15</v>
      </c>
      <c r="F3108" s="335">
        <v>2022</v>
      </c>
      <c r="G3108" s="335" t="s">
        <v>2269</v>
      </c>
      <c r="H3108" s="336">
        <v>44869</v>
      </c>
      <c r="I3108" s="336">
        <v>44881</v>
      </c>
      <c r="J3108" s="335" t="s">
        <v>918</v>
      </c>
      <c r="K3108" s="187" t="s">
        <v>1908</v>
      </c>
      <c r="L3108" s="189">
        <v>2000</v>
      </c>
      <c r="M3108" s="189"/>
      <c r="N3108" s="252"/>
      <c r="O3108" s="3"/>
    </row>
    <row r="3109" spans="1:15" ht="20.25" customHeight="1">
      <c r="A3109" s="309"/>
      <c r="B3109" s="310"/>
      <c r="C3109" s="321" t="s">
        <v>2193</v>
      </c>
      <c r="D3109" s="335" t="s">
        <v>1171</v>
      </c>
      <c r="E3109" s="335" t="s">
        <v>15</v>
      </c>
      <c r="F3109" s="335">
        <v>2022</v>
      </c>
      <c r="G3109" s="335" t="s">
        <v>2269</v>
      </c>
      <c r="H3109" s="336">
        <v>44869</v>
      </c>
      <c r="I3109" s="336">
        <v>44881</v>
      </c>
      <c r="J3109" s="335" t="s">
        <v>918</v>
      </c>
      <c r="K3109" s="187" t="s">
        <v>1908</v>
      </c>
      <c r="L3109" s="189">
        <v>2000</v>
      </c>
      <c r="M3109" s="166"/>
      <c r="N3109" s="252"/>
      <c r="O3109" s="3"/>
    </row>
    <row r="3110" spans="1:15" ht="20.25" customHeight="1">
      <c r="A3110" s="250"/>
      <c r="B3110" s="251"/>
      <c r="C3110" s="321" t="s">
        <v>2295</v>
      </c>
      <c r="D3110" s="335" t="s">
        <v>14</v>
      </c>
      <c r="E3110" s="335" t="s">
        <v>443</v>
      </c>
      <c r="F3110" s="335">
        <v>2022</v>
      </c>
      <c r="G3110" s="335" t="s">
        <v>2269</v>
      </c>
      <c r="H3110" s="336">
        <v>44872</v>
      </c>
      <c r="I3110" s="336">
        <v>44881</v>
      </c>
      <c r="J3110" s="335" t="s">
        <v>2008</v>
      </c>
      <c r="K3110" s="187" t="s">
        <v>1908</v>
      </c>
      <c r="L3110" s="189">
        <v>2000</v>
      </c>
      <c r="M3110" s="166"/>
      <c r="N3110" s="252"/>
      <c r="O3110" s="3"/>
    </row>
    <row r="3111" spans="1:15" ht="20.25" customHeight="1">
      <c r="A3111" s="250"/>
      <c r="B3111" s="310"/>
      <c r="C3111" s="321" t="s">
        <v>2264</v>
      </c>
      <c r="D3111" s="335" t="s">
        <v>1171</v>
      </c>
      <c r="E3111" s="335" t="s">
        <v>443</v>
      </c>
      <c r="F3111" s="335">
        <v>2022</v>
      </c>
      <c r="G3111" s="335" t="s">
        <v>2269</v>
      </c>
      <c r="H3111" s="336">
        <v>44872</v>
      </c>
      <c r="I3111" s="336">
        <v>44881</v>
      </c>
      <c r="J3111" s="119" t="s">
        <v>2270</v>
      </c>
      <c r="K3111" s="187" t="s">
        <v>1908</v>
      </c>
      <c r="L3111" s="189">
        <v>2000</v>
      </c>
      <c r="M3111" s="166"/>
      <c r="N3111" s="252"/>
      <c r="O3111" s="3"/>
    </row>
    <row r="3112" spans="1:15" ht="27.75" customHeight="1">
      <c r="A3112" s="309"/>
      <c r="B3112" s="251"/>
      <c r="C3112" s="321" t="s">
        <v>2233</v>
      </c>
      <c r="D3112" s="335" t="s">
        <v>1171</v>
      </c>
      <c r="E3112" s="335" t="s">
        <v>443</v>
      </c>
      <c r="F3112" s="335">
        <v>2022</v>
      </c>
      <c r="G3112" s="335" t="s">
        <v>2269</v>
      </c>
      <c r="H3112" s="336">
        <v>44876</v>
      </c>
      <c r="I3112" s="336">
        <v>44881</v>
      </c>
      <c r="J3112" s="119" t="s">
        <v>2008</v>
      </c>
      <c r="K3112" s="187" t="s">
        <v>31</v>
      </c>
      <c r="L3112" s="189">
        <v>2000</v>
      </c>
      <c r="M3112" s="166"/>
      <c r="N3112" s="252"/>
      <c r="O3112" s="3"/>
    </row>
    <row r="3113" spans="1:15" ht="20.25" customHeight="1">
      <c r="A3113" s="250"/>
      <c r="B3113" s="310"/>
      <c r="C3113" s="321" t="s">
        <v>2296</v>
      </c>
      <c r="D3113" s="335" t="s">
        <v>14</v>
      </c>
      <c r="E3113" s="335" t="s">
        <v>443</v>
      </c>
      <c r="F3113" s="335">
        <v>2022</v>
      </c>
      <c r="G3113" s="335" t="s">
        <v>2269</v>
      </c>
      <c r="H3113" s="336">
        <v>44872</v>
      </c>
      <c r="I3113" s="336">
        <v>44881</v>
      </c>
      <c r="J3113" s="119" t="s">
        <v>2270</v>
      </c>
      <c r="K3113" s="187" t="s">
        <v>2260</v>
      </c>
      <c r="L3113" s="189">
        <v>2000</v>
      </c>
      <c r="M3113" s="166"/>
      <c r="N3113" s="252"/>
      <c r="O3113" s="3"/>
    </row>
    <row r="3114" spans="1:15" ht="20.25" customHeight="1">
      <c r="A3114" s="250"/>
      <c r="B3114" s="251"/>
      <c r="C3114" s="314" t="s">
        <v>2297</v>
      </c>
      <c r="D3114" s="335" t="s">
        <v>14</v>
      </c>
      <c r="E3114" s="335" t="s">
        <v>443</v>
      </c>
      <c r="F3114" s="335">
        <v>2022</v>
      </c>
      <c r="G3114" s="335" t="s">
        <v>2269</v>
      </c>
      <c r="H3114" s="336">
        <v>44879</v>
      </c>
      <c r="I3114" s="336">
        <v>44881</v>
      </c>
      <c r="J3114" s="335" t="s">
        <v>582</v>
      </c>
      <c r="K3114" s="187" t="s">
        <v>2298</v>
      </c>
      <c r="L3114" s="189">
        <v>2000</v>
      </c>
      <c r="M3114" s="166"/>
      <c r="N3114" s="252"/>
      <c r="O3114" s="3"/>
    </row>
    <row r="3115" spans="1:15" ht="20.25" customHeight="1">
      <c r="A3115" s="309"/>
      <c r="B3115" s="310"/>
      <c r="C3115" s="314" t="s">
        <v>2262</v>
      </c>
      <c r="D3115" s="335" t="s">
        <v>14</v>
      </c>
      <c r="E3115" s="335" t="s">
        <v>443</v>
      </c>
      <c r="F3115" s="335">
        <v>2022</v>
      </c>
      <c r="G3115" s="335" t="s">
        <v>2269</v>
      </c>
      <c r="H3115" s="336">
        <v>44872</v>
      </c>
      <c r="I3115" s="336">
        <v>44881</v>
      </c>
      <c r="J3115" s="335" t="s">
        <v>2008</v>
      </c>
      <c r="K3115" s="187" t="s">
        <v>2263</v>
      </c>
      <c r="L3115" s="189">
        <v>2000</v>
      </c>
      <c r="M3115" s="166"/>
      <c r="N3115" s="252"/>
      <c r="O3115" s="3"/>
    </row>
    <row r="3116" spans="1:15" ht="23.25" customHeight="1">
      <c r="A3116" s="309"/>
      <c r="B3116" s="251"/>
      <c r="C3116" s="314" t="s">
        <v>1551</v>
      </c>
      <c r="D3116" s="335" t="s">
        <v>1171</v>
      </c>
      <c r="E3116" s="291" t="s">
        <v>1211</v>
      </c>
      <c r="F3116" s="335">
        <v>2022</v>
      </c>
      <c r="G3116" s="335" t="s">
        <v>2269</v>
      </c>
      <c r="H3116" s="336">
        <v>44876</v>
      </c>
      <c r="I3116" s="336">
        <v>44883</v>
      </c>
      <c r="J3116" s="187" t="s">
        <v>2299</v>
      </c>
      <c r="K3116" s="187" t="s">
        <v>508</v>
      </c>
      <c r="L3116" s="189">
        <v>940</v>
      </c>
      <c r="M3116" s="166"/>
      <c r="N3116" s="252"/>
      <c r="O3116" s="3"/>
    </row>
    <row r="3117" spans="1:15" ht="20.25" customHeight="1">
      <c r="A3117" s="250"/>
      <c r="B3117" s="310"/>
      <c r="C3117" s="314" t="s">
        <v>2195</v>
      </c>
      <c r="D3117" s="335" t="s">
        <v>14</v>
      </c>
      <c r="E3117" s="335" t="s">
        <v>57</v>
      </c>
      <c r="F3117" s="335">
        <v>2022</v>
      </c>
      <c r="G3117" s="335" t="s">
        <v>2269</v>
      </c>
      <c r="H3117" s="336">
        <v>44876</v>
      </c>
      <c r="I3117" s="336">
        <v>44883</v>
      </c>
      <c r="J3117" s="119" t="s">
        <v>770</v>
      </c>
      <c r="K3117" s="187" t="s">
        <v>88</v>
      </c>
      <c r="L3117" s="189">
        <v>2000</v>
      </c>
      <c r="M3117" s="166"/>
      <c r="N3117" s="252"/>
      <c r="O3117" s="3"/>
    </row>
    <row r="3118" spans="1:15" ht="20.25" customHeight="1">
      <c r="A3118" s="250"/>
      <c r="B3118" s="251"/>
      <c r="C3118" s="314" t="s">
        <v>2300</v>
      </c>
      <c r="D3118" s="335" t="s">
        <v>1171</v>
      </c>
      <c r="E3118" s="335" t="s">
        <v>86</v>
      </c>
      <c r="F3118" s="335">
        <v>2022</v>
      </c>
      <c r="G3118" s="335" t="s">
        <v>2269</v>
      </c>
      <c r="H3118" s="336">
        <v>44869</v>
      </c>
      <c r="I3118" s="336">
        <v>44883</v>
      </c>
      <c r="J3118" s="187" t="s">
        <v>1262</v>
      </c>
      <c r="K3118" s="187" t="s">
        <v>2130</v>
      </c>
      <c r="L3118" s="189">
        <v>2000</v>
      </c>
      <c r="M3118" s="189"/>
      <c r="N3118" s="252"/>
      <c r="O3118" s="3"/>
    </row>
    <row r="3119" spans="1:15" ht="20.25" customHeight="1">
      <c r="A3119" s="309"/>
      <c r="B3119" s="310"/>
      <c r="C3119" s="314" t="s">
        <v>2250</v>
      </c>
      <c r="D3119" s="335" t="s">
        <v>1171</v>
      </c>
      <c r="E3119" s="335" t="s">
        <v>476</v>
      </c>
      <c r="F3119" s="335">
        <v>2022</v>
      </c>
      <c r="G3119" s="335" t="s">
        <v>2269</v>
      </c>
      <c r="H3119" s="336">
        <v>44869</v>
      </c>
      <c r="I3119" s="336">
        <v>44883</v>
      </c>
      <c r="J3119" s="335" t="s">
        <v>2290</v>
      </c>
      <c r="K3119" s="187" t="s">
        <v>135</v>
      </c>
      <c r="L3119" s="189">
        <v>208.11</v>
      </c>
      <c r="M3119" s="166"/>
      <c r="N3119" s="252"/>
      <c r="O3119" s="3"/>
    </row>
    <row r="3120" spans="1:15" ht="27.75" customHeight="1">
      <c r="A3120" s="250"/>
      <c r="B3120" s="251"/>
      <c r="C3120" s="314" t="s">
        <v>2301</v>
      </c>
      <c r="D3120" s="335" t="s">
        <v>14</v>
      </c>
      <c r="E3120" s="335" t="s">
        <v>1211</v>
      </c>
      <c r="F3120" s="335">
        <v>2022</v>
      </c>
      <c r="G3120" s="335" t="s">
        <v>2269</v>
      </c>
      <c r="H3120" s="336">
        <v>44879</v>
      </c>
      <c r="I3120" s="336">
        <v>44890</v>
      </c>
      <c r="J3120" s="187" t="s">
        <v>2302</v>
      </c>
      <c r="K3120" s="187" t="s">
        <v>2303</v>
      </c>
      <c r="L3120" s="189">
        <v>664.92</v>
      </c>
      <c r="M3120" s="166"/>
      <c r="N3120" s="252"/>
      <c r="O3120" s="3"/>
    </row>
    <row r="3121" spans="1:15" ht="48.75" customHeight="1">
      <c r="A3121" s="250"/>
      <c r="B3121" s="310"/>
      <c r="C3121" s="314" t="s">
        <v>1786</v>
      </c>
      <c r="D3121" s="306" t="s">
        <v>14</v>
      </c>
      <c r="E3121" s="291" t="s">
        <v>1030</v>
      </c>
      <c r="F3121" s="306">
        <v>2022</v>
      </c>
      <c r="G3121" s="306" t="s">
        <v>2269</v>
      </c>
      <c r="H3121" s="315">
        <v>44881</v>
      </c>
      <c r="I3121" s="315">
        <v>44890</v>
      </c>
      <c r="J3121" s="133" t="s">
        <v>2304</v>
      </c>
      <c r="K3121" s="133" t="s">
        <v>508</v>
      </c>
      <c r="L3121" s="189">
        <v>5850</v>
      </c>
      <c r="M3121" s="189"/>
      <c r="N3121" s="252"/>
      <c r="O3121" s="3"/>
    </row>
    <row r="3122" spans="1:15" ht="30" customHeight="1">
      <c r="A3122" s="250"/>
      <c r="B3122" s="251"/>
      <c r="C3122" s="261" t="s">
        <v>2305</v>
      </c>
      <c r="D3122" s="294" t="s">
        <v>45</v>
      </c>
      <c r="E3122" s="294" t="s">
        <v>46</v>
      </c>
      <c r="F3122" s="294">
        <v>2022</v>
      </c>
      <c r="G3122" s="295" t="s">
        <v>2269</v>
      </c>
      <c r="H3122" s="262"/>
      <c r="I3122" s="262"/>
      <c r="J3122" s="86"/>
      <c r="K3122" s="339"/>
      <c r="L3122" s="163">
        <v>0</v>
      </c>
      <c r="M3122" s="125">
        <f>SUM(L3081:L3121)</f>
        <v>118009.13</v>
      </c>
      <c r="N3122" s="252"/>
      <c r="O3122" s="3"/>
    </row>
    <row r="3123" spans="1:15" ht="21" customHeight="1">
      <c r="A3123" s="250"/>
      <c r="B3123" s="251"/>
      <c r="C3123" s="321" t="s">
        <v>2293</v>
      </c>
      <c r="D3123" s="322" t="s">
        <v>1171</v>
      </c>
      <c r="E3123" s="322" t="s">
        <v>443</v>
      </c>
      <c r="F3123" s="322">
        <v>2022</v>
      </c>
      <c r="G3123" s="322" t="s">
        <v>464</v>
      </c>
      <c r="H3123" s="323">
        <v>44896</v>
      </c>
      <c r="I3123" s="323">
        <v>44897</v>
      </c>
      <c r="J3123" s="322" t="s">
        <v>2112</v>
      </c>
      <c r="K3123" s="338" t="s">
        <v>2183</v>
      </c>
      <c r="L3123" s="312">
        <v>2000</v>
      </c>
      <c r="M3123" s="166"/>
      <c r="N3123" s="252"/>
      <c r="O3123" s="3"/>
    </row>
    <row r="3124" spans="1:15" ht="19.5" customHeight="1">
      <c r="A3124" s="250"/>
      <c r="B3124" s="251"/>
      <c r="C3124" s="321" t="s">
        <v>2306</v>
      </c>
      <c r="D3124" s="322" t="s">
        <v>14</v>
      </c>
      <c r="E3124" s="322" t="s">
        <v>443</v>
      </c>
      <c r="F3124" s="322">
        <v>2022</v>
      </c>
      <c r="G3124" s="322" t="s">
        <v>464</v>
      </c>
      <c r="H3124" s="323">
        <v>44896</v>
      </c>
      <c r="I3124" s="323">
        <v>44897</v>
      </c>
      <c r="J3124" s="335" t="s">
        <v>2021</v>
      </c>
      <c r="K3124" s="187" t="s">
        <v>2263</v>
      </c>
      <c r="L3124" s="312">
        <v>2000</v>
      </c>
      <c r="M3124" s="166"/>
      <c r="N3124" s="252"/>
      <c r="O3124" s="3"/>
    </row>
    <row r="3125" spans="1:15" ht="19.5" customHeight="1">
      <c r="A3125" s="250"/>
      <c r="B3125" s="251"/>
      <c r="C3125" s="321" t="s">
        <v>2295</v>
      </c>
      <c r="D3125" s="322" t="s">
        <v>14</v>
      </c>
      <c r="E3125" s="322" t="s">
        <v>443</v>
      </c>
      <c r="F3125" s="322">
        <v>2022</v>
      </c>
      <c r="G3125" s="322" t="s">
        <v>464</v>
      </c>
      <c r="H3125" s="323">
        <v>44896</v>
      </c>
      <c r="I3125" s="323">
        <v>44897</v>
      </c>
      <c r="J3125" s="335" t="s">
        <v>2021</v>
      </c>
      <c r="K3125" s="187" t="s">
        <v>1908</v>
      </c>
      <c r="L3125" s="312">
        <v>2000</v>
      </c>
      <c r="M3125" s="166"/>
      <c r="N3125" s="252"/>
      <c r="O3125" s="3"/>
    </row>
    <row r="3126" spans="1:15" ht="19.5" customHeight="1">
      <c r="A3126" s="250"/>
      <c r="B3126" s="251"/>
      <c r="C3126" s="321" t="s">
        <v>2307</v>
      </c>
      <c r="D3126" s="322" t="s">
        <v>14</v>
      </c>
      <c r="E3126" s="322" t="s">
        <v>443</v>
      </c>
      <c r="F3126" s="322">
        <v>2022</v>
      </c>
      <c r="G3126" s="322" t="s">
        <v>464</v>
      </c>
      <c r="H3126" s="323">
        <v>44896</v>
      </c>
      <c r="I3126" s="323">
        <v>44897</v>
      </c>
      <c r="J3126" s="335" t="s">
        <v>2021</v>
      </c>
      <c r="K3126" s="187" t="s">
        <v>1908</v>
      </c>
      <c r="L3126" s="312">
        <v>2000</v>
      </c>
      <c r="M3126" s="166"/>
      <c r="N3126" s="252"/>
      <c r="O3126" s="3"/>
    </row>
    <row r="3127" spans="1:15" ht="19.5" customHeight="1">
      <c r="A3127" s="250"/>
      <c r="B3127" s="251"/>
      <c r="C3127" s="321" t="s">
        <v>2264</v>
      </c>
      <c r="D3127" s="322" t="s">
        <v>1171</v>
      </c>
      <c r="E3127" s="322" t="s">
        <v>443</v>
      </c>
      <c r="F3127" s="322">
        <v>2022</v>
      </c>
      <c r="G3127" s="322" t="s">
        <v>464</v>
      </c>
      <c r="H3127" s="323">
        <v>44896</v>
      </c>
      <c r="I3127" s="323">
        <v>44897</v>
      </c>
      <c r="J3127" s="119" t="s">
        <v>2308</v>
      </c>
      <c r="K3127" s="302" t="s">
        <v>1908</v>
      </c>
      <c r="L3127" s="312">
        <v>2000</v>
      </c>
      <c r="M3127" s="166"/>
      <c r="N3127" s="252"/>
      <c r="O3127" s="3"/>
    </row>
    <row r="3128" spans="1:15" ht="19.5" customHeight="1">
      <c r="A3128" s="250"/>
      <c r="B3128" s="251"/>
      <c r="C3128" s="321" t="s">
        <v>2309</v>
      </c>
      <c r="D3128" s="322" t="s">
        <v>14</v>
      </c>
      <c r="E3128" s="322" t="s">
        <v>443</v>
      </c>
      <c r="F3128" s="322">
        <v>2022</v>
      </c>
      <c r="G3128" s="322" t="s">
        <v>464</v>
      </c>
      <c r="H3128" s="323">
        <v>44896</v>
      </c>
      <c r="I3128" s="323">
        <v>44897</v>
      </c>
      <c r="J3128" s="119" t="s">
        <v>2308</v>
      </c>
      <c r="K3128" s="302" t="s">
        <v>2260</v>
      </c>
      <c r="L3128" s="312">
        <v>2000</v>
      </c>
      <c r="M3128" s="166"/>
      <c r="N3128" s="252"/>
      <c r="O3128" s="3"/>
    </row>
    <row r="3129" spans="1:15" ht="19.5" customHeight="1">
      <c r="A3129" s="250"/>
      <c r="B3129" s="251"/>
      <c r="C3129" s="321" t="s">
        <v>2310</v>
      </c>
      <c r="D3129" s="322" t="s">
        <v>14</v>
      </c>
      <c r="E3129" s="322" t="s">
        <v>443</v>
      </c>
      <c r="F3129" s="322">
        <v>2022</v>
      </c>
      <c r="G3129" s="322" t="s">
        <v>464</v>
      </c>
      <c r="H3129" s="323">
        <v>44896</v>
      </c>
      <c r="I3129" s="323">
        <v>44897</v>
      </c>
      <c r="J3129" s="322" t="s">
        <v>591</v>
      </c>
      <c r="K3129" s="302" t="s">
        <v>2298</v>
      </c>
      <c r="L3129" s="312">
        <v>2000</v>
      </c>
      <c r="M3129" s="166"/>
      <c r="N3129" s="252"/>
      <c r="O3129" s="3"/>
    </row>
    <row r="3130" spans="1:15" ht="19.5" customHeight="1">
      <c r="A3130" s="250"/>
      <c r="B3130" s="251"/>
      <c r="C3130" s="321" t="s">
        <v>2311</v>
      </c>
      <c r="D3130" s="322" t="s">
        <v>1171</v>
      </c>
      <c r="E3130" s="322" t="s">
        <v>443</v>
      </c>
      <c r="F3130" s="322">
        <v>2022</v>
      </c>
      <c r="G3130" s="322" t="s">
        <v>464</v>
      </c>
      <c r="H3130" s="323">
        <v>44896</v>
      </c>
      <c r="I3130" s="323">
        <v>44897</v>
      </c>
      <c r="J3130" s="119" t="s">
        <v>2021</v>
      </c>
      <c r="K3130" s="302" t="s">
        <v>31</v>
      </c>
      <c r="L3130" s="312">
        <v>2000</v>
      </c>
      <c r="M3130" s="166"/>
      <c r="N3130" s="252"/>
      <c r="O3130" s="3"/>
    </row>
    <row r="3131" spans="1:15" ht="19.5" customHeight="1">
      <c r="A3131" s="250"/>
      <c r="B3131" s="251"/>
      <c r="C3131" s="321" t="s">
        <v>2312</v>
      </c>
      <c r="D3131" s="322" t="s">
        <v>1171</v>
      </c>
      <c r="E3131" s="322" t="s">
        <v>443</v>
      </c>
      <c r="F3131" s="322">
        <v>2022</v>
      </c>
      <c r="G3131" s="322" t="s">
        <v>464</v>
      </c>
      <c r="H3131" s="323">
        <v>44896</v>
      </c>
      <c r="I3131" s="323">
        <v>44897</v>
      </c>
      <c r="J3131" s="119" t="s">
        <v>2021</v>
      </c>
      <c r="K3131" s="302" t="s">
        <v>1583</v>
      </c>
      <c r="L3131" s="312">
        <v>2000</v>
      </c>
      <c r="M3131" s="166"/>
      <c r="N3131" s="252"/>
      <c r="O3131" s="3"/>
    </row>
    <row r="3132" spans="1:15" ht="19.5" customHeight="1">
      <c r="A3132" s="250"/>
      <c r="B3132" s="251"/>
      <c r="C3132" s="321" t="s">
        <v>2313</v>
      </c>
      <c r="D3132" s="322" t="s">
        <v>1171</v>
      </c>
      <c r="E3132" s="322" t="s">
        <v>65</v>
      </c>
      <c r="F3132" s="322">
        <v>2022</v>
      </c>
      <c r="G3132" s="322" t="s">
        <v>464</v>
      </c>
      <c r="H3132" s="323">
        <v>44896</v>
      </c>
      <c r="I3132" s="323">
        <v>44897</v>
      </c>
      <c r="J3132" s="133" t="s">
        <v>1263</v>
      </c>
      <c r="K3132" s="302" t="s">
        <v>1908</v>
      </c>
      <c r="L3132" s="312">
        <v>2000</v>
      </c>
      <c r="M3132" s="166"/>
      <c r="N3132" s="252"/>
      <c r="O3132" s="3"/>
    </row>
    <row r="3133" spans="1:15" ht="19.5" customHeight="1">
      <c r="A3133" s="250"/>
      <c r="B3133" s="251"/>
      <c r="C3133" s="321" t="s">
        <v>2287</v>
      </c>
      <c r="D3133" s="322" t="s">
        <v>1171</v>
      </c>
      <c r="E3133" s="322" t="s">
        <v>57</v>
      </c>
      <c r="F3133" s="322">
        <v>2022</v>
      </c>
      <c r="G3133" s="322" t="s">
        <v>464</v>
      </c>
      <c r="H3133" s="323">
        <v>44896</v>
      </c>
      <c r="I3133" s="323">
        <v>44897</v>
      </c>
      <c r="J3133" s="119" t="s">
        <v>812</v>
      </c>
      <c r="K3133" s="302" t="s">
        <v>2266</v>
      </c>
      <c r="L3133" s="312">
        <v>2000</v>
      </c>
      <c r="M3133" s="166"/>
      <c r="N3133" s="252"/>
      <c r="O3133" s="3"/>
    </row>
    <row r="3134" spans="1:15" ht="19.5" customHeight="1">
      <c r="A3134" s="250"/>
      <c r="B3134" s="251"/>
      <c r="C3134" s="321" t="s">
        <v>2314</v>
      </c>
      <c r="D3134" s="322" t="s">
        <v>1171</v>
      </c>
      <c r="E3134" s="322" t="s">
        <v>15</v>
      </c>
      <c r="F3134" s="322">
        <v>2022</v>
      </c>
      <c r="G3134" s="322" t="s">
        <v>464</v>
      </c>
      <c r="H3134" s="323">
        <v>44896</v>
      </c>
      <c r="I3134" s="323">
        <v>44897</v>
      </c>
      <c r="J3134" s="119" t="s">
        <v>918</v>
      </c>
      <c r="K3134" s="212" t="s">
        <v>1908</v>
      </c>
      <c r="L3134" s="312">
        <v>2000</v>
      </c>
      <c r="M3134" s="166"/>
      <c r="N3134" s="252"/>
      <c r="O3134" s="3"/>
    </row>
    <row r="3135" spans="1:15" ht="19.5" customHeight="1">
      <c r="A3135" s="250"/>
      <c r="B3135" s="251"/>
      <c r="C3135" s="321" t="s">
        <v>2195</v>
      </c>
      <c r="D3135" s="322" t="s">
        <v>14</v>
      </c>
      <c r="E3135" s="322" t="s">
        <v>57</v>
      </c>
      <c r="F3135" s="322">
        <v>2022</v>
      </c>
      <c r="G3135" s="322" t="s">
        <v>464</v>
      </c>
      <c r="H3135" s="323">
        <v>44896</v>
      </c>
      <c r="I3135" s="323">
        <v>44897</v>
      </c>
      <c r="J3135" s="119" t="s">
        <v>818</v>
      </c>
      <c r="K3135" s="302" t="s">
        <v>88</v>
      </c>
      <c r="L3135" s="312">
        <v>2000</v>
      </c>
      <c r="M3135" s="166"/>
      <c r="N3135" s="252"/>
      <c r="O3135" s="3"/>
    </row>
    <row r="3136" spans="1:15" ht="19.5" customHeight="1">
      <c r="A3136" s="250"/>
      <c r="B3136" s="251"/>
      <c r="C3136" s="321" t="s">
        <v>2187</v>
      </c>
      <c r="D3136" s="322" t="s">
        <v>1171</v>
      </c>
      <c r="E3136" s="322" t="s">
        <v>57</v>
      </c>
      <c r="F3136" s="322">
        <v>2022</v>
      </c>
      <c r="G3136" s="322" t="s">
        <v>464</v>
      </c>
      <c r="H3136" s="323">
        <v>44896</v>
      </c>
      <c r="I3136" s="323">
        <v>44897</v>
      </c>
      <c r="J3136" s="119" t="s">
        <v>818</v>
      </c>
      <c r="K3136" s="302" t="s">
        <v>683</v>
      </c>
      <c r="L3136" s="312">
        <v>2000</v>
      </c>
      <c r="M3136" s="166"/>
      <c r="N3136" s="252"/>
      <c r="O3136" s="3"/>
    </row>
    <row r="3137" spans="1:15" ht="19.5" customHeight="1">
      <c r="A3137" s="250"/>
      <c r="B3137" s="251"/>
      <c r="C3137" s="321" t="s">
        <v>2267</v>
      </c>
      <c r="D3137" s="322" t="s">
        <v>1171</v>
      </c>
      <c r="E3137" s="322" t="s">
        <v>15</v>
      </c>
      <c r="F3137" s="322">
        <v>2022</v>
      </c>
      <c r="G3137" s="322" t="s">
        <v>464</v>
      </c>
      <c r="H3137" s="323">
        <v>44896</v>
      </c>
      <c r="I3137" s="323">
        <v>44897</v>
      </c>
      <c r="J3137" s="322" t="s">
        <v>918</v>
      </c>
      <c r="K3137" s="302" t="s">
        <v>1908</v>
      </c>
      <c r="L3137" s="312">
        <v>2000</v>
      </c>
      <c r="M3137" s="326"/>
      <c r="N3137" s="252"/>
      <c r="O3137" s="3"/>
    </row>
    <row r="3138" spans="1:15" ht="19.5" customHeight="1">
      <c r="A3138" s="250"/>
      <c r="B3138" s="251"/>
      <c r="C3138" s="321" t="s">
        <v>2315</v>
      </c>
      <c r="D3138" s="322" t="s">
        <v>1171</v>
      </c>
      <c r="E3138" s="322" t="s">
        <v>443</v>
      </c>
      <c r="F3138" s="322">
        <v>2022</v>
      </c>
      <c r="G3138" s="322" t="s">
        <v>464</v>
      </c>
      <c r="H3138" s="323">
        <v>44857</v>
      </c>
      <c r="I3138" s="323">
        <v>44901</v>
      </c>
      <c r="J3138" s="322" t="s">
        <v>695</v>
      </c>
      <c r="K3138" s="302" t="s">
        <v>31</v>
      </c>
      <c r="L3138" s="312">
        <v>2000</v>
      </c>
      <c r="M3138" s="166"/>
      <c r="N3138" s="252"/>
      <c r="O3138" s="3"/>
    </row>
    <row r="3139" spans="1:15" ht="19.5" customHeight="1">
      <c r="A3139" s="250"/>
      <c r="B3139" s="251"/>
      <c r="C3139" s="321" t="s">
        <v>2315</v>
      </c>
      <c r="D3139" s="322" t="s">
        <v>1171</v>
      </c>
      <c r="E3139" s="322" t="s">
        <v>443</v>
      </c>
      <c r="F3139" s="322">
        <v>2022</v>
      </c>
      <c r="G3139" s="322" t="s">
        <v>464</v>
      </c>
      <c r="H3139" s="323">
        <v>44888</v>
      </c>
      <c r="I3139" s="323">
        <v>44901</v>
      </c>
      <c r="J3139" s="322" t="s">
        <v>2008</v>
      </c>
      <c r="K3139" s="302" t="s">
        <v>31</v>
      </c>
      <c r="L3139" s="312">
        <v>2000</v>
      </c>
      <c r="M3139" s="166"/>
      <c r="N3139" s="252"/>
      <c r="O3139" s="3"/>
    </row>
    <row r="3140" spans="1:15" ht="19.5" customHeight="1">
      <c r="A3140" s="250"/>
      <c r="B3140" s="251"/>
      <c r="C3140" s="321" t="s">
        <v>2315</v>
      </c>
      <c r="D3140" s="322" t="s">
        <v>1171</v>
      </c>
      <c r="E3140" s="322" t="s">
        <v>443</v>
      </c>
      <c r="F3140" s="322">
        <v>2022</v>
      </c>
      <c r="G3140" s="322" t="s">
        <v>464</v>
      </c>
      <c r="H3140" s="323">
        <v>44896</v>
      </c>
      <c r="I3140" s="323">
        <v>44901</v>
      </c>
      <c r="J3140" s="322" t="s">
        <v>2021</v>
      </c>
      <c r="K3140" s="302" t="s">
        <v>31</v>
      </c>
      <c r="L3140" s="312">
        <v>2000</v>
      </c>
      <c r="M3140" s="166"/>
      <c r="N3140" s="252"/>
      <c r="O3140" s="3"/>
    </row>
    <row r="3141" spans="1:15" ht="19.5" customHeight="1">
      <c r="A3141" s="250"/>
      <c r="B3141" s="251"/>
      <c r="C3141" s="321" t="s">
        <v>2256</v>
      </c>
      <c r="D3141" s="322" t="s">
        <v>14</v>
      </c>
      <c r="E3141" s="322" t="s">
        <v>476</v>
      </c>
      <c r="F3141" s="322">
        <v>2022</v>
      </c>
      <c r="G3141" s="322" t="s">
        <v>464</v>
      </c>
      <c r="H3141" s="323">
        <v>44895</v>
      </c>
      <c r="I3141" s="323">
        <v>44903</v>
      </c>
      <c r="J3141" s="322" t="s">
        <v>2316</v>
      </c>
      <c r="K3141" s="302" t="s">
        <v>1042</v>
      </c>
      <c r="L3141" s="312">
        <v>4021.24</v>
      </c>
      <c r="M3141" s="166"/>
      <c r="N3141" s="252"/>
      <c r="O3141" s="3"/>
    </row>
    <row r="3142" spans="1:15" ht="19.5" customHeight="1">
      <c r="A3142" s="250"/>
      <c r="B3142" s="251"/>
      <c r="C3142" s="321" t="s">
        <v>2214</v>
      </c>
      <c r="D3142" s="322" t="s">
        <v>1171</v>
      </c>
      <c r="E3142" s="322" t="s">
        <v>476</v>
      </c>
      <c r="F3142" s="322">
        <v>2022</v>
      </c>
      <c r="G3142" s="322" t="s">
        <v>464</v>
      </c>
      <c r="H3142" s="323">
        <v>44895</v>
      </c>
      <c r="I3142" s="323">
        <v>44903</v>
      </c>
      <c r="J3142" s="322" t="s">
        <v>2316</v>
      </c>
      <c r="K3142" s="302" t="s">
        <v>179</v>
      </c>
      <c r="L3142" s="312">
        <v>4021.24</v>
      </c>
      <c r="M3142" s="166"/>
      <c r="N3142" s="252"/>
      <c r="O3142" s="3"/>
    </row>
    <row r="3143" spans="1:15" ht="19.5" customHeight="1">
      <c r="A3143" s="250"/>
      <c r="B3143" s="251"/>
      <c r="C3143" s="321" t="s">
        <v>2317</v>
      </c>
      <c r="D3143" s="322" t="s">
        <v>14</v>
      </c>
      <c r="E3143" s="322" t="s">
        <v>476</v>
      </c>
      <c r="F3143" s="322">
        <v>2022</v>
      </c>
      <c r="G3143" s="322" t="s">
        <v>464</v>
      </c>
      <c r="H3143" s="323">
        <v>44897</v>
      </c>
      <c r="I3143" s="323">
        <v>44903</v>
      </c>
      <c r="J3143" s="322" t="s">
        <v>2316</v>
      </c>
      <c r="K3143" s="302" t="s">
        <v>1622</v>
      </c>
      <c r="L3143" s="312">
        <v>1347.08</v>
      </c>
      <c r="M3143" s="326"/>
      <c r="N3143" s="252"/>
      <c r="O3143" s="3"/>
    </row>
    <row r="3144" spans="1:15" ht="19.5" customHeight="1">
      <c r="A3144" s="250"/>
      <c r="B3144" s="251"/>
      <c r="C3144" s="321" t="s">
        <v>1500</v>
      </c>
      <c r="D3144" s="322" t="s">
        <v>1171</v>
      </c>
      <c r="E3144" s="322" t="s">
        <v>476</v>
      </c>
      <c r="F3144" s="322">
        <v>22022</v>
      </c>
      <c r="G3144" s="322" t="s">
        <v>464</v>
      </c>
      <c r="H3144" s="323">
        <v>44897</v>
      </c>
      <c r="I3144" s="323">
        <v>44903</v>
      </c>
      <c r="J3144" s="322" t="s">
        <v>2316</v>
      </c>
      <c r="K3144" s="302" t="s">
        <v>1561</v>
      </c>
      <c r="L3144" s="312">
        <v>2501.7199999999998</v>
      </c>
      <c r="M3144" s="166"/>
      <c r="N3144" s="252"/>
      <c r="O3144" s="3"/>
    </row>
    <row r="3145" spans="1:15" ht="19.5" customHeight="1">
      <c r="A3145" s="250"/>
      <c r="B3145" s="251"/>
      <c r="C3145" s="321" t="s">
        <v>2318</v>
      </c>
      <c r="D3145" s="322" t="s">
        <v>14</v>
      </c>
      <c r="E3145" s="322" t="s">
        <v>443</v>
      </c>
      <c r="F3145" s="322">
        <v>2022</v>
      </c>
      <c r="G3145" s="322" t="s">
        <v>464</v>
      </c>
      <c r="H3145" s="323">
        <v>44889</v>
      </c>
      <c r="I3145" s="323">
        <v>44903</v>
      </c>
      <c r="J3145" s="322" t="s">
        <v>2319</v>
      </c>
      <c r="K3145" s="302" t="s">
        <v>2320</v>
      </c>
      <c r="L3145" s="312">
        <v>2000</v>
      </c>
      <c r="M3145" s="166"/>
      <c r="N3145" s="252"/>
      <c r="O3145" s="3"/>
    </row>
    <row r="3146" spans="1:15" ht="19.5" customHeight="1">
      <c r="A3146" s="250"/>
      <c r="B3146" s="251"/>
      <c r="C3146" s="321" t="s">
        <v>2318</v>
      </c>
      <c r="D3146" s="322" t="s">
        <v>14</v>
      </c>
      <c r="E3146" s="322" t="s">
        <v>443</v>
      </c>
      <c r="F3146" s="322">
        <v>2022</v>
      </c>
      <c r="G3146" s="322" t="s">
        <v>464</v>
      </c>
      <c r="H3146" s="323">
        <v>44889</v>
      </c>
      <c r="I3146" s="323">
        <v>44903</v>
      </c>
      <c r="J3146" s="322" t="s">
        <v>2321</v>
      </c>
      <c r="K3146" s="302" t="s">
        <v>2320</v>
      </c>
      <c r="L3146" s="312">
        <v>2000</v>
      </c>
      <c r="M3146" s="166"/>
      <c r="N3146" s="252"/>
      <c r="O3146" s="3"/>
    </row>
    <row r="3147" spans="1:15" ht="19.5" customHeight="1">
      <c r="A3147" s="250"/>
      <c r="B3147" s="251"/>
      <c r="C3147" s="321" t="s">
        <v>2120</v>
      </c>
      <c r="D3147" s="322" t="s">
        <v>14</v>
      </c>
      <c r="E3147" s="322" t="s">
        <v>65</v>
      </c>
      <c r="F3147" s="322">
        <v>2022</v>
      </c>
      <c r="G3147" s="322" t="s">
        <v>464</v>
      </c>
      <c r="H3147" s="323">
        <v>41244</v>
      </c>
      <c r="I3147" s="323">
        <v>44909</v>
      </c>
      <c r="J3147" s="322" t="s">
        <v>2322</v>
      </c>
      <c r="K3147" s="302" t="s">
        <v>2006</v>
      </c>
      <c r="L3147" s="312">
        <v>2000</v>
      </c>
      <c r="M3147" s="340"/>
      <c r="N3147" s="252"/>
      <c r="O3147" s="3"/>
    </row>
    <row r="3148" spans="1:15" ht="19.5" customHeight="1">
      <c r="A3148" s="250"/>
      <c r="B3148" s="251"/>
      <c r="C3148" s="321" t="s">
        <v>2323</v>
      </c>
      <c r="D3148" s="322" t="s">
        <v>1171</v>
      </c>
      <c r="E3148" s="322" t="s">
        <v>443</v>
      </c>
      <c r="F3148" s="322">
        <v>2022</v>
      </c>
      <c r="G3148" s="322" t="s">
        <v>464</v>
      </c>
      <c r="H3148" s="323">
        <v>44896</v>
      </c>
      <c r="I3148" s="323" t="s">
        <v>2324</v>
      </c>
      <c r="J3148" s="322" t="s">
        <v>2121</v>
      </c>
      <c r="K3148" s="302" t="s">
        <v>2325</v>
      </c>
      <c r="L3148" s="312">
        <v>830</v>
      </c>
      <c r="M3148" s="340"/>
      <c r="N3148" s="252"/>
      <c r="O3148" s="3"/>
    </row>
    <row r="3149" spans="1:15" ht="19.5" customHeight="1">
      <c r="A3149" s="250"/>
      <c r="B3149" s="251"/>
      <c r="C3149" s="321" t="s">
        <v>2323</v>
      </c>
      <c r="D3149" s="322" t="s">
        <v>1171</v>
      </c>
      <c r="E3149" s="322" t="s">
        <v>443</v>
      </c>
      <c r="F3149" s="322">
        <v>2022</v>
      </c>
      <c r="G3149" s="322" t="s">
        <v>464</v>
      </c>
      <c r="H3149" s="323">
        <v>44896</v>
      </c>
      <c r="I3149" s="323">
        <v>44910</v>
      </c>
      <c r="J3149" s="322" t="s">
        <v>2135</v>
      </c>
      <c r="K3149" s="302" t="s">
        <v>2325</v>
      </c>
      <c r="L3149" s="312">
        <v>830</v>
      </c>
      <c r="M3149" s="340"/>
      <c r="N3149" s="252"/>
      <c r="O3149" s="3"/>
    </row>
    <row r="3150" spans="1:15" ht="19.5" customHeight="1">
      <c r="A3150" s="250"/>
      <c r="B3150" s="251"/>
      <c r="C3150" s="321" t="s">
        <v>2323</v>
      </c>
      <c r="D3150" s="322" t="s">
        <v>1171</v>
      </c>
      <c r="E3150" s="322" t="s">
        <v>443</v>
      </c>
      <c r="F3150" s="322">
        <v>2022</v>
      </c>
      <c r="G3150" s="322" t="s">
        <v>464</v>
      </c>
      <c r="H3150" s="323">
        <v>44896</v>
      </c>
      <c r="I3150" s="323">
        <v>44910</v>
      </c>
      <c r="J3150" s="322" t="s">
        <v>2154</v>
      </c>
      <c r="K3150" s="302" t="s">
        <v>2325</v>
      </c>
      <c r="L3150" s="312">
        <v>830</v>
      </c>
      <c r="M3150" s="340"/>
      <c r="N3150" s="252"/>
      <c r="O3150" s="3"/>
    </row>
    <row r="3151" spans="1:15" ht="19.5" customHeight="1">
      <c r="A3151" s="250"/>
      <c r="B3151" s="251"/>
      <c r="C3151" s="321" t="s">
        <v>2323</v>
      </c>
      <c r="D3151" s="322" t="s">
        <v>1171</v>
      </c>
      <c r="E3151" s="322" t="s">
        <v>443</v>
      </c>
      <c r="F3151" s="322">
        <v>2022</v>
      </c>
      <c r="G3151" s="322" t="s">
        <v>464</v>
      </c>
      <c r="H3151" s="323">
        <v>44896</v>
      </c>
      <c r="I3151" s="323">
        <v>44910</v>
      </c>
      <c r="J3151" s="322" t="s">
        <v>2173</v>
      </c>
      <c r="K3151" s="302" t="s">
        <v>2325</v>
      </c>
      <c r="L3151" s="312">
        <v>830</v>
      </c>
      <c r="M3151" s="340"/>
      <c r="N3151" s="252"/>
      <c r="O3151" s="3"/>
    </row>
    <row r="3152" spans="1:15" ht="19.5" customHeight="1">
      <c r="A3152" s="250"/>
      <c r="B3152" s="251"/>
      <c r="C3152" s="321" t="s">
        <v>2323</v>
      </c>
      <c r="D3152" s="322" t="s">
        <v>1171</v>
      </c>
      <c r="E3152" s="322" t="s">
        <v>443</v>
      </c>
      <c r="F3152" s="322">
        <v>2022</v>
      </c>
      <c r="G3152" s="322" t="s">
        <v>464</v>
      </c>
      <c r="H3152" s="323">
        <v>44896</v>
      </c>
      <c r="I3152" s="323">
        <v>44910</v>
      </c>
      <c r="J3152" s="322" t="s">
        <v>2244</v>
      </c>
      <c r="K3152" s="302" t="s">
        <v>2325</v>
      </c>
      <c r="L3152" s="312">
        <v>830</v>
      </c>
      <c r="M3152" s="340"/>
      <c r="N3152" s="252"/>
      <c r="O3152" s="3"/>
    </row>
    <row r="3153" spans="1:15" ht="32.25" customHeight="1">
      <c r="A3153" s="250"/>
      <c r="B3153" s="251"/>
      <c r="C3153" s="321" t="s">
        <v>2323</v>
      </c>
      <c r="D3153" s="322" t="s">
        <v>1171</v>
      </c>
      <c r="E3153" s="322" t="s">
        <v>443</v>
      </c>
      <c r="F3153" s="322">
        <v>2022</v>
      </c>
      <c r="G3153" s="322" t="s">
        <v>464</v>
      </c>
      <c r="H3153" s="323">
        <v>44896</v>
      </c>
      <c r="I3153" s="323">
        <v>44910</v>
      </c>
      <c r="J3153" s="322" t="s">
        <v>2291</v>
      </c>
      <c r="K3153" s="302" t="s">
        <v>2325</v>
      </c>
      <c r="L3153" s="312">
        <v>830</v>
      </c>
      <c r="M3153" s="340"/>
      <c r="N3153" s="252"/>
      <c r="O3153" s="3"/>
    </row>
    <row r="3154" spans="1:15" ht="30.75" customHeight="1">
      <c r="A3154" s="250"/>
      <c r="B3154" s="251"/>
      <c r="C3154" s="321" t="s">
        <v>2239</v>
      </c>
      <c r="D3154" s="322" t="s">
        <v>1171</v>
      </c>
      <c r="E3154" s="322" t="s">
        <v>15</v>
      </c>
      <c r="F3154" s="322">
        <v>2022</v>
      </c>
      <c r="G3154" s="322" t="s">
        <v>464</v>
      </c>
      <c r="H3154" s="323">
        <v>44896</v>
      </c>
      <c r="I3154" s="323">
        <v>44910</v>
      </c>
      <c r="J3154" s="322" t="s">
        <v>2326</v>
      </c>
      <c r="K3154" s="302" t="s">
        <v>2325</v>
      </c>
      <c r="L3154" s="312">
        <v>881.96</v>
      </c>
      <c r="M3154" s="340"/>
      <c r="N3154" s="252"/>
      <c r="O3154" s="3"/>
    </row>
    <row r="3155" spans="1:15" ht="23.25" customHeight="1">
      <c r="A3155" s="341"/>
      <c r="B3155" s="342"/>
      <c r="C3155" s="261" t="s">
        <v>2327</v>
      </c>
      <c r="D3155" s="294" t="s">
        <v>45</v>
      </c>
      <c r="E3155" s="294" t="s">
        <v>46</v>
      </c>
      <c r="F3155" s="294">
        <v>2022</v>
      </c>
      <c r="G3155" s="295" t="s">
        <v>464</v>
      </c>
      <c r="H3155" s="296"/>
      <c r="I3155" s="296"/>
      <c r="J3155" s="294"/>
      <c r="K3155" s="308"/>
      <c r="L3155" s="343">
        <v>0</v>
      </c>
      <c r="M3155" s="298">
        <f>SUM(L3123:L3154)</f>
        <v>59753.24</v>
      </c>
      <c r="N3155" s="344"/>
      <c r="O3155" s="345"/>
    </row>
    <row r="3156" spans="1:15" ht="20.25" customHeight="1">
      <c r="A3156" s="250"/>
      <c r="B3156" s="251"/>
      <c r="C3156" s="346" t="s">
        <v>2328</v>
      </c>
      <c r="D3156" s="347"/>
      <c r="E3156" s="347"/>
      <c r="F3156" s="348"/>
      <c r="G3156" s="347"/>
      <c r="H3156" s="348"/>
      <c r="I3156" s="348"/>
      <c r="J3156" s="347"/>
      <c r="K3156" s="349"/>
      <c r="L3156" s="348"/>
      <c r="M3156" s="350">
        <f>M3158-M3157</f>
        <v>370000</v>
      </c>
      <c r="N3156" s="252"/>
      <c r="O3156" s="3"/>
    </row>
    <row r="3157" spans="1:15" ht="20.25" customHeight="1">
      <c r="A3157" s="250"/>
      <c r="B3157" s="251"/>
      <c r="C3157" s="351" t="s">
        <v>467</v>
      </c>
      <c r="D3157" s="347"/>
      <c r="E3157" s="347"/>
      <c r="F3157" s="348"/>
      <c r="G3157" s="347"/>
      <c r="H3157" s="348"/>
      <c r="I3157" s="348"/>
      <c r="J3157" s="347"/>
      <c r="K3157" s="349"/>
      <c r="L3157" s="348"/>
      <c r="M3157" s="350">
        <f>SUM(M2840+M2863+M2892+M2920+M2935+M2950+M2960+M2991+M3020+M3080+M3122+M3155)</f>
        <v>947144</v>
      </c>
      <c r="N3157" s="252"/>
      <c r="O3157" s="3"/>
    </row>
    <row r="3158" spans="1:15" ht="20.25" customHeight="1">
      <c r="A3158" s="250"/>
      <c r="B3158" s="251"/>
      <c r="C3158" s="352" t="s">
        <v>2329</v>
      </c>
      <c r="D3158" s="353"/>
      <c r="E3158" s="353"/>
      <c r="F3158" s="354"/>
      <c r="G3158" s="353"/>
      <c r="H3158" s="354"/>
      <c r="I3158" s="354"/>
      <c r="J3158" s="353"/>
      <c r="K3158" s="355"/>
      <c r="L3158" s="354"/>
      <c r="M3158" s="356">
        <v>1317144</v>
      </c>
      <c r="N3158" s="252"/>
      <c r="O3158" s="3"/>
    </row>
    <row r="3159" spans="1:15" ht="33.75">
      <c r="A3159" s="4"/>
      <c r="B3159" s="4"/>
      <c r="C3159" s="916" t="s">
        <v>2330</v>
      </c>
      <c r="D3159" s="917"/>
      <c r="E3159" s="917"/>
      <c r="F3159" s="917"/>
      <c r="G3159" s="917"/>
      <c r="H3159" s="917"/>
      <c r="I3159" s="917"/>
      <c r="J3159" s="917"/>
      <c r="K3159" s="917"/>
      <c r="L3159" s="917"/>
      <c r="M3159" s="918"/>
      <c r="N3159" s="5"/>
      <c r="O3159" s="3"/>
    </row>
    <row r="3160" spans="1:15" ht="22.5">
      <c r="C3160" s="357" t="s">
        <v>2</v>
      </c>
      <c r="D3160" s="358" t="s">
        <v>3</v>
      </c>
      <c r="E3160" s="358" t="s">
        <v>856</v>
      </c>
      <c r="F3160" s="357" t="s">
        <v>5</v>
      </c>
      <c r="G3160" s="357" t="s">
        <v>6</v>
      </c>
      <c r="H3160" s="358" t="s">
        <v>7</v>
      </c>
      <c r="I3160" s="358" t="s">
        <v>8</v>
      </c>
      <c r="J3160" s="357" t="s">
        <v>9</v>
      </c>
      <c r="K3160" s="357" t="s">
        <v>10</v>
      </c>
      <c r="L3160" s="357" t="s">
        <v>11</v>
      </c>
      <c r="M3160" s="357" t="s">
        <v>12</v>
      </c>
      <c r="N3160" s="3"/>
      <c r="O3160" s="3"/>
    </row>
    <row r="3161" spans="1:15" ht="18">
      <c r="C3161" s="166" t="s">
        <v>2331</v>
      </c>
      <c r="D3161" s="306" t="s">
        <v>14</v>
      </c>
      <c r="E3161" s="306" t="s">
        <v>15</v>
      </c>
      <c r="F3161" s="306">
        <v>2023</v>
      </c>
      <c r="G3161" s="306" t="s">
        <v>16</v>
      </c>
      <c r="H3161" s="315">
        <v>44950</v>
      </c>
      <c r="I3161" s="315">
        <v>44953</v>
      </c>
      <c r="J3161" s="359" t="s">
        <v>1485</v>
      </c>
      <c r="K3161" s="10" t="s">
        <v>1094</v>
      </c>
      <c r="L3161" s="188">
        <v>2925.09</v>
      </c>
      <c r="M3161" s="166"/>
      <c r="N3161" s="3"/>
      <c r="O3161" s="3"/>
    </row>
    <row r="3162" spans="1:15" ht="18">
      <c r="C3162" s="360" t="s">
        <v>376</v>
      </c>
      <c r="D3162" s="83" t="s">
        <v>14</v>
      </c>
      <c r="E3162" s="83" t="s">
        <v>1211</v>
      </c>
      <c r="F3162" s="83">
        <v>2023</v>
      </c>
      <c r="G3162" s="306" t="s">
        <v>16</v>
      </c>
      <c r="H3162" s="361">
        <v>44957</v>
      </c>
      <c r="I3162" s="361">
        <v>44958</v>
      </c>
      <c r="J3162" s="362" t="s">
        <v>2332</v>
      </c>
      <c r="K3162" s="187" t="s">
        <v>541</v>
      </c>
      <c r="L3162" s="175">
        <v>17550.54</v>
      </c>
      <c r="M3162" s="115"/>
      <c r="N3162" s="3"/>
      <c r="O3162" s="3"/>
    </row>
    <row r="3163" spans="1:15" ht="18">
      <c r="C3163" s="363" t="s">
        <v>2212</v>
      </c>
      <c r="D3163" s="364" t="s">
        <v>1171</v>
      </c>
      <c r="E3163" s="364" t="s">
        <v>1211</v>
      </c>
      <c r="F3163" s="83">
        <v>2023</v>
      </c>
      <c r="G3163" s="306" t="s">
        <v>16</v>
      </c>
      <c r="H3163" s="365">
        <v>44950</v>
      </c>
      <c r="I3163" s="365">
        <v>44957</v>
      </c>
      <c r="J3163" s="362" t="s">
        <v>2333</v>
      </c>
      <c r="K3163" s="366" t="s">
        <v>1221</v>
      </c>
      <c r="L3163" s="367">
        <v>500</v>
      </c>
      <c r="M3163" s="368"/>
      <c r="N3163" s="3"/>
      <c r="O3163" s="3"/>
    </row>
    <row r="3164" spans="1:15" ht="18">
      <c r="C3164" s="369" t="s">
        <v>2210</v>
      </c>
      <c r="D3164" s="370" t="s">
        <v>14</v>
      </c>
      <c r="E3164" s="370" t="s">
        <v>1030</v>
      </c>
      <c r="F3164" s="83">
        <v>2023</v>
      </c>
      <c r="G3164" s="306" t="s">
        <v>16</v>
      </c>
      <c r="H3164" s="365">
        <v>44950</v>
      </c>
      <c r="I3164" s="365">
        <v>44957</v>
      </c>
      <c r="J3164" s="371" t="s">
        <v>2333</v>
      </c>
      <c r="K3164" s="366" t="s">
        <v>1221</v>
      </c>
      <c r="L3164" s="372">
        <v>467</v>
      </c>
      <c r="M3164" s="373"/>
      <c r="N3164" s="3"/>
      <c r="O3164" s="3"/>
    </row>
    <row r="3165" spans="1:15" ht="14.25">
      <c r="C3165" s="374" t="s">
        <v>2334</v>
      </c>
      <c r="D3165" s="86" t="s">
        <v>45</v>
      </c>
      <c r="E3165" s="86" t="s">
        <v>46</v>
      </c>
      <c r="F3165" s="86">
        <v>2023</v>
      </c>
      <c r="G3165" s="122" t="s">
        <v>16</v>
      </c>
      <c r="H3165" s="262"/>
      <c r="I3165" s="262"/>
      <c r="J3165" s="86"/>
      <c r="K3165" s="339"/>
      <c r="L3165" s="163">
        <v>0</v>
      </c>
      <c r="M3165" s="125">
        <f>SUM(L3161:L3164)</f>
        <v>21442.63</v>
      </c>
      <c r="N3165" s="3"/>
      <c r="O3165" s="3"/>
    </row>
    <row r="3166" spans="1:15" ht="18">
      <c r="C3166" s="166" t="s">
        <v>2331</v>
      </c>
      <c r="D3166" s="306" t="s">
        <v>14</v>
      </c>
      <c r="E3166" s="306" t="s">
        <v>15</v>
      </c>
      <c r="F3166" s="306">
        <v>2023</v>
      </c>
      <c r="G3166" s="10" t="s">
        <v>48</v>
      </c>
      <c r="H3166" s="315">
        <v>44967</v>
      </c>
      <c r="I3166" s="315">
        <v>44971</v>
      </c>
      <c r="J3166" s="10" t="s">
        <v>1491</v>
      </c>
      <c r="K3166" s="10" t="s">
        <v>1094</v>
      </c>
      <c r="L3166" s="188">
        <v>3153.7</v>
      </c>
      <c r="M3166" s="166"/>
      <c r="N3166" s="3"/>
      <c r="O3166" s="3"/>
    </row>
    <row r="3167" spans="1:15" ht="18">
      <c r="C3167" s="166" t="s">
        <v>2335</v>
      </c>
      <c r="D3167" s="306" t="s">
        <v>1171</v>
      </c>
      <c r="E3167" s="306" t="s">
        <v>57</v>
      </c>
      <c r="F3167" s="306">
        <v>2023</v>
      </c>
      <c r="G3167" s="10" t="s">
        <v>48</v>
      </c>
      <c r="H3167" s="315">
        <v>44967</v>
      </c>
      <c r="I3167" s="315">
        <v>44971</v>
      </c>
      <c r="J3167" s="10" t="s">
        <v>674</v>
      </c>
      <c r="K3167" s="10" t="s">
        <v>683</v>
      </c>
      <c r="L3167" s="188">
        <v>3153.7</v>
      </c>
      <c r="M3167" s="166"/>
      <c r="N3167" s="3"/>
      <c r="O3167" s="3"/>
    </row>
    <row r="3168" spans="1:15" ht="18">
      <c r="C3168" s="166" t="s">
        <v>2336</v>
      </c>
      <c r="D3168" s="306" t="s">
        <v>14</v>
      </c>
      <c r="E3168" s="306" t="s">
        <v>443</v>
      </c>
      <c r="F3168" s="306">
        <v>2023</v>
      </c>
      <c r="G3168" s="10" t="s">
        <v>48</v>
      </c>
      <c r="H3168" s="315">
        <v>44967</v>
      </c>
      <c r="I3168" s="315">
        <v>44971</v>
      </c>
      <c r="J3168" s="10" t="s">
        <v>2337</v>
      </c>
      <c r="K3168" s="10" t="s">
        <v>2338</v>
      </c>
      <c r="L3168" s="188">
        <v>3153.7</v>
      </c>
      <c r="M3168" s="166"/>
      <c r="N3168" s="3"/>
      <c r="O3168" s="3"/>
    </row>
    <row r="3169" spans="1:15" ht="18">
      <c r="C3169" s="166" t="s">
        <v>2339</v>
      </c>
      <c r="D3169" s="306" t="s">
        <v>1171</v>
      </c>
      <c r="E3169" s="306" t="s">
        <v>15</v>
      </c>
      <c r="F3169" s="306">
        <v>2023</v>
      </c>
      <c r="G3169" s="10" t="s">
        <v>48</v>
      </c>
      <c r="H3169" s="315">
        <v>44967</v>
      </c>
      <c r="I3169" s="315">
        <v>44971</v>
      </c>
      <c r="J3169" s="375" t="s">
        <v>1504</v>
      </c>
      <c r="K3169" s="10" t="s">
        <v>501</v>
      </c>
      <c r="L3169" s="188">
        <v>3153.7</v>
      </c>
      <c r="M3169" s="166"/>
      <c r="N3169" s="3"/>
      <c r="O3169" s="3"/>
    </row>
    <row r="3170" spans="1:15" ht="14.25">
      <c r="C3170" s="166" t="s">
        <v>2340</v>
      </c>
      <c r="D3170" s="306" t="s">
        <v>14</v>
      </c>
      <c r="E3170" s="306" t="s">
        <v>57</v>
      </c>
      <c r="F3170" s="306">
        <v>2023</v>
      </c>
      <c r="G3170" s="10" t="s">
        <v>48</v>
      </c>
      <c r="H3170" s="315">
        <v>44967</v>
      </c>
      <c r="I3170" s="315">
        <v>44971</v>
      </c>
      <c r="J3170" s="375" t="s">
        <v>1367</v>
      </c>
      <c r="K3170" s="10" t="s">
        <v>2341</v>
      </c>
      <c r="L3170" s="188">
        <v>3153.7</v>
      </c>
      <c r="M3170" s="166"/>
      <c r="N3170" s="3"/>
      <c r="O3170" s="3"/>
    </row>
    <row r="3171" spans="1:15" ht="18">
      <c r="C3171" s="166" t="s">
        <v>376</v>
      </c>
      <c r="D3171" s="83" t="s">
        <v>14</v>
      </c>
      <c r="E3171" s="83" t="s">
        <v>1211</v>
      </c>
      <c r="F3171" s="83">
        <v>2023</v>
      </c>
      <c r="G3171" s="306" t="s">
        <v>48</v>
      </c>
      <c r="H3171" s="361">
        <v>44970</v>
      </c>
      <c r="I3171" s="361">
        <v>44972</v>
      </c>
      <c r="J3171" s="362" t="s">
        <v>2342</v>
      </c>
      <c r="K3171" s="187" t="s">
        <v>541</v>
      </c>
      <c r="L3171" s="188">
        <v>18922.2</v>
      </c>
      <c r="M3171" s="166"/>
      <c r="N3171" s="3"/>
      <c r="O3171" s="3"/>
    </row>
    <row r="3172" spans="1:15" ht="14.25">
      <c r="C3172" s="166" t="s">
        <v>2343</v>
      </c>
      <c r="D3172" s="306" t="s">
        <v>1171</v>
      </c>
      <c r="E3172" s="306" t="s">
        <v>148</v>
      </c>
      <c r="F3172" s="306">
        <v>2023</v>
      </c>
      <c r="G3172" s="10" t="s">
        <v>48</v>
      </c>
      <c r="H3172" s="315">
        <v>44967</v>
      </c>
      <c r="I3172" s="315">
        <v>44973</v>
      </c>
      <c r="J3172" s="375" t="s">
        <v>2344</v>
      </c>
      <c r="K3172" s="10" t="s">
        <v>34</v>
      </c>
      <c r="L3172" s="188">
        <v>3153.7</v>
      </c>
      <c r="M3172" s="166"/>
      <c r="N3172" s="3"/>
      <c r="O3172" s="3"/>
    </row>
    <row r="3173" spans="1:15" ht="14.25">
      <c r="C3173" s="166" t="s">
        <v>2345</v>
      </c>
      <c r="D3173" s="306" t="s">
        <v>1171</v>
      </c>
      <c r="E3173" s="306" t="s">
        <v>15</v>
      </c>
      <c r="F3173" s="306">
        <v>2023</v>
      </c>
      <c r="G3173" s="10" t="s">
        <v>48</v>
      </c>
      <c r="H3173" s="315">
        <v>44972</v>
      </c>
      <c r="I3173" s="315">
        <v>44973</v>
      </c>
      <c r="J3173" s="375" t="s">
        <v>1504</v>
      </c>
      <c r="K3173" s="10" t="s">
        <v>1221</v>
      </c>
      <c r="L3173" s="188">
        <v>3153.7</v>
      </c>
      <c r="M3173" s="166"/>
      <c r="N3173" s="3"/>
      <c r="O3173" s="3"/>
    </row>
    <row r="3174" spans="1:15" ht="14.25">
      <c r="C3174" s="166" t="s">
        <v>2346</v>
      </c>
      <c r="D3174" s="306" t="s">
        <v>14</v>
      </c>
      <c r="E3174" s="306" t="s">
        <v>443</v>
      </c>
      <c r="F3174" s="306">
        <v>2023</v>
      </c>
      <c r="G3174" s="10" t="s">
        <v>48</v>
      </c>
      <c r="H3174" s="315">
        <v>44967</v>
      </c>
      <c r="I3174" s="315">
        <v>44971</v>
      </c>
      <c r="J3174" s="10" t="s">
        <v>695</v>
      </c>
      <c r="K3174" s="10" t="s">
        <v>2298</v>
      </c>
      <c r="L3174" s="188">
        <v>3153.7</v>
      </c>
      <c r="M3174" s="166"/>
      <c r="N3174" s="3"/>
      <c r="O3174" s="3"/>
    </row>
    <row r="3175" spans="1:15" ht="18">
      <c r="C3175" s="166" t="s">
        <v>2257</v>
      </c>
      <c r="D3175" s="306" t="s">
        <v>14</v>
      </c>
      <c r="E3175" s="306" t="s">
        <v>443</v>
      </c>
      <c r="F3175" s="306">
        <v>2023</v>
      </c>
      <c r="G3175" s="10" t="s">
        <v>48</v>
      </c>
      <c r="H3175" s="306" t="s">
        <v>2347</v>
      </c>
      <c r="I3175" s="315">
        <v>44973</v>
      </c>
      <c r="J3175" s="10" t="s">
        <v>695</v>
      </c>
      <c r="K3175" s="10" t="s">
        <v>1908</v>
      </c>
      <c r="L3175" s="188">
        <v>3153.7</v>
      </c>
      <c r="M3175" s="166"/>
      <c r="N3175" s="3"/>
      <c r="O3175" s="3"/>
    </row>
    <row r="3176" spans="1:15" ht="18">
      <c r="C3176" s="166" t="s">
        <v>2348</v>
      </c>
      <c r="D3176" s="306" t="s">
        <v>1171</v>
      </c>
      <c r="E3176" s="306" t="s">
        <v>443</v>
      </c>
      <c r="F3176" s="306">
        <v>2023</v>
      </c>
      <c r="G3176" s="10" t="s">
        <v>48</v>
      </c>
      <c r="H3176" s="306" t="s">
        <v>2347</v>
      </c>
      <c r="I3176" s="315">
        <v>44973</v>
      </c>
      <c r="J3176" s="10" t="s">
        <v>582</v>
      </c>
      <c r="K3176" s="10" t="s">
        <v>31</v>
      </c>
      <c r="L3176" s="188">
        <v>3153.7</v>
      </c>
      <c r="M3176" s="166"/>
      <c r="N3176" s="3"/>
      <c r="O3176" s="3"/>
    </row>
    <row r="3177" spans="1:15" ht="18">
      <c r="C3177" s="166" t="s">
        <v>2166</v>
      </c>
      <c r="D3177" s="306" t="s">
        <v>1171</v>
      </c>
      <c r="E3177" s="306" t="s">
        <v>443</v>
      </c>
      <c r="F3177" s="306">
        <v>2023</v>
      </c>
      <c r="G3177" s="10" t="s">
        <v>48</v>
      </c>
      <c r="H3177" s="306" t="s">
        <v>2347</v>
      </c>
      <c r="I3177" s="315">
        <v>44973</v>
      </c>
      <c r="J3177" s="10" t="s">
        <v>2121</v>
      </c>
      <c r="K3177" s="10" t="s">
        <v>31</v>
      </c>
      <c r="L3177" s="188">
        <v>3153.7</v>
      </c>
      <c r="M3177" s="166"/>
      <c r="N3177" s="3"/>
      <c r="O3177" s="3"/>
    </row>
    <row r="3178" spans="1:15" ht="18">
      <c r="C3178" s="166" t="s">
        <v>2233</v>
      </c>
      <c r="D3178" s="306" t="s">
        <v>1171</v>
      </c>
      <c r="E3178" s="306" t="s">
        <v>443</v>
      </c>
      <c r="F3178" s="306">
        <v>2023</v>
      </c>
      <c r="G3178" s="10" t="s">
        <v>48</v>
      </c>
      <c r="H3178" s="306" t="s">
        <v>2347</v>
      </c>
      <c r="I3178" s="315">
        <v>44973</v>
      </c>
      <c r="J3178" s="10" t="s">
        <v>2005</v>
      </c>
      <c r="K3178" s="10" t="s">
        <v>31</v>
      </c>
      <c r="L3178" s="188">
        <v>3153.7</v>
      </c>
      <c r="M3178" s="166"/>
      <c r="N3178" s="3"/>
      <c r="O3178" s="3"/>
    </row>
    <row r="3179" spans="1:15" ht="18">
      <c r="C3179" s="166" t="s">
        <v>2349</v>
      </c>
      <c r="D3179" s="306" t="s">
        <v>14</v>
      </c>
      <c r="E3179" s="306" t="s">
        <v>443</v>
      </c>
      <c r="F3179" s="306">
        <v>2023</v>
      </c>
      <c r="G3179" s="10" t="s">
        <v>48</v>
      </c>
      <c r="H3179" s="306" t="s">
        <v>2347</v>
      </c>
      <c r="I3179" s="315">
        <v>44973</v>
      </c>
      <c r="J3179" s="10" t="s">
        <v>695</v>
      </c>
      <c r="K3179" s="10" t="s">
        <v>1908</v>
      </c>
      <c r="L3179" s="188">
        <v>3153.7</v>
      </c>
      <c r="M3179" s="166"/>
      <c r="N3179" s="3"/>
      <c r="O3179" s="3"/>
    </row>
    <row r="3180" spans="1:15" ht="18">
      <c r="A3180" s="376"/>
      <c r="B3180" s="376"/>
      <c r="C3180" s="166" t="s">
        <v>2264</v>
      </c>
      <c r="D3180" s="306" t="s">
        <v>1171</v>
      </c>
      <c r="E3180" s="306" t="s">
        <v>443</v>
      </c>
      <c r="F3180" s="306">
        <v>2023</v>
      </c>
      <c r="G3180" s="10" t="s">
        <v>48</v>
      </c>
      <c r="H3180" s="306" t="s">
        <v>2347</v>
      </c>
      <c r="I3180" s="315">
        <v>44973</v>
      </c>
      <c r="J3180" s="10" t="s">
        <v>695</v>
      </c>
      <c r="K3180" s="10" t="s">
        <v>1908</v>
      </c>
      <c r="L3180" s="188">
        <v>3153.7</v>
      </c>
      <c r="M3180" s="166"/>
      <c r="N3180" s="377"/>
      <c r="O3180" s="377"/>
    </row>
    <row r="3181" spans="1:15" ht="14.25">
      <c r="A3181" s="376"/>
      <c r="B3181" s="376"/>
      <c r="C3181" s="166" t="s">
        <v>2350</v>
      </c>
      <c r="D3181" s="306" t="s">
        <v>14</v>
      </c>
      <c r="E3181" s="306" t="s">
        <v>443</v>
      </c>
      <c r="F3181" s="306">
        <v>2023</v>
      </c>
      <c r="G3181" s="10" t="s">
        <v>48</v>
      </c>
      <c r="H3181" s="315">
        <v>44967</v>
      </c>
      <c r="I3181" s="315">
        <v>44973</v>
      </c>
      <c r="J3181" s="10" t="s">
        <v>2337</v>
      </c>
      <c r="K3181" s="10" t="s">
        <v>972</v>
      </c>
      <c r="L3181" s="188">
        <v>3153.7</v>
      </c>
      <c r="M3181" s="166"/>
      <c r="N3181" s="377"/>
      <c r="O3181" s="377"/>
    </row>
    <row r="3182" spans="1:15" ht="18">
      <c r="A3182" s="376"/>
      <c r="B3182" s="376"/>
      <c r="C3182" s="166" t="s">
        <v>2351</v>
      </c>
      <c r="D3182" s="306" t="s">
        <v>1171</v>
      </c>
      <c r="E3182" s="306" t="s">
        <v>443</v>
      </c>
      <c r="F3182" s="306">
        <v>2023</v>
      </c>
      <c r="G3182" s="10" t="s">
        <v>48</v>
      </c>
      <c r="H3182" s="306" t="s">
        <v>2347</v>
      </c>
      <c r="I3182" s="315">
        <v>44973</v>
      </c>
      <c r="J3182" s="10" t="s">
        <v>695</v>
      </c>
      <c r="K3182" s="10" t="s">
        <v>31</v>
      </c>
      <c r="L3182" s="188">
        <v>3153.7</v>
      </c>
      <c r="M3182" s="166"/>
      <c r="N3182" s="377"/>
      <c r="O3182" s="377"/>
    </row>
    <row r="3183" spans="1:15" ht="18">
      <c r="A3183" s="376"/>
      <c r="B3183" s="376"/>
      <c r="C3183" s="166" t="s">
        <v>2352</v>
      </c>
      <c r="D3183" s="306" t="s">
        <v>14</v>
      </c>
      <c r="E3183" s="306" t="s">
        <v>443</v>
      </c>
      <c r="F3183" s="306">
        <v>2023</v>
      </c>
      <c r="G3183" s="10" t="s">
        <v>48</v>
      </c>
      <c r="H3183" s="306" t="s">
        <v>2347</v>
      </c>
      <c r="I3183" s="315">
        <v>44973</v>
      </c>
      <c r="J3183" s="10" t="s">
        <v>695</v>
      </c>
      <c r="K3183" s="10" t="s">
        <v>900</v>
      </c>
      <c r="L3183" s="188">
        <v>3153.7</v>
      </c>
      <c r="M3183" s="166"/>
      <c r="N3183" s="377"/>
      <c r="O3183" s="377"/>
    </row>
    <row r="3184" spans="1:15" ht="18">
      <c r="A3184" s="376"/>
      <c r="B3184" s="376"/>
      <c r="C3184" s="166" t="s">
        <v>2353</v>
      </c>
      <c r="D3184" s="306" t="s">
        <v>14</v>
      </c>
      <c r="E3184" s="306" t="s">
        <v>65</v>
      </c>
      <c r="F3184" s="306">
        <v>2023</v>
      </c>
      <c r="G3184" s="10" t="s">
        <v>48</v>
      </c>
      <c r="H3184" s="306" t="s">
        <v>2347</v>
      </c>
      <c r="I3184" s="315">
        <v>44978</v>
      </c>
      <c r="J3184" s="10" t="s">
        <v>1202</v>
      </c>
      <c r="K3184" s="10" t="s">
        <v>2354</v>
      </c>
      <c r="L3184" s="188">
        <v>3153.7</v>
      </c>
      <c r="M3184" s="166"/>
      <c r="N3184" s="377"/>
      <c r="O3184" s="377"/>
    </row>
    <row r="3185" spans="1:15" ht="18">
      <c r="A3185" s="376"/>
      <c r="B3185" s="376"/>
      <c r="C3185" s="166" t="s">
        <v>2127</v>
      </c>
      <c r="D3185" s="306" t="s">
        <v>14</v>
      </c>
      <c r="E3185" s="306" t="s">
        <v>65</v>
      </c>
      <c r="F3185" s="306">
        <v>2023</v>
      </c>
      <c r="G3185" s="10" t="s">
        <v>48</v>
      </c>
      <c r="H3185" s="306" t="s">
        <v>2347</v>
      </c>
      <c r="I3185" s="315">
        <v>44978</v>
      </c>
      <c r="J3185" s="10" t="s">
        <v>2355</v>
      </c>
      <c r="K3185" s="10" t="s">
        <v>2354</v>
      </c>
      <c r="L3185" s="188">
        <v>3153.7</v>
      </c>
      <c r="M3185" s="166"/>
      <c r="N3185" s="377"/>
      <c r="O3185" s="377"/>
    </row>
    <row r="3186" spans="1:15" ht="18">
      <c r="A3186" s="376"/>
      <c r="B3186" s="376"/>
      <c r="C3186" s="166" t="s">
        <v>2356</v>
      </c>
      <c r="D3186" s="306" t="s">
        <v>1171</v>
      </c>
      <c r="E3186" s="306" t="s">
        <v>22</v>
      </c>
      <c r="F3186" s="306">
        <v>2023</v>
      </c>
      <c r="G3186" s="10" t="s">
        <v>48</v>
      </c>
      <c r="H3186" s="306" t="s">
        <v>2347</v>
      </c>
      <c r="I3186" s="315">
        <v>44978</v>
      </c>
      <c r="J3186" s="10" t="s">
        <v>1363</v>
      </c>
      <c r="K3186" s="10" t="s">
        <v>2357</v>
      </c>
      <c r="L3186" s="188">
        <v>4730.55</v>
      </c>
      <c r="M3186" s="166"/>
      <c r="N3186" s="377"/>
      <c r="O3186" s="377"/>
    </row>
    <row r="3187" spans="1:15" ht="18">
      <c r="A3187" s="376"/>
      <c r="B3187" s="376"/>
      <c r="C3187" s="166" t="s">
        <v>2358</v>
      </c>
      <c r="D3187" s="306" t="s">
        <v>1171</v>
      </c>
      <c r="E3187" s="306" t="s">
        <v>15</v>
      </c>
      <c r="F3187" s="306">
        <v>2023</v>
      </c>
      <c r="G3187" s="10" t="s">
        <v>48</v>
      </c>
      <c r="H3187" s="315">
        <v>44978</v>
      </c>
      <c r="I3187" s="315">
        <v>44981</v>
      </c>
      <c r="J3187" s="10" t="s">
        <v>2359</v>
      </c>
      <c r="K3187" s="10" t="s">
        <v>1214</v>
      </c>
      <c r="L3187" s="188">
        <v>3153.7</v>
      </c>
      <c r="M3187" s="166"/>
      <c r="N3187" s="377"/>
      <c r="O3187" s="377"/>
    </row>
    <row r="3188" spans="1:15" ht="18">
      <c r="A3188" s="376"/>
      <c r="B3188" s="376"/>
      <c r="C3188" s="166" t="s">
        <v>2360</v>
      </c>
      <c r="D3188" s="306" t="s">
        <v>14</v>
      </c>
      <c r="E3188" s="306" t="s">
        <v>15</v>
      </c>
      <c r="F3188" s="306">
        <v>2023</v>
      </c>
      <c r="G3188" s="10" t="s">
        <v>48</v>
      </c>
      <c r="H3188" s="307">
        <v>44972</v>
      </c>
      <c r="I3188" s="315">
        <v>44981</v>
      </c>
      <c r="J3188" s="10" t="s">
        <v>1485</v>
      </c>
      <c r="K3188" s="10" t="s">
        <v>1908</v>
      </c>
      <c r="L3188" s="188">
        <v>3153.7</v>
      </c>
      <c r="M3188" s="166"/>
      <c r="N3188" s="377"/>
      <c r="O3188" s="377"/>
    </row>
    <row r="3189" spans="1:15" ht="14.25">
      <c r="A3189" s="376"/>
      <c r="B3189" s="376"/>
      <c r="C3189" s="374" t="s">
        <v>2361</v>
      </c>
      <c r="D3189" s="86" t="s">
        <v>45</v>
      </c>
      <c r="E3189" s="86" t="s">
        <v>46</v>
      </c>
      <c r="F3189" s="86">
        <v>2023</v>
      </c>
      <c r="G3189" s="122" t="s">
        <v>48</v>
      </c>
      <c r="H3189" s="262"/>
      <c r="I3189" s="262"/>
      <c r="J3189" s="86"/>
      <c r="K3189" s="339"/>
      <c r="L3189" s="163">
        <v>0</v>
      </c>
      <c r="M3189" s="125">
        <f>SUM(L3166:L3188)</f>
        <v>89880.449999999953</v>
      </c>
      <c r="N3189" s="377"/>
      <c r="O3189" s="377"/>
    </row>
    <row r="3190" spans="1:15" ht="27">
      <c r="A3190" s="378"/>
      <c r="B3190" s="378"/>
      <c r="C3190" s="305" t="s">
        <v>2362</v>
      </c>
      <c r="D3190" s="335" t="s">
        <v>1171</v>
      </c>
      <c r="E3190" s="335" t="s">
        <v>476</v>
      </c>
      <c r="F3190" s="335">
        <v>2023</v>
      </c>
      <c r="G3190" s="335" t="s">
        <v>81</v>
      </c>
      <c r="H3190" s="379">
        <v>44987</v>
      </c>
      <c r="I3190" s="379">
        <v>44995</v>
      </c>
      <c r="J3190" s="10" t="s">
        <v>2363</v>
      </c>
      <c r="K3190" s="187" t="s">
        <v>683</v>
      </c>
      <c r="L3190" s="189">
        <v>3500</v>
      </c>
      <c r="M3190" s="190"/>
      <c r="N3190" s="377"/>
      <c r="O3190" s="377"/>
    </row>
    <row r="3191" spans="1:15" ht="27">
      <c r="A3191" s="378"/>
      <c r="B3191" s="378"/>
      <c r="C3191" s="305" t="s">
        <v>2362</v>
      </c>
      <c r="D3191" s="335" t="s">
        <v>1171</v>
      </c>
      <c r="E3191" s="335" t="s">
        <v>476</v>
      </c>
      <c r="F3191" s="335">
        <v>2023</v>
      </c>
      <c r="G3191" s="335" t="s">
        <v>81</v>
      </c>
      <c r="H3191" s="379">
        <v>44987</v>
      </c>
      <c r="I3191" s="379">
        <v>44995</v>
      </c>
      <c r="J3191" s="375" t="s">
        <v>2364</v>
      </c>
      <c r="K3191" s="187" t="s">
        <v>683</v>
      </c>
      <c r="L3191" s="189">
        <v>500</v>
      </c>
      <c r="M3191" s="190"/>
      <c r="N3191" s="377"/>
      <c r="O3191" s="377"/>
    </row>
    <row r="3192" spans="1:15" ht="18">
      <c r="A3192" s="378"/>
      <c r="B3192" s="378"/>
      <c r="C3192" s="305" t="s">
        <v>1006</v>
      </c>
      <c r="D3192" s="335" t="s">
        <v>1372</v>
      </c>
      <c r="E3192" s="335" t="s">
        <v>1211</v>
      </c>
      <c r="F3192" s="335">
        <v>2023</v>
      </c>
      <c r="G3192" s="335" t="s">
        <v>81</v>
      </c>
      <c r="H3192" s="379">
        <v>44987</v>
      </c>
      <c r="I3192" s="379">
        <v>44995</v>
      </c>
      <c r="J3192" s="375" t="s">
        <v>2365</v>
      </c>
      <c r="K3192" s="187" t="s">
        <v>859</v>
      </c>
      <c r="L3192" s="189">
        <v>14500</v>
      </c>
      <c r="M3192" s="190"/>
      <c r="N3192" s="377"/>
      <c r="O3192" s="377"/>
    </row>
    <row r="3193" spans="1:15" ht="18">
      <c r="A3193" s="378"/>
      <c r="B3193" s="378"/>
      <c r="C3193" s="305" t="s">
        <v>1006</v>
      </c>
      <c r="D3193" s="335" t="s">
        <v>1372</v>
      </c>
      <c r="E3193" s="335" t="s">
        <v>1211</v>
      </c>
      <c r="F3193" s="335">
        <v>2023</v>
      </c>
      <c r="G3193" s="335" t="s">
        <v>81</v>
      </c>
      <c r="H3193" s="379">
        <v>44987</v>
      </c>
      <c r="I3193" s="379">
        <v>44995</v>
      </c>
      <c r="J3193" s="375" t="s">
        <v>2366</v>
      </c>
      <c r="K3193" s="187" t="s">
        <v>859</v>
      </c>
      <c r="L3193" s="189">
        <v>18834.400000000001</v>
      </c>
      <c r="M3193" s="190"/>
      <c r="N3193" s="377"/>
      <c r="O3193" s="377"/>
    </row>
    <row r="3194" spans="1:15" ht="18">
      <c r="A3194" s="378"/>
      <c r="B3194" s="378"/>
      <c r="C3194" s="305" t="s">
        <v>1143</v>
      </c>
      <c r="D3194" s="335" t="s">
        <v>1171</v>
      </c>
      <c r="E3194" s="335" t="s">
        <v>476</v>
      </c>
      <c r="F3194" s="335">
        <v>2023</v>
      </c>
      <c r="G3194" s="335" t="s">
        <v>81</v>
      </c>
      <c r="H3194" s="379">
        <v>44987</v>
      </c>
      <c r="I3194" s="379">
        <v>44995</v>
      </c>
      <c r="J3194" s="375" t="s">
        <v>2367</v>
      </c>
      <c r="K3194" s="187" t="s">
        <v>152</v>
      </c>
      <c r="L3194" s="188">
        <v>5539.32</v>
      </c>
      <c r="M3194" s="190"/>
      <c r="N3194" s="377"/>
      <c r="O3194" s="377"/>
    </row>
    <row r="3195" spans="1:15" ht="18">
      <c r="A3195" s="378"/>
      <c r="B3195" s="378"/>
      <c r="C3195" s="305" t="s">
        <v>1143</v>
      </c>
      <c r="D3195" s="335" t="s">
        <v>1171</v>
      </c>
      <c r="E3195" s="335" t="s">
        <v>476</v>
      </c>
      <c r="F3195" s="335">
        <v>2023</v>
      </c>
      <c r="G3195" s="335" t="s">
        <v>81</v>
      </c>
      <c r="H3195" s="379">
        <v>44987</v>
      </c>
      <c r="I3195" s="379">
        <v>44995</v>
      </c>
      <c r="J3195" s="375" t="s">
        <v>2368</v>
      </c>
      <c r="K3195" s="187" t="s">
        <v>152</v>
      </c>
      <c r="L3195" s="188">
        <v>13000</v>
      </c>
      <c r="M3195" s="190"/>
      <c r="N3195" s="377"/>
      <c r="O3195" s="377"/>
    </row>
    <row r="3196" spans="1:15" ht="18">
      <c r="A3196" s="378"/>
      <c r="B3196" s="378"/>
      <c r="C3196" s="305" t="s">
        <v>1143</v>
      </c>
      <c r="D3196" s="335" t="s">
        <v>1171</v>
      </c>
      <c r="E3196" s="335" t="s">
        <v>476</v>
      </c>
      <c r="F3196" s="335">
        <v>2023</v>
      </c>
      <c r="G3196" s="335" t="s">
        <v>81</v>
      </c>
      <c r="H3196" s="379">
        <v>44992</v>
      </c>
      <c r="I3196" s="379">
        <v>45002</v>
      </c>
      <c r="J3196" s="375" t="s">
        <v>2366</v>
      </c>
      <c r="K3196" s="187" t="s">
        <v>152</v>
      </c>
      <c r="L3196" s="189">
        <v>12500</v>
      </c>
      <c r="M3196" s="190"/>
      <c r="N3196" s="377"/>
      <c r="O3196" s="377"/>
    </row>
    <row r="3197" spans="1:15" ht="18">
      <c r="A3197" s="378"/>
      <c r="B3197" s="378"/>
      <c r="C3197" s="305" t="s">
        <v>2369</v>
      </c>
      <c r="D3197" s="335" t="s">
        <v>1171</v>
      </c>
      <c r="E3197" s="335" t="s">
        <v>476</v>
      </c>
      <c r="F3197" s="335">
        <v>2023</v>
      </c>
      <c r="G3197" s="335" t="s">
        <v>81</v>
      </c>
      <c r="H3197" s="379">
        <v>44987</v>
      </c>
      <c r="I3197" s="379">
        <v>44995</v>
      </c>
      <c r="J3197" s="375" t="s">
        <v>2368</v>
      </c>
      <c r="K3197" s="187" t="s">
        <v>152</v>
      </c>
      <c r="L3197" s="188">
        <v>13000</v>
      </c>
      <c r="M3197" s="190"/>
      <c r="N3197" s="377"/>
      <c r="O3197" s="377"/>
    </row>
    <row r="3198" spans="1:15" ht="18">
      <c r="A3198" s="378"/>
      <c r="B3198" s="378"/>
      <c r="C3198" s="305" t="s">
        <v>2369</v>
      </c>
      <c r="D3198" s="335" t="s">
        <v>1171</v>
      </c>
      <c r="E3198" s="335" t="s">
        <v>476</v>
      </c>
      <c r="F3198" s="335">
        <v>2023</v>
      </c>
      <c r="G3198" s="335" t="s">
        <v>81</v>
      </c>
      <c r="H3198" s="379">
        <v>44987</v>
      </c>
      <c r="I3198" s="379">
        <v>44995</v>
      </c>
      <c r="J3198" s="375" t="s">
        <v>2366</v>
      </c>
      <c r="K3198" s="187" t="s">
        <v>152</v>
      </c>
      <c r="L3198" s="189">
        <v>12500</v>
      </c>
      <c r="M3198" s="190"/>
      <c r="N3198" s="377"/>
      <c r="O3198" s="377"/>
    </row>
    <row r="3199" spans="1:15" ht="18">
      <c r="A3199" s="378"/>
      <c r="B3199" s="378"/>
      <c r="C3199" s="305" t="s">
        <v>2370</v>
      </c>
      <c r="D3199" s="335" t="s">
        <v>1171</v>
      </c>
      <c r="E3199" s="335" t="s">
        <v>78</v>
      </c>
      <c r="F3199" s="335">
        <v>2023</v>
      </c>
      <c r="G3199" s="335" t="s">
        <v>81</v>
      </c>
      <c r="H3199" s="379">
        <v>44987</v>
      </c>
      <c r="I3199" s="379">
        <v>44995</v>
      </c>
      <c r="J3199" s="375" t="s">
        <v>2371</v>
      </c>
      <c r="K3199" s="187" t="s">
        <v>2372</v>
      </c>
      <c r="L3199" s="188">
        <v>11931</v>
      </c>
      <c r="M3199" s="190"/>
      <c r="N3199" s="377"/>
      <c r="O3199" s="377"/>
    </row>
    <row r="3200" spans="1:15" ht="18">
      <c r="A3200" s="378"/>
      <c r="B3200" s="378"/>
      <c r="C3200" s="305" t="s">
        <v>2370</v>
      </c>
      <c r="D3200" s="335" t="s">
        <v>1171</v>
      </c>
      <c r="E3200" s="335" t="s">
        <v>78</v>
      </c>
      <c r="F3200" s="335">
        <v>2023</v>
      </c>
      <c r="G3200" s="335" t="s">
        <v>81</v>
      </c>
      <c r="H3200" s="379">
        <v>44987</v>
      </c>
      <c r="I3200" s="379">
        <v>44995</v>
      </c>
      <c r="J3200" s="375" t="s">
        <v>2366</v>
      </c>
      <c r="K3200" s="187" t="s">
        <v>2372</v>
      </c>
      <c r="L3200" s="188">
        <v>10791.4</v>
      </c>
      <c r="M3200" s="190"/>
      <c r="N3200" s="377"/>
      <c r="O3200" s="377"/>
    </row>
    <row r="3201" spans="1:15" ht="14.25">
      <c r="A3201" s="378"/>
      <c r="B3201" s="378"/>
      <c r="C3201" s="380" t="s">
        <v>2340</v>
      </c>
      <c r="D3201" s="335" t="s">
        <v>14</v>
      </c>
      <c r="E3201" s="335" t="s">
        <v>57</v>
      </c>
      <c r="F3201" s="335">
        <v>2023</v>
      </c>
      <c r="G3201" s="335" t="s">
        <v>81</v>
      </c>
      <c r="H3201" s="379">
        <v>44995</v>
      </c>
      <c r="I3201" s="379">
        <v>45002</v>
      </c>
      <c r="J3201" s="375" t="s">
        <v>2373</v>
      </c>
      <c r="K3201" s="187" t="s">
        <v>2372</v>
      </c>
      <c r="L3201" s="189">
        <v>3153.7</v>
      </c>
      <c r="M3201" s="190"/>
      <c r="N3201" s="377"/>
      <c r="O3201" s="377"/>
    </row>
    <row r="3202" spans="1:15" ht="18">
      <c r="A3202" s="378"/>
      <c r="B3202" s="378"/>
      <c r="C3202" s="380" t="s">
        <v>2374</v>
      </c>
      <c r="D3202" s="335" t="s">
        <v>1171</v>
      </c>
      <c r="E3202" s="335" t="s">
        <v>15</v>
      </c>
      <c r="F3202" s="335">
        <v>2023</v>
      </c>
      <c r="G3202" s="335" t="s">
        <v>81</v>
      </c>
      <c r="H3202" s="379">
        <v>44995</v>
      </c>
      <c r="I3202" s="379">
        <v>45002</v>
      </c>
      <c r="J3202" s="375" t="s">
        <v>2375</v>
      </c>
      <c r="K3202" s="187" t="s">
        <v>1908</v>
      </c>
      <c r="L3202" s="189">
        <v>3153.7</v>
      </c>
      <c r="M3202" s="190"/>
      <c r="N3202" s="377"/>
      <c r="O3202" s="377"/>
    </row>
    <row r="3203" spans="1:15" ht="18">
      <c r="A3203" s="378"/>
      <c r="B3203" s="378"/>
      <c r="C3203" s="305" t="s">
        <v>1006</v>
      </c>
      <c r="D3203" s="335" t="s">
        <v>1372</v>
      </c>
      <c r="E3203" s="335" t="s">
        <v>1211</v>
      </c>
      <c r="F3203" s="335">
        <v>2023</v>
      </c>
      <c r="G3203" s="335" t="s">
        <v>81</v>
      </c>
      <c r="H3203" s="379">
        <v>44992</v>
      </c>
      <c r="I3203" s="379">
        <v>45002</v>
      </c>
      <c r="J3203" s="375" t="s">
        <v>2367</v>
      </c>
      <c r="K3203" s="187" t="s">
        <v>859</v>
      </c>
      <c r="L3203" s="189">
        <v>5632.76</v>
      </c>
      <c r="M3203" s="190"/>
      <c r="N3203" s="377"/>
      <c r="O3203" s="377"/>
    </row>
    <row r="3204" spans="1:15" ht="18">
      <c r="A3204" s="378"/>
      <c r="B3204" s="378"/>
      <c r="C3204" s="305" t="s">
        <v>2369</v>
      </c>
      <c r="D3204" s="335" t="s">
        <v>1171</v>
      </c>
      <c r="E3204" s="335" t="s">
        <v>476</v>
      </c>
      <c r="F3204" s="335">
        <v>2023</v>
      </c>
      <c r="G3204" s="335" t="s">
        <v>81</v>
      </c>
      <c r="H3204" s="379">
        <v>44992</v>
      </c>
      <c r="I3204" s="379">
        <v>45002</v>
      </c>
      <c r="J3204" s="375" t="s">
        <v>2367</v>
      </c>
      <c r="K3204" s="187" t="s">
        <v>152</v>
      </c>
      <c r="L3204" s="189">
        <v>5539.32</v>
      </c>
      <c r="M3204" s="190"/>
      <c r="N3204" s="377"/>
      <c r="O3204" s="377"/>
    </row>
    <row r="3205" spans="1:15" ht="18">
      <c r="A3205" s="378"/>
      <c r="B3205" s="378"/>
      <c r="C3205" s="381" t="s">
        <v>2331</v>
      </c>
      <c r="D3205" s="306" t="s">
        <v>14</v>
      </c>
      <c r="E3205" s="306" t="s">
        <v>15</v>
      </c>
      <c r="F3205" s="306">
        <v>2023</v>
      </c>
      <c r="G3205" s="306" t="s">
        <v>81</v>
      </c>
      <c r="H3205" s="379">
        <v>44995</v>
      </c>
      <c r="I3205" s="379">
        <v>45002</v>
      </c>
      <c r="J3205" s="306" t="s">
        <v>1499</v>
      </c>
      <c r="K3205" s="10" t="s">
        <v>1094</v>
      </c>
      <c r="L3205" s="188">
        <v>3153.7</v>
      </c>
      <c r="M3205" s="190"/>
      <c r="N3205" s="377"/>
      <c r="O3205" s="377"/>
    </row>
    <row r="3206" spans="1:15" ht="14.25">
      <c r="A3206" s="378"/>
      <c r="B3206" s="378"/>
      <c r="C3206" s="381" t="s">
        <v>2345</v>
      </c>
      <c r="D3206" s="306" t="s">
        <v>1171</v>
      </c>
      <c r="E3206" s="306" t="s">
        <v>15</v>
      </c>
      <c r="F3206" s="306">
        <v>2023</v>
      </c>
      <c r="G3206" s="306" t="s">
        <v>81</v>
      </c>
      <c r="H3206" s="379">
        <v>44995</v>
      </c>
      <c r="I3206" s="379">
        <v>45002</v>
      </c>
      <c r="J3206" s="10" t="s">
        <v>850</v>
      </c>
      <c r="K3206" s="10" t="s">
        <v>1221</v>
      </c>
      <c r="L3206" s="188">
        <v>3153.7</v>
      </c>
      <c r="M3206" s="190"/>
      <c r="N3206" s="377"/>
      <c r="O3206" s="377"/>
    </row>
    <row r="3207" spans="1:15" ht="18">
      <c r="A3207" s="378"/>
      <c r="B3207" s="378"/>
      <c r="C3207" s="381" t="s">
        <v>2335</v>
      </c>
      <c r="D3207" s="306" t="s">
        <v>1171</v>
      </c>
      <c r="E3207" s="306" t="s">
        <v>57</v>
      </c>
      <c r="F3207" s="306">
        <v>2023</v>
      </c>
      <c r="G3207" s="10" t="s">
        <v>81</v>
      </c>
      <c r="H3207" s="379">
        <v>44995</v>
      </c>
      <c r="I3207" s="379">
        <v>45002</v>
      </c>
      <c r="J3207" s="10" t="s">
        <v>725</v>
      </c>
      <c r="K3207" s="10" t="s">
        <v>683</v>
      </c>
      <c r="L3207" s="188">
        <v>3153.7</v>
      </c>
      <c r="M3207" s="190"/>
      <c r="N3207" s="377"/>
      <c r="O3207" s="377"/>
    </row>
    <row r="3208" spans="1:15" ht="18">
      <c r="A3208" s="378"/>
      <c r="B3208" s="378"/>
      <c r="C3208" s="381" t="s">
        <v>2356</v>
      </c>
      <c r="D3208" s="306" t="s">
        <v>1171</v>
      </c>
      <c r="E3208" s="306" t="s">
        <v>22</v>
      </c>
      <c r="F3208" s="306">
        <v>2023</v>
      </c>
      <c r="G3208" s="10" t="s">
        <v>81</v>
      </c>
      <c r="H3208" s="379">
        <v>44995</v>
      </c>
      <c r="I3208" s="379">
        <v>45002</v>
      </c>
      <c r="J3208" s="10" t="s">
        <v>1388</v>
      </c>
      <c r="K3208" s="10" t="s">
        <v>2357</v>
      </c>
      <c r="L3208" s="188">
        <v>4730.55</v>
      </c>
      <c r="M3208" s="190"/>
      <c r="N3208" s="377"/>
      <c r="O3208" s="377"/>
    </row>
    <row r="3209" spans="1:15" ht="18">
      <c r="A3209" s="378"/>
      <c r="B3209" s="378"/>
      <c r="C3209" s="381" t="s">
        <v>2360</v>
      </c>
      <c r="D3209" s="306" t="s">
        <v>14</v>
      </c>
      <c r="E3209" s="306" t="s">
        <v>15</v>
      </c>
      <c r="F3209" s="306">
        <v>2023</v>
      </c>
      <c r="G3209" s="10" t="s">
        <v>81</v>
      </c>
      <c r="H3209" s="379">
        <v>44995</v>
      </c>
      <c r="I3209" s="379">
        <v>45002</v>
      </c>
      <c r="J3209" s="10" t="s">
        <v>1491</v>
      </c>
      <c r="K3209" s="10" t="s">
        <v>1908</v>
      </c>
      <c r="L3209" s="188">
        <v>3153.7</v>
      </c>
      <c r="M3209" s="190"/>
      <c r="N3209" s="377"/>
      <c r="O3209" s="377"/>
    </row>
    <row r="3210" spans="1:15" ht="18">
      <c r="A3210" s="378"/>
      <c r="B3210" s="378"/>
      <c r="C3210" s="381" t="s">
        <v>376</v>
      </c>
      <c r="D3210" s="83" t="s">
        <v>14</v>
      </c>
      <c r="E3210" s="83" t="s">
        <v>1211</v>
      </c>
      <c r="F3210" s="83">
        <v>2023</v>
      </c>
      <c r="G3210" s="10" t="s">
        <v>81</v>
      </c>
      <c r="H3210" s="361">
        <v>44994</v>
      </c>
      <c r="I3210" s="379">
        <v>45002</v>
      </c>
      <c r="J3210" s="362" t="s">
        <v>2376</v>
      </c>
      <c r="K3210" s="187" t="s">
        <v>541</v>
      </c>
      <c r="L3210" s="188">
        <v>18922.2</v>
      </c>
      <c r="M3210" s="190"/>
      <c r="N3210" s="377"/>
      <c r="O3210" s="377"/>
    </row>
    <row r="3211" spans="1:15" ht="18">
      <c r="A3211" s="378"/>
      <c r="B3211" s="378"/>
      <c r="C3211" s="381" t="s">
        <v>2339</v>
      </c>
      <c r="D3211" s="306" t="s">
        <v>1171</v>
      </c>
      <c r="E3211" s="306" t="s">
        <v>15</v>
      </c>
      <c r="F3211" s="306">
        <v>2023</v>
      </c>
      <c r="G3211" s="10" t="s">
        <v>81</v>
      </c>
      <c r="H3211" s="315">
        <v>44998</v>
      </c>
      <c r="I3211" s="379">
        <v>45002</v>
      </c>
      <c r="J3211" s="10" t="s">
        <v>850</v>
      </c>
      <c r="K3211" s="10" t="s">
        <v>501</v>
      </c>
      <c r="L3211" s="188">
        <v>3153.7</v>
      </c>
      <c r="M3211" s="190"/>
      <c r="N3211" s="377"/>
      <c r="O3211" s="377"/>
    </row>
    <row r="3212" spans="1:15" ht="18">
      <c r="A3212" s="378"/>
      <c r="B3212" s="378"/>
      <c r="C3212" s="381" t="s">
        <v>2358</v>
      </c>
      <c r="D3212" s="306" t="s">
        <v>1171</v>
      </c>
      <c r="E3212" s="306" t="s">
        <v>15</v>
      </c>
      <c r="F3212" s="306">
        <v>2023</v>
      </c>
      <c r="G3212" s="10" t="s">
        <v>81</v>
      </c>
      <c r="H3212" s="315">
        <v>44995</v>
      </c>
      <c r="I3212" s="379">
        <v>45002</v>
      </c>
      <c r="J3212" s="10" t="s">
        <v>2377</v>
      </c>
      <c r="K3212" s="10" t="s">
        <v>1214</v>
      </c>
      <c r="L3212" s="188">
        <v>3153.7</v>
      </c>
      <c r="M3212" s="190"/>
      <c r="N3212" s="377"/>
      <c r="O3212" s="377"/>
    </row>
    <row r="3213" spans="1:15" ht="18">
      <c r="A3213" s="378"/>
      <c r="B3213" s="378"/>
      <c r="C3213" s="381" t="s">
        <v>2127</v>
      </c>
      <c r="D3213" s="306" t="s">
        <v>14</v>
      </c>
      <c r="E3213" s="306" t="s">
        <v>65</v>
      </c>
      <c r="F3213" s="306">
        <v>2023</v>
      </c>
      <c r="G3213" s="10" t="s">
        <v>81</v>
      </c>
      <c r="H3213" s="315">
        <v>44995</v>
      </c>
      <c r="I3213" s="379">
        <v>45002</v>
      </c>
      <c r="J3213" s="10" t="s">
        <v>2378</v>
      </c>
      <c r="K3213" s="10" t="s">
        <v>2354</v>
      </c>
      <c r="L3213" s="188">
        <v>3153.7</v>
      </c>
      <c r="M3213" s="190"/>
      <c r="N3213" s="377"/>
      <c r="O3213" s="377"/>
    </row>
    <row r="3214" spans="1:15" ht="18">
      <c r="A3214" s="378"/>
      <c r="B3214" s="378"/>
      <c r="C3214" s="305" t="s">
        <v>2379</v>
      </c>
      <c r="D3214" s="335" t="s">
        <v>1171</v>
      </c>
      <c r="E3214" s="335" t="s">
        <v>78</v>
      </c>
      <c r="F3214" s="335">
        <v>2023</v>
      </c>
      <c r="G3214" s="335" t="s">
        <v>81</v>
      </c>
      <c r="H3214" s="379">
        <v>44999</v>
      </c>
      <c r="I3214" s="379">
        <v>45006</v>
      </c>
      <c r="J3214" s="10" t="s">
        <v>2380</v>
      </c>
      <c r="K3214" s="187" t="s">
        <v>1541</v>
      </c>
      <c r="L3214" s="189">
        <v>6307.4</v>
      </c>
      <c r="M3214" s="190"/>
      <c r="N3214" s="377"/>
      <c r="O3214" s="377"/>
    </row>
    <row r="3215" spans="1:15" ht="18">
      <c r="A3215" s="378"/>
      <c r="B3215" s="378"/>
      <c r="C3215" s="305" t="s">
        <v>2379</v>
      </c>
      <c r="D3215" s="335" t="s">
        <v>1171</v>
      </c>
      <c r="E3215" s="335" t="s">
        <v>78</v>
      </c>
      <c r="F3215" s="335">
        <v>2023</v>
      </c>
      <c r="G3215" s="335" t="s">
        <v>81</v>
      </c>
      <c r="H3215" s="379">
        <v>44999</v>
      </c>
      <c r="I3215" s="379">
        <v>45006</v>
      </c>
      <c r="J3215" s="10" t="s">
        <v>2381</v>
      </c>
      <c r="K3215" s="187" t="s">
        <v>1541</v>
      </c>
      <c r="L3215" s="189">
        <v>5401</v>
      </c>
      <c r="M3215" s="190"/>
      <c r="N3215" s="377"/>
      <c r="O3215" s="377"/>
    </row>
    <row r="3216" spans="1:15" ht="14.25">
      <c r="A3216" s="378"/>
      <c r="B3216" s="378"/>
      <c r="C3216" s="305" t="s">
        <v>2382</v>
      </c>
      <c r="D3216" s="335" t="s">
        <v>14</v>
      </c>
      <c r="E3216" s="335" t="s">
        <v>65</v>
      </c>
      <c r="F3216" s="335">
        <v>2023</v>
      </c>
      <c r="G3216" s="335" t="s">
        <v>81</v>
      </c>
      <c r="H3216" s="315">
        <v>44995</v>
      </c>
      <c r="I3216" s="379">
        <v>45006</v>
      </c>
      <c r="J3216" s="10" t="s">
        <v>2383</v>
      </c>
      <c r="K3216" s="187" t="s">
        <v>2384</v>
      </c>
      <c r="L3216" s="189">
        <v>3153.7</v>
      </c>
      <c r="M3216" s="190"/>
      <c r="N3216" s="377"/>
      <c r="O3216" s="377"/>
    </row>
    <row r="3217" spans="1:15" ht="18">
      <c r="A3217" s="378"/>
      <c r="B3217" s="378"/>
      <c r="C3217" s="305" t="s">
        <v>2385</v>
      </c>
      <c r="D3217" s="335" t="s">
        <v>14</v>
      </c>
      <c r="E3217" s="335" t="s">
        <v>22</v>
      </c>
      <c r="F3217" s="335">
        <v>2023</v>
      </c>
      <c r="G3217" s="335" t="s">
        <v>81</v>
      </c>
      <c r="H3217" s="379">
        <v>45000</v>
      </c>
      <c r="I3217" s="379">
        <v>45008</v>
      </c>
      <c r="J3217" s="10" t="s">
        <v>2386</v>
      </c>
      <c r="K3217" s="187" t="s">
        <v>745</v>
      </c>
      <c r="L3217" s="189">
        <v>4730.55</v>
      </c>
      <c r="M3217" s="190"/>
      <c r="N3217" s="377"/>
      <c r="O3217" s="377"/>
    </row>
    <row r="3218" spans="1:15" ht="18">
      <c r="A3218" s="378"/>
      <c r="B3218" s="378"/>
      <c r="C3218" s="305" t="s">
        <v>2387</v>
      </c>
      <c r="D3218" s="335" t="s">
        <v>1171</v>
      </c>
      <c r="E3218" s="335" t="s">
        <v>15</v>
      </c>
      <c r="F3218" s="335">
        <v>2023</v>
      </c>
      <c r="G3218" s="335" t="s">
        <v>81</v>
      </c>
      <c r="H3218" s="379">
        <v>45000</v>
      </c>
      <c r="I3218" s="379">
        <v>45008</v>
      </c>
      <c r="J3218" s="10" t="s">
        <v>2375</v>
      </c>
      <c r="K3218" s="10" t="s">
        <v>1908</v>
      </c>
      <c r="L3218" s="189">
        <v>3153.7</v>
      </c>
      <c r="M3218" s="190"/>
      <c r="N3218" s="377"/>
      <c r="O3218" s="377"/>
    </row>
    <row r="3219" spans="1:15" ht="18">
      <c r="A3219" s="378"/>
      <c r="B3219" s="378"/>
      <c r="C3219" s="381" t="s">
        <v>2353</v>
      </c>
      <c r="D3219" s="306" t="s">
        <v>14</v>
      </c>
      <c r="E3219" s="306" t="s">
        <v>65</v>
      </c>
      <c r="F3219" s="306">
        <v>2023</v>
      </c>
      <c r="G3219" s="10" t="s">
        <v>81</v>
      </c>
      <c r="H3219" s="307">
        <v>44995</v>
      </c>
      <c r="I3219" s="379">
        <v>45008</v>
      </c>
      <c r="J3219" s="10" t="s">
        <v>1224</v>
      </c>
      <c r="K3219" s="10" t="s">
        <v>2354</v>
      </c>
      <c r="L3219" s="188">
        <v>3153.7</v>
      </c>
      <c r="M3219" s="190"/>
      <c r="N3219" s="377"/>
      <c r="O3219" s="377"/>
    </row>
    <row r="3220" spans="1:15" ht="18">
      <c r="A3220" s="378"/>
      <c r="B3220" s="378"/>
      <c r="C3220" s="380" t="s">
        <v>2312</v>
      </c>
      <c r="D3220" s="335" t="s">
        <v>14</v>
      </c>
      <c r="E3220" s="335" t="s">
        <v>22</v>
      </c>
      <c r="F3220" s="335">
        <v>2023</v>
      </c>
      <c r="G3220" s="335" t="s">
        <v>81</v>
      </c>
      <c r="H3220" s="379">
        <v>45000</v>
      </c>
      <c r="I3220" s="379">
        <v>45008</v>
      </c>
      <c r="J3220" s="10" t="s">
        <v>2388</v>
      </c>
      <c r="K3220" s="187" t="s">
        <v>551</v>
      </c>
      <c r="L3220" s="188">
        <v>4730.55</v>
      </c>
      <c r="M3220" s="190"/>
      <c r="N3220" s="377"/>
      <c r="O3220" s="377"/>
    </row>
    <row r="3221" spans="1:15" ht="18">
      <c r="A3221" s="378"/>
      <c r="B3221" s="378"/>
      <c r="C3221" s="380" t="s">
        <v>2389</v>
      </c>
      <c r="D3221" s="335" t="s">
        <v>14</v>
      </c>
      <c r="E3221" s="335" t="s">
        <v>476</v>
      </c>
      <c r="F3221" s="335">
        <v>2023</v>
      </c>
      <c r="G3221" s="335" t="s">
        <v>81</v>
      </c>
      <c r="H3221" s="379">
        <v>45001</v>
      </c>
      <c r="I3221" s="379">
        <v>45008</v>
      </c>
      <c r="J3221" s="375" t="s">
        <v>2390</v>
      </c>
      <c r="K3221" s="187" t="s">
        <v>887</v>
      </c>
      <c r="L3221" s="189">
        <v>28000</v>
      </c>
      <c r="M3221" s="190"/>
      <c r="N3221" s="377"/>
      <c r="O3221" s="377"/>
    </row>
    <row r="3222" spans="1:15" ht="14.25">
      <c r="A3222" s="378"/>
      <c r="B3222" s="378"/>
      <c r="C3222" s="381" t="s">
        <v>2343</v>
      </c>
      <c r="D3222" s="306" t="s">
        <v>1171</v>
      </c>
      <c r="E3222" s="306" t="s">
        <v>148</v>
      </c>
      <c r="F3222" s="306">
        <v>2023</v>
      </c>
      <c r="G3222" s="10" t="s">
        <v>81</v>
      </c>
      <c r="H3222" s="315">
        <v>44995</v>
      </c>
      <c r="I3222" s="315">
        <v>45009</v>
      </c>
      <c r="J3222" s="10" t="s">
        <v>2391</v>
      </c>
      <c r="K3222" s="10" t="s">
        <v>34</v>
      </c>
      <c r="L3222" s="188">
        <v>3153.7</v>
      </c>
      <c r="M3222" s="190"/>
      <c r="N3222" s="377"/>
      <c r="O3222" s="377"/>
    </row>
    <row r="3223" spans="1:15" ht="18">
      <c r="A3223" s="378"/>
      <c r="B3223" s="378"/>
      <c r="C3223" s="381" t="s">
        <v>2336</v>
      </c>
      <c r="D3223" s="306" t="s">
        <v>14</v>
      </c>
      <c r="E3223" s="306" t="s">
        <v>443</v>
      </c>
      <c r="F3223" s="306">
        <v>2023</v>
      </c>
      <c r="G3223" s="10" t="s">
        <v>81</v>
      </c>
      <c r="H3223" s="379" t="s">
        <v>2392</v>
      </c>
      <c r="I3223" s="336">
        <v>45012</v>
      </c>
      <c r="J3223" s="10" t="s">
        <v>2393</v>
      </c>
      <c r="K3223" s="10" t="s">
        <v>2338</v>
      </c>
      <c r="L3223" s="188">
        <v>3153.7</v>
      </c>
      <c r="M3223" s="190"/>
      <c r="N3223" s="377"/>
      <c r="O3223" s="377"/>
    </row>
    <row r="3224" spans="1:15" ht="18">
      <c r="A3224" s="378"/>
      <c r="B3224" s="378"/>
      <c r="C3224" s="380" t="s">
        <v>2262</v>
      </c>
      <c r="D3224" s="335" t="s">
        <v>14</v>
      </c>
      <c r="E3224" s="335" t="s">
        <v>443</v>
      </c>
      <c r="F3224" s="335">
        <v>2023</v>
      </c>
      <c r="G3224" s="335" t="s">
        <v>81</v>
      </c>
      <c r="H3224" s="315">
        <v>44995</v>
      </c>
      <c r="I3224" s="379">
        <v>45002</v>
      </c>
      <c r="J3224" s="10" t="s">
        <v>2394</v>
      </c>
      <c r="K3224" s="10" t="s">
        <v>1908</v>
      </c>
      <c r="L3224" s="189">
        <v>3153.7</v>
      </c>
      <c r="M3224" s="190"/>
      <c r="N3224" s="377"/>
      <c r="O3224" s="377"/>
    </row>
    <row r="3225" spans="1:15" ht="14.25">
      <c r="A3225" s="378"/>
      <c r="B3225" s="378"/>
      <c r="C3225" s="381" t="s">
        <v>2346</v>
      </c>
      <c r="D3225" s="306" t="s">
        <v>14</v>
      </c>
      <c r="E3225" s="306" t="s">
        <v>443</v>
      </c>
      <c r="F3225" s="306">
        <v>2023</v>
      </c>
      <c r="G3225" s="10" t="s">
        <v>81</v>
      </c>
      <c r="H3225" s="315">
        <v>44995</v>
      </c>
      <c r="I3225" s="379">
        <v>45002</v>
      </c>
      <c r="J3225" s="10" t="s">
        <v>2008</v>
      </c>
      <c r="K3225" s="10" t="s">
        <v>2298</v>
      </c>
      <c r="L3225" s="188">
        <v>3153.7</v>
      </c>
      <c r="M3225" s="190"/>
      <c r="N3225" s="377"/>
      <c r="O3225" s="377"/>
    </row>
    <row r="3226" spans="1:15" ht="18">
      <c r="A3226" s="378"/>
      <c r="B3226" s="378"/>
      <c r="C3226" s="381" t="s">
        <v>2352</v>
      </c>
      <c r="D3226" s="306" t="s">
        <v>14</v>
      </c>
      <c r="E3226" s="306" t="s">
        <v>443</v>
      </c>
      <c r="F3226" s="306">
        <v>2023</v>
      </c>
      <c r="G3226" s="10" t="s">
        <v>81</v>
      </c>
      <c r="H3226" s="315">
        <v>44995</v>
      </c>
      <c r="I3226" s="379">
        <v>45002</v>
      </c>
      <c r="J3226" s="10" t="s">
        <v>2008</v>
      </c>
      <c r="K3226" s="10" t="s">
        <v>900</v>
      </c>
      <c r="L3226" s="188">
        <v>3153.7</v>
      </c>
      <c r="M3226" s="190"/>
      <c r="N3226" s="377"/>
      <c r="O3226" s="377"/>
    </row>
    <row r="3227" spans="1:15" ht="18">
      <c r="A3227" s="378"/>
      <c r="B3227" s="378"/>
      <c r="C3227" s="381" t="s">
        <v>2166</v>
      </c>
      <c r="D3227" s="306" t="s">
        <v>1171</v>
      </c>
      <c r="E3227" s="306" t="s">
        <v>443</v>
      </c>
      <c r="F3227" s="306">
        <v>2023</v>
      </c>
      <c r="G3227" s="10" t="s">
        <v>81</v>
      </c>
      <c r="H3227" s="315">
        <v>44995</v>
      </c>
      <c r="I3227" s="379">
        <v>45002</v>
      </c>
      <c r="J3227" s="10" t="s">
        <v>2135</v>
      </c>
      <c r="K3227" s="10" t="s">
        <v>31</v>
      </c>
      <c r="L3227" s="188">
        <v>3153.7</v>
      </c>
      <c r="M3227" s="190"/>
      <c r="N3227" s="377"/>
      <c r="O3227" s="377"/>
    </row>
    <row r="3228" spans="1:15" ht="18">
      <c r="A3228" s="378"/>
      <c r="B3228" s="378"/>
      <c r="C3228" s="381" t="s">
        <v>2349</v>
      </c>
      <c r="D3228" s="306" t="s">
        <v>14</v>
      </c>
      <c r="E3228" s="306" t="s">
        <v>443</v>
      </c>
      <c r="F3228" s="306">
        <v>2023</v>
      </c>
      <c r="G3228" s="10" t="s">
        <v>81</v>
      </c>
      <c r="H3228" s="315">
        <v>44998</v>
      </c>
      <c r="I3228" s="379">
        <v>45002</v>
      </c>
      <c r="J3228" s="10" t="s">
        <v>2008</v>
      </c>
      <c r="K3228" s="10" t="s">
        <v>1908</v>
      </c>
      <c r="L3228" s="188">
        <v>3153.7</v>
      </c>
      <c r="M3228" s="190"/>
      <c r="N3228" s="377"/>
      <c r="O3228" s="377"/>
    </row>
    <row r="3229" spans="1:15" ht="18">
      <c r="A3229" s="378"/>
      <c r="B3229" s="378"/>
      <c r="C3229" s="381" t="s">
        <v>2351</v>
      </c>
      <c r="D3229" s="306" t="s">
        <v>1171</v>
      </c>
      <c r="E3229" s="306" t="s">
        <v>443</v>
      </c>
      <c r="F3229" s="306">
        <v>2023</v>
      </c>
      <c r="G3229" s="10" t="s">
        <v>81</v>
      </c>
      <c r="H3229" s="315">
        <v>44998</v>
      </c>
      <c r="I3229" s="379">
        <v>45002</v>
      </c>
      <c r="J3229" s="10" t="s">
        <v>2008</v>
      </c>
      <c r="K3229" s="10" t="s">
        <v>31</v>
      </c>
      <c r="L3229" s="188">
        <v>3153.7</v>
      </c>
      <c r="M3229" s="190"/>
      <c r="N3229" s="377"/>
      <c r="O3229" s="377"/>
    </row>
    <row r="3230" spans="1:15" ht="18">
      <c r="A3230" s="378"/>
      <c r="B3230" s="378"/>
      <c r="C3230" s="381" t="s">
        <v>2348</v>
      </c>
      <c r="D3230" s="306" t="s">
        <v>1171</v>
      </c>
      <c r="E3230" s="306" t="s">
        <v>443</v>
      </c>
      <c r="F3230" s="306">
        <v>2023</v>
      </c>
      <c r="G3230" s="10" t="s">
        <v>81</v>
      </c>
      <c r="H3230" s="315">
        <v>44998</v>
      </c>
      <c r="I3230" s="379">
        <v>45002</v>
      </c>
      <c r="J3230" s="10" t="s">
        <v>582</v>
      </c>
      <c r="K3230" s="10" t="s">
        <v>31</v>
      </c>
      <c r="L3230" s="188">
        <v>3153.7</v>
      </c>
      <c r="M3230" s="190"/>
      <c r="N3230" s="377"/>
      <c r="O3230" s="377"/>
    </row>
    <row r="3231" spans="1:15" ht="18">
      <c r="A3231" s="378"/>
      <c r="B3231" s="378"/>
      <c r="C3231" s="381" t="s">
        <v>2257</v>
      </c>
      <c r="D3231" s="306" t="s">
        <v>14</v>
      </c>
      <c r="E3231" s="306" t="s">
        <v>443</v>
      </c>
      <c r="F3231" s="306">
        <v>2023</v>
      </c>
      <c r="G3231" s="10" t="s">
        <v>81</v>
      </c>
      <c r="H3231" s="315">
        <v>44998</v>
      </c>
      <c r="I3231" s="379">
        <v>45002</v>
      </c>
      <c r="J3231" s="10" t="s">
        <v>2008</v>
      </c>
      <c r="K3231" s="10" t="s">
        <v>1908</v>
      </c>
      <c r="L3231" s="188">
        <v>3153.7</v>
      </c>
      <c r="M3231" s="190"/>
      <c r="N3231" s="377"/>
      <c r="O3231" s="377"/>
    </row>
    <row r="3232" spans="1:15" ht="18">
      <c r="A3232" s="378"/>
      <c r="B3232" s="378"/>
      <c r="C3232" s="381" t="s">
        <v>2264</v>
      </c>
      <c r="D3232" s="306" t="s">
        <v>1171</v>
      </c>
      <c r="E3232" s="306" t="s">
        <v>443</v>
      </c>
      <c r="F3232" s="306">
        <v>2023</v>
      </c>
      <c r="G3232" s="10" t="s">
        <v>81</v>
      </c>
      <c r="H3232" s="315">
        <v>44998</v>
      </c>
      <c r="I3232" s="379">
        <v>45002</v>
      </c>
      <c r="J3232" s="10" t="s">
        <v>2008</v>
      </c>
      <c r="K3232" s="10" t="s">
        <v>1908</v>
      </c>
      <c r="L3232" s="188">
        <v>3153.7</v>
      </c>
      <c r="M3232" s="190"/>
      <c r="N3232" s="377"/>
      <c r="O3232" s="377"/>
    </row>
    <row r="3233" spans="1:15" ht="18">
      <c r="A3233" s="378"/>
      <c r="B3233" s="378"/>
      <c r="C3233" s="380" t="s">
        <v>2395</v>
      </c>
      <c r="D3233" s="335" t="s">
        <v>14</v>
      </c>
      <c r="E3233" s="335" t="s">
        <v>443</v>
      </c>
      <c r="F3233" s="335">
        <v>2023</v>
      </c>
      <c r="G3233" s="335" t="s">
        <v>81</v>
      </c>
      <c r="H3233" s="379">
        <v>45000</v>
      </c>
      <c r="I3233" s="379">
        <v>45008</v>
      </c>
      <c r="J3233" s="10" t="s">
        <v>2396</v>
      </c>
      <c r="K3233" s="187" t="s">
        <v>2397</v>
      </c>
      <c r="L3233" s="188">
        <v>3153.7</v>
      </c>
      <c r="M3233" s="190"/>
      <c r="N3233" s="377"/>
      <c r="O3233" s="377"/>
    </row>
    <row r="3234" spans="1:15" ht="18">
      <c r="A3234" s="378"/>
      <c r="B3234" s="378"/>
      <c r="C3234" s="380" t="s">
        <v>2259</v>
      </c>
      <c r="D3234" s="335" t="s">
        <v>14</v>
      </c>
      <c r="E3234" s="335" t="s">
        <v>443</v>
      </c>
      <c r="F3234" s="335">
        <v>2023</v>
      </c>
      <c r="G3234" s="335" t="s">
        <v>81</v>
      </c>
      <c r="H3234" s="315">
        <v>44995</v>
      </c>
      <c r="I3234" s="379">
        <v>45008</v>
      </c>
      <c r="J3234" s="10" t="s">
        <v>2394</v>
      </c>
      <c r="K3234" s="10" t="s">
        <v>1908</v>
      </c>
      <c r="L3234" s="188">
        <v>3153.7</v>
      </c>
      <c r="M3234" s="190"/>
      <c r="N3234" s="377"/>
      <c r="O3234" s="377"/>
    </row>
    <row r="3235" spans="1:15" ht="14.25">
      <c r="A3235" s="378"/>
      <c r="B3235" s="378"/>
      <c r="C3235" s="381" t="s">
        <v>2350</v>
      </c>
      <c r="D3235" s="306" t="s">
        <v>14</v>
      </c>
      <c r="E3235" s="306" t="s">
        <v>443</v>
      </c>
      <c r="F3235" s="306">
        <v>2023</v>
      </c>
      <c r="G3235" s="335" t="s">
        <v>81</v>
      </c>
      <c r="H3235" s="315">
        <v>44995</v>
      </c>
      <c r="I3235" s="379">
        <v>45009</v>
      </c>
      <c r="J3235" s="10" t="s">
        <v>2393</v>
      </c>
      <c r="K3235" s="10" t="s">
        <v>972</v>
      </c>
      <c r="L3235" s="188">
        <v>3153.7</v>
      </c>
      <c r="M3235" s="190"/>
      <c r="N3235" s="377"/>
      <c r="O3235" s="377"/>
    </row>
    <row r="3236" spans="1:15" ht="14.25">
      <c r="A3236" s="376"/>
      <c r="B3236" s="376"/>
      <c r="C3236" s="374" t="s">
        <v>2398</v>
      </c>
      <c r="D3236" s="86" t="s">
        <v>45</v>
      </c>
      <c r="E3236" s="86" t="s">
        <v>46</v>
      </c>
      <c r="F3236" s="86">
        <v>2023</v>
      </c>
      <c r="G3236" s="122" t="s">
        <v>81</v>
      </c>
      <c r="H3236" s="262"/>
      <c r="I3236" s="262"/>
      <c r="J3236" s="86"/>
      <c r="K3236" s="339"/>
      <c r="L3236" s="163">
        <v>0</v>
      </c>
      <c r="M3236" s="125">
        <f>SUM(L3190:L3235)</f>
        <v>282586.6500000002</v>
      </c>
      <c r="N3236" s="377"/>
      <c r="O3236" s="377"/>
    </row>
    <row r="3237" spans="1:15" ht="18">
      <c r="A3237" s="378"/>
      <c r="B3237" s="378"/>
      <c r="C3237" s="381" t="s">
        <v>2358</v>
      </c>
      <c r="D3237" s="306" t="s">
        <v>1171</v>
      </c>
      <c r="E3237" s="306" t="s">
        <v>15</v>
      </c>
      <c r="F3237" s="306">
        <v>2023</v>
      </c>
      <c r="G3237" s="10" t="s">
        <v>141</v>
      </c>
      <c r="H3237" s="307">
        <v>45026</v>
      </c>
      <c r="I3237" s="379">
        <v>45030</v>
      </c>
      <c r="J3237" s="10" t="s">
        <v>944</v>
      </c>
      <c r="K3237" s="10" t="s">
        <v>1214</v>
      </c>
      <c r="L3237" s="188">
        <v>3153.7</v>
      </c>
      <c r="M3237" s="190"/>
      <c r="N3237" s="377"/>
      <c r="O3237" s="377"/>
    </row>
    <row r="3238" spans="1:15" ht="18">
      <c r="A3238" s="378"/>
      <c r="B3238" s="378"/>
      <c r="C3238" s="305" t="s">
        <v>2387</v>
      </c>
      <c r="D3238" s="335" t="s">
        <v>1171</v>
      </c>
      <c r="E3238" s="335" t="s">
        <v>15</v>
      </c>
      <c r="F3238" s="335">
        <v>2023</v>
      </c>
      <c r="G3238" s="10" t="s">
        <v>141</v>
      </c>
      <c r="H3238" s="307">
        <v>45026</v>
      </c>
      <c r="I3238" s="379">
        <v>45030</v>
      </c>
      <c r="J3238" s="10" t="s">
        <v>2399</v>
      </c>
      <c r="K3238" s="10" t="s">
        <v>1908</v>
      </c>
      <c r="L3238" s="189">
        <v>3153.7</v>
      </c>
      <c r="M3238" s="190"/>
      <c r="N3238" s="377"/>
      <c r="O3238" s="377"/>
    </row>
    <row r="3239" spans="1:15" ht="14.25">
      <c r="A3239" s="378"/>
      <c r="B3239" s="378"/>
      <c r="C3239" s="305" t="s">
        <v>2382</v>
      </c>
      <c r="D3239" s="335" t="s">
        <v>14</v>
      </c>
      <c r="E3239" s="335" t="s">
        <v>65</v>
      </c>
      <c r="F3239" s="335">
        <v>2023</v>
      </c>
      <c r="G3239" s="10" t="s">
        <v>141</v>
      </c>
      <c r="H3239" s="307">
        <v>45026</v>
      </c>
      <c r="I3239" s="379">
        <v>45030</v>
      </c>
      <c r="J3239" s="10" t="s">
        <v>2180</v>
      </c>
      <c r="K3239" s="187" t="s">
        <v>2384</v>
      </c>
      <c r="L3239" s="189">
        <v>3153.7</v>
      </c>
      <c r="M3239" s="190"/>
      <c r="N3239" s="377"/>
      <c r="O3239" s="377"/>
    </row>
    <row r="3240" spans="1:15" ht="18">
      <c r="A3240" s="378"/>
      <c r="B3240" s="378"/>
      <c r="C3240" s="305" t="s">
        <v>2385</v>
      </c>
      <c r="D3240" s="335" t="s">
        <v>14</v>
      </c>
      <c r="E3240" s="335" t="s">
        <v>22</v>
      </c>
      <c r="F3240" s="335">
        <v>2023</v>
      </c>
      <c r="G3240" s="10" t="s">
        <v>141</v>
      </c>
      <c r="H3240" s="307">
        <v>45026</v>
      </c>
      <c r="I3240" s="379">
        <v>45030</v>
      </c>
      <c r="J3240" s="10" t="s">
        <v>2400</v>
      </c>
      <c r="K3240" s="187" t="s">
        <v>745</v>
      </c>
      <c r="L3240" s="189">
        <v>4730.55</v>
      </c>
      <c r="M3240" s="190"/>
      <c r="N3240" s="377"/>
      <c r="O3240" s="377"/>
    </row>
    <row r="3241" spans="1:15" ht="14.25">
      <c r="A3241" s="378"/>
      <c r="B3241" s="378"/>
      <c r="C3241" s="380" t="s">
        <v>2340</v>
      </c>
      <c r="D3241" s="335" t="s">
        <v>14</v>
      </c>
      <c r="E3241" s="335" t="s">
        <v>57</v>
      </c>
      <c r="F3241" s="335">
        <v>2023</v>
      </c>
      <c r="G3241" s="10" t="s">
        <v>141</v>
      </c>
      <c r="H3241" s="307">
        <v>45026</v>
      </c>
      <c r="I3241" s="379">
        <v>45030</v>
      </c>
      <c r="J3241" s="10" t="s">
        <v>2401</v>
      </c>
      <c r="K3241" s="187" t="s">
        <v>2372</v>
      </c>
      <c r="L3241" s="189">
        <v>3153.7</v>
      </c>
      <c r="M3241" s="190"/>
      <c r="N3241" s="377"/>
      <c r="O3241" s="377"/>
    </row>
    <row r="3242" spans="1:15" ht="18">
      <c r="A3242" s="378"/>
      <c r="B3242" s="378"/>
      <c r="C3242" s="381" t="s">
        <v>2356</v>
      </c>
      <c r="D3242" s="306" t="s">
        <v>1171</v>
      </c>
      <c r="E3242" s="306" t="s">
        <v>22</v>
      </c>
      <c r="F3242" s="306">
        <v>2023</v>
      </c>
      <c r="G3242" s="10" t="s">
        <v>141</v>
      </c>
      <c r="H3242" s="307">
        <v>45026</v>
      </c>
      <c r="I3242" s="379">
        <v>45030</v>
      </c>
      <c r="J3242" s="10" t="s">
        <v>1449</v>
      </c>
      <c r="K3242" s="10" t="s">
        <v>2357</v>
      </c>
      <c r="L3242" s="188">
        <v>4730.55</v>
      </c>
      <c r="M3242" s="190"/>
      <c r="N3242" s="377"/>
      <c r="O3242" s="377"/>
    </row>
    <row r="3243" spans="1:15" ht="18">
      <c r="A3243" s="378"/>
      <c r="B3243" s="378"/>
      <c r="C3243" s="380" t="s">
        <v>2312</v>
      </c>
      <c r="D3243" s="335" t="s">
        <v>14</v>
      </c>
      <c r="E3243" s="335" t="s">
        <v>22</v>
      </c>
      <c r="F3243" s="335">
        <v>2023</v>
      </c>
      <c r="G3243" s="10" t="s">
        <v>141</v>
      </c>
      <c r="H3243" s="307">
        <v>45026</v>
      </c>
      <c r="I3243" s="379">
        <v>45030</v>
      </c>
      <c r="J3243" s="10" t="s">
        <v>2402</v>
      </c>
      <c r="K3243" s="187" t="s">
        <v>551</v>
      </c>
      <c r="L3243" s="188">
        <v>4730.55</v>
      </c>
      <c r="M3243" s="190"/>
      <c r="N3243" s="377"/>
      <c r="O3243" s="377"/>
    </row>
    <row r="3244" spans="1:15" ht="18">
      <c r="A3244" s="378"/>
      <c r="B3244" s="378"/>
      <c r="C3244" s="381" t="s">
        <v>2127</v>
      </c>
      <c r="D3244" s="306" t="s">
        <v>14</v>
      </c>
      <c r="E3244" s="306" t="s">
        <v>65</v>
      </c>
      <c r="F3244" s="306">
        <v>2023</v>
      </c>
      <c r="G3244" s="10" t="s">
        <v>141</v>
      </c>
      <c r="H3244" s="307">
        <v>45026</v>
      </c>
      <c r="I3244" s="379">
        <v>45030</v>
      </c>
      <c r="J3244" s="10" t="s">
        <v>2403</v>
      </c>
      <c r="K3244" s="10" t="s">
        <v>2354</v>
      </c>
      <c r="L3244" s="188">
        <v>3153.7</v>
      </c>
      <c r="M3244" s="190"/>
      <c r="N3244" s="377"/>
      <c r="O3244" s="377"/>
    </row>
    <row r="3245" spans="1:15" ht="18">
      <c r="A3245" s="378"/>
      <c r="B3245" s="378"/>
      <c r="C3245" s="380" t="s">
        <v>2374</v>
      </c>
      <c r="D3245" s="335" t="s">
        <v>1171</v>
      </c>
      <c r="E3245" s="335" t="s">
        <v>15</v>
      </c>
      <c r="F3245" s="335">
        <v>2023</v>
      </c>
      <c r="G3245" s="10" t="s">
        <v>141</v>
      </c>
      <c r="H3245" s="307">
        <v>45026</v>
      </c>
      <c r="I3245" s="379">
        <v>45030</v>
      </c>
      <c r="J3245" s="10" t="s">
        <v>2399</v>
      </c>
      <c r="K3245" s="187" t="s">
        <v>1908</v>
      </c>
      <c r="L3245" s="189">
        <v>3153.7</v>
      </c>
      <c r="M3245" s="190"/>
      <c r="N3245" s="377"/>
      <c r="O3245" s="377"/>
    </row>
    <row r="3246" spans="1:15" ht="27">
      <c r="A3246" s="378"/>
      <c r="B3246" s="378"/>
      <c r="C3246" s="305" t="s">
        <v>1331</v>
      </c>
      <c r="D3246" s="335" t="s">
        <v>14</v>
      </c>
      <c r="E3246" s="335" t="s">
        <v>476</v>
      </c>
      <c r="F3246" s="335">
        <v>2023</v>
      </c>
      <c r="G3246" s="10" t="s">
        <v>141</v>
      </c>
      <c r="H3246" s="379">
        <v>45027</v>
      </c>
      <c r="I3246" s="379">
        <v>45033</v>
      </c>
      <c r="J3246" s="187" t="s">
        <v>2404</v>
      </c>
      <c r="K3246" s="187" t="s">
        <v>887</v>
      </c>
      <c r="L3246" s="189">
        <v>3000</v>
      </c>
      <c r="M3246" s="190"/>
      <c r="N3246" s="377"/>
      <c r="O3246" s="377"/>
    </row>
    <row r="3247" spans="1:15" ht="27">
      <c r="A3247" s="378"/>
      <c r="B3247" s="378"/>
      <c r="C3247" s="305" t="s">
        <v>1331</v>
      </c>
      <c r="D3247" s="335" t="s">
        <v>14</v>
      </c>
      <c r="E3247" s="335" t="s">
        <v>476</v>
      </c>
      <c r="F3247" s="335">
        <v>2023</v>
      </c>
      <c r="G3247" s="10" t="s">
        <v>141</v>
      </c>
      <c r="H3247" s="379">
        <v>45027</v>
      </c>
      <c r="I3247" s="379">
        <v>45033</v>
      </c>
      <c r="J3247" s="187" t="s">
        <v>2405</v>
      </c>
      <c r="K3247" s="187" t="s">
        <v>887</v>
      </c>
      <c r="L3247" s="189">
        <v>3500</v>
      </c>
      <c r="M3247" s="190"/>
      <c r="N3247" s="377"/>
      <c r="O3247" s="377"/>
    </row>
    <row r="3248" spans="1:15" ht="18">
      <c r="A3248" s="378"/>
      <c r="B3248" s="378"/>
      <c r="C3248" s="381" t="s">
        <v>2353</v>
      </c>
      <c r="D3248" s="306" t="s">
        <v>14</v>
      </c>
      <c r="E3248" s="306" t="s">
        <v>65</v>
      </c>
      <c r="F3248" s="306">
        <v>2023</v>
      </c>
      <c r="G3248" s="10" t="s">
        <v>141</v>
      </c>
      <c r="H3248" s="307">
        <v>45026</v>
      </c>
      <c r="I3248" s="379">
        <v>45034</v>
      </c>
      <c r="J3248" s="10" t="s">
        <v>1240</v>
      </c>
      <c r="K3248" s="10" t="s">
        <v>2354</v>
      </c>
      <c r="L3248" s="188">
        <v>3153.7</v>
      </c>
      <c r="M3248" s="190"/>
      <c r="N3248" s="377"/>
      <c r="O3248" s="377"/>
    </row>
    <row r="3249" spans="1:15" ht="18">
      <c r="A3249" s="378"/>
      <c r="B3249" s="378"/>
      <c r="C3249" s="381" t="s">
        <v>376</v>
      </c>
      <c r="D3249" s="83" t="s">
        <v>14</v>
      </c>
      <c r="E3249" s="83" t="s">
        <v>1211</v>
      </c>
      <c r="F3249" s="83">
        <v>2023</v>
      </c>
      <c r="G3249" s="10" t="s">
        <v>141</v>
      </c>
      <c r="H3249" s="361">
        <v>45028</v>
      </c>
      <c r="I3249" s="379">
        <v>45034</v>
      </c>
      <c r="J3249" s="362" t="s">
        <v>2406</v>
      </c>
      <c r="K3249" s="187" t="s">
        <v>541</v>
      </c>
      <c r="L3249" s="188">
        <v>18922.2</v>
      </c>
      <c r="M3249" s="190"/>
      <c r="N3249" s="377"/>
      <c r="O3249" s="377"/>
    </row>
    <row r="3250" spans="1:15" ht="14.25">
      <c r="A3250" s="378"/>
      <c r="B3250" s="378"/>
      <c r="C3250" s="381" t="s">
        <v>2343</v>
      </c>
      <c r="D3250" s="306" t="s">
        <v>1171</v>
      </c>
      <c r="E3250" s="306" t="s">
        <v>148</v>
      </c>
      <c r="F3250" s="306">
        <v>2023</v>
      </c>
      <c r="G3250" s="10" t="s">
        <v>141</v>
      </c>
      <c r="H3250" s="361">
        <v>45028</v>
      </c>
      <c r="I3250" s="379">
        <v>45034</v>
      </c>
      <c r="J3250" s="375" t="s">
        <v>852</v>
      </c>
      <c r="K3250" s="10" t="s">
        <v>34</v>
      </c>
      <c r="L3250" s="188">
        <v>3153.7</v>
      </c>
      <c r="M3250" s="190"/>
      <c r="N3250" s="377"/>
      <c r="O3250" s="377"/>
    </row>
    <row r="3251" spans="1:15" ht="18">
      <c r="A3251" s="378"/>
      <c r="B3251" s="378"/>
      <c r="C3251" s="305" t="s">
        <v>2379</v>
      </c>
      <c r="D3251" s="335" t="s">
        <v>1171</v>
      </c>
      <c r="E3251" s="335" t="s">
        <v>78</v>
      </c>
      <c r="F3251" s="335">
        <v>2023</v>
      </c>
      <c r="G3251" s="10" t="s">
        <v>141</v>
      </c>
      <c r="H3251" s="361">
        <v>45028</v>
      </c>
      <c r="I3251" s="379">
        <v>45034</v>
      </c>
      <c r="J3251" s="375" t="s">
        <v>2407</v>
      </c>
      <c r="K3251" s="187" t="s">
        <v>1541</v>
      </c>
      <c r="L3251" s="189">
        <v>6307.4</v>
      </c>
      <c r="M3251" s="190"/>
      <c r="N3251" s="377"/>
      <c r="O3251" s="377"/>
    </row>
    <row r="3252" spans="1:15" ht="18">
      <c r="A3252" s="378"/>
      <c r="B3252" s="378"/>
      <c r="C3252" s="381" t="s">
        <v>2360</v>
      </c>
      <c r="D3252" s="306" t="s">
        <v>14</v>
      </c>
      <c r="E3252" s="306" t="s">
        <v>15</v>
      </c>
      <c r="F3252" s="306">
        <v>2023</v>
      </c>
      <c r="G3252" s="10" t="s">
        <v>141</v>
      </c>
      <c r="H3252" s="307">
        <v>45026</v>
      </c>
      <c r="I3252" s="379">
        <v>45041</v>
      </c>
      <c r="J3252" s="375" t="s">
        <v>1491</v>
      </c>
      <c r="K3252" s="10" t="s">
        <v>1908</v>
      </c>
      <c r="L3252" s="188">
        <v>3153.7</v>
      </c>
      <c r="M3252" s="190"/>
      <c r="N3252" s="377"/>
      <c r="O3252" s="377"/>
    </row>
    <row r="3253" spans="1:15" ht="18">
      <c r="A3253" s="378"/>
      <c r="B3253" s="378"/>
      <c r="C3253" s="381" t="s">
        <v>2335</v>
      </c>
      <c r="D3253" s="306" t="s">
        <v>1171</v>
      </c>
      <c r="E3253" s="306" t="s">
        <v>57</v>
      </c>
      <c r="F3253" s="306">
        <v>2023</v>
      </c>
      <c r="G3253" s="10" t="s">
        <v>141</v>
      </c>
      <c r="H3253" s="307">
        <v>45026</v>
      </c>
      <c r="I3253" s="379">
        <v>45041</v>
      </c>
      <c r="J3253" s="375" t="s">
        <v>770</v>
      </c>
      <c r="K3253" s="10" t="s">
        <v>683</v>
      </c>
      <c r="L3253" s="188">
        <v>3153.7</v>
      </c>
      <c r="M3253" s="190"/>
      <c r="N3253" s="377"/>
      <c r="O3253" s="377"/>
    </row>
    <row r="3254" spans="1:15" ht="18">
      <c r="A3254" s="378"/>
      <c r="B3254" s="378"/>
      <c r="C3254" s="381" t="s">
        <v>376</v>
      </c>
      <c r="D3254" s="83" t="s">
        <v>14</v>
      </c>
      <c r="E3254" s="83" t="s">
        <v>1211</v>
      </c>
      <c r="F3254" s="83">
        <v>2023</v>
      </c>
      <c r="G3254" s="10" t="s">
        <v>141</v>
      </c>
      <c r="H3254" s="379">
        <v>45033</v>
      </c>
      <c r="I3254" s="379">
        <v>45041</v>
      </c>
      <c r="J3254" s="335" t="s">
        <v>2408</v>
      </c>
      <c r="K3254" s="187" t="s">
        <v>541</v>
      </c>
      <c r="L3254" s="189">
        <v>8099.39</v>
      </c>
      <c r="M3254" s="190"/>
      <c r="N3254" s="377"/>
      <c r="O3254" s="377"/>
    </row>
    <row r="3255" spans="1:15" ht="18">
      <c r="A3255" s="378"/>
      <c r="B3255" s="378"/>
      <c r="C3255" s="305" t="s">
        <v>2409</v>
      </c>
      <c r="D3255" s="335" t="s">
        <v>1171</v>
      </c>
      <c r="E3255" s="335" t="s">
        <v>65</v>
      </c>
      <c r="F3255" s="83">
        <v>2023</v>
      </c>
      <c r="G3255" s="10" t="s">
        <v>141</v>
      </c>
      <c r="H3255" s="379">
        <v>45033</v>
      </c>
      <c r="I3255" s="379">
        <v>45041</v>
      </c>
      <c r="J3255" s="335" t="s">
        <v>2064</v>
      </c>
      <c r="K3255" s="187" t="s">
        <v>2410</v>
      </c>
      <c r="L3255" s="189">
        <v>3153.7</v>
      </c>
      <c r="M3255" s="190"/>
      <c r="N3255" s="377"/>
      <c r="O3255" s="377"/>
    </row>
    <row r="3256" spans="1:15" ht="18">
      <c r="A3256" s="378"/>
      <c r="B3256" s="378"/>
      <c r="C3256" s="305" t="s">
        <v>2411</v>
      </c>
      <c r="D3256" s="335" t="s">
        <v>14</v>
      </c>
      <c r="E3256" s="335" t="s">
        <v>57</v>
      </c>
      <c r="F3256" s="83">
        <v>2023</v>
      </c>
      <c r="G3256" s="10" t="s">
        <v>141</v>
      </c>
      <c r="H3256" s="379">
        <v>45033</v>
      </c>
      <c r="I3256" s="379">
        <v>45041</v>
      </c>
      <c r="J3256" s="335" t="s">
        <v>674</v>
      </c>
      <c r="K3256" s="187" t="s">
        <v>574</v>
      </c>
      <c r="L3256" s="189">
        <v>3153.7</v>
      </c>
      <c r="M3256" s="190"/>
      <c r="N3256" s="377"/>
      <c r="O3256" s="377"/>
    </row>
    <row r="3257" spans="1:15" ht="18">
      <c r="A3257" s="378"/>
      <c r="B3257" s="378"/>
      <c r="C3257" s="305" t="s">
        <v>2412</v>
      </c>
      <c r="D3257" s="335" t="s">
        <v>1171</v>
      </c>
      <c r="E3257" s="335" t="s">
        <v>15</v>
      </c>
      <c r="F3257" s="83">
        <v>2023</v>
      </c>
      <c r="G3257" s="10" t="s">
        <v>141</v>
      </c>
      <c r="H3257" s="379">
        <v>45033</v>
      </c>
      <c r="I3257" s="379">
        <v>45041</v>
      </c>
      <c r="J3257" s="335" t="s">
        <v>2413</v>
      </c>
      <c r="K3257" s="187" t="s">
        <v>875</v>
      </c>
      <c r="L3257" s="189">
        <v>3153.7</v>
      </c>
      <c r="M3257" s="190"/>
      <c r="N3257" s="377"/>
      <c r="O3257" s="377"/>
    </row>
    <row r="3258" spans="1:15" ht="18">
      <c r="A3258" s="378"/>
      <c r="B3258" s="378"/>
      <c r="C3258" s="305" t="s">
        <v>1479</v>
      </c>
      <c r="D3258" s="335" t="s">
        <v>1171</v>
      </c>
      <c r="E3258" s="335" t="s">
        <v>476</v>
      </c>
      <c r="F3258" s="83">
        <v>2023</v>
      </c>
      <c r="G3258" s="10" t="s">
        <v>141</v>
      </c>
      <c r="H3258" s="379">
        <v>45033</v>
      </c>
      <c r="I3258" s="379">
        <v>45041</v>
      </c>
      <c r="J3258" s="187" t="s">
        <v>2414</v>
      </c>
      <c r="K3258" s="187" t="s">
        <v>887</v>
      </c>
      <c r="L3258" s="189">
        <v>21801</v>
      </c>
      <c r="M3258" s="190"/>
      <c r="N3258" s="377"/>
      <c r="O3258" s="377"/>
    </row>
    <row r="3259" spans="1:15" ht="18">
      <c r="A3259" s="382"/>
      <c r="B3259" s="382"/>
      <c r="C3259" s="381" t="s">
        <v>2352</v>
      </c>
      <c r="D3259" s="306" t="s">
        <v>14</v>
      </c>
      <c r="E3259" s="306" t="s">
        <v>443</v>
      </c>
      <c r="F3259" s="306">
        <v>2023</v>
      </c>
      <c r="G3259" s="10" t="s">
        <v>141</v>
      </c>
      <c r="H3259" s="307">
        <v>45026</v>
      </c>
      <c r="I3259" s="379">
        <v>45030</v>
      </c>
      <c r="J3259" s="10" t="s">
        <v>2021</v>
      </c>
      <c r="K3259" s="10" t="s">
        <v>900</v>
      </c>
      <c r="L3259" s="188">
        <v>3153.7</v>
      </c>
      <c r="M3259" s="368"/>
      <c r="N3259" s="377"/>
      <c r="O3259" s="377"/>
    </row>
    <row r="3260" spans="1:15" ht="18">
      <c r="A3260" s="382"/>
      <c r="B3260" s="382"/>
      <c r="C3260" s="381" t="s">
        <v>2264</v>
      </c>
      <c r="D3260" s="306" t="s">
        <v>1171</v>
      </c>
      <c r="E3260" s="306" t="s">
        <v>443</v>
      </c>
      <c r="F3260" s="306">
        <v>2023</v>
      </c>
      <c r="G3260" s="10" t="s">
        <v>141</v>
      </c>
      <c r="H3260" s="307">
        <v>45026</v>
      </c>
      <c r="I3260" s="379">
        <v>45030</v>
      </c>
      <c r="J3260" s="10" t="s">
        <v>2021</v>
      </c>
      <c r="K3260" s="10" t="s">
        <v>1908</v>
      </c>
      <c r="L3260" s="188">
        <v>3153.7</v>
      </c>
      <c r="M3260" s="368"/>
      <c r="N3260" s="377"/>
      <c r="O3260" s="377"/>
    </row>
    <row r="3261" spans="1:15" ht="18">
      <c r="A3261" s="382"/>
      <c r="B3261" s="382"/>
      <c r="C3261" s="381" t="s">
        <v>2166</v>
      </c>
      <c r="D3261" s="306" t="s">
        <v>1171</v>
      </c>
      <c r="E3261" s="306" t="s">
        <v>443</v>
      </c>
      <c r="F3261" s="306">
        <v>2023</v>
      </c>
      <c r="G3261" s="10" t="s">
        <v>141</v>
      </c>
      <c r="H3261" s="307">
        <v>45026</v>
      </c>
      <c r="I3261" s="379">
        <v>45030</v>
      </c>
      <c r="J3261" s="10" t="s">
        <v>2154</v>
      </c>
      <c r="K3261" s="10" t="s">
        <v>31</v>
      </c>
      <c r="L3261" s="188">
        <v>3153.7</v>
      </c>
      <c r="M3261" s="368"/>
      <c r="N3261" s="377"/>
      <c r="O3261" s="377"/>
    </row>
    <row r="3262" spans="1:15" ht="18">
      <c r="A3262" s="382"/>
      <c r="B3262" s="382"/>
      <c r="C3262" s="381" t="s">
        <v>2336</v>
      </c>
      <c r="D3262" s="306" t="s">
        <v>14</v>
      </c>
      <c r="E3262" s="306" t="s">
        <v>443</v>
      </c>
      <c r="F3262" s="306">
        <v>2023</v>
      </c>
      <c r="G3262" s="10" t="s">
        <v>141</v>
      </c>
      <c r="H3262" s="307">
        <v>45026</v>
      </c>
      <c r="I3262" s="379">
        <v>45030</v>
      </c>
      <c r="J3262" s="10" t="s">
        <v>2415</v>
      </c>
      <c r="K3262" s="10" t="s">
        <v>2338</v>
      </c>
      <c r="L3262" s="188">
        <v>3153.7</v>
      </c>
      <c r="M3262" s="368"/>
      <c r="N3262" s="377"/>
      <c r="O3262" s="377"/>
    </row>
    <row r="3263" spans="1:15" ht="14.25">
      <c r="A3263" s="382"/>
      <c r="B3263" s="382"/>
      <c r="C3263" s="381" t="s">
        <v>2346</v>
      </c>
      <c r="D3263" s="306" t="s">
        <v>14</v>
      </c>
      <c r="E3263" s="306" t="s">
        <v>443</v>
      </c>
      <c r="F3263" s="306">
        <v>2023</v>
      </c>
      <c r="G3263" s="10" t="s">
        <v>141</v>
      </c>
      <c r="H3263" s="307">
        <v>45026</v>
      </c>
      <c r="I3263" s="379">
        <v>45030</v>
      </c>
      <c r="J3263" s="10" t="s">
        <v>2021</v>
      </c>
      <c r="K3263" s="10" t="s">
        <v>2298</v>
      </c>
      <c r="L3263" s="188">
        <v>3153.7</v>
      </c>
      <c r="M3263" s="368"/>
      <c r="N3263" s="377"/>
      <c r="O3263" s="377"/>
    </row>
    <row r="3264" spans="1:15" ht="18">
      <c r="A3264" s="382"/>
      <c r="B3264" s="382"/>
      <c r="C3264" s="380" t="s">
        <v>2262</v>
      </c>
      <c r="D3264" s="335" t="s">
        <v>14</v>
      </c>
      <c r="E3264" s="335" t="s">
        <v>443</v>
      </c>
      <c r="F3264" s="335">
        <v>2023</v>
      </c>
      <c r="G3264" s="10" t="s">
        <v>141</v>
      </c>
      <c r="H3264" s="307">
        <v>45026</v>
      </c>
      <c r="I3264" s="379">
        <v>45030</v>
      </c>
      <c r="J3264" s="10" t="s">
        <v>2416</v>
      </c>
      <c r="K3264" s="10" t="s">
        <v>1908</v>
      </c>
      <c r="L3264" s="189">
        <v>3153.7</v>
      </c>
      <c r="M3264" s="368"/>
      <c r="N3264" s="377"/>
      <c r="O3264" s="377"/>
    </row>
    <row r="3265" spans="1:15" ht="18">
      <c r="A3265" s="382"/>
      <c r="B3265" s="382"/>
      <c r="C3265" s="381" t="s">
        <v>2257</v>
      </c>
      <c r="D3265" s="306" t="s">
        <v>14</v>
      </c>
      <c r="E3265" s="306" t="s">
        <v>443</v>
      </c>
      <c r="F3265" s="306">
        <v>2023</v>
      </c>
      <c r="G3265" s="10" t="s">
        <v>141</v>
      </c>
      <c r="H3265" s="307">
        <v>45026</v>
      </c>
      <c r="I3265" s="379">
        <v>45030</v>
      </c>
      <c r="J3265" s="10" t="s">
        <v>2021</v>
      </c>
      <c r="K3265" s="10" t="s">
        <v>1908</v>
      </c>
      <c r="L3265" s="188">
        <v>3153.7</v>
      </c>
      <c r="M3265" s="368"/>
      <c r="N3265" s="377"/>
      <c r="O3265" s="377"/>
    </row>
    <row r="3266" spans="1:15" ht="18">
      <c r="A3266" s="382"/>
      <c r="B3266" s="382"/>
      <c r="C3266" s="380" t="s">
        <v>2259</v>
      </c>
      <c r="D3266" s="335" t="s">
        <v>14</v>
      </c>
      <c r="E3266" s="335" t="s">
        <v>443</v>
      </c>
      <c r="F3266" s="335">
        <v>2023</v>
      </c>
      <c r="G3266" s="10" t="s">
        <v>141</v>
      </c>
      <c r="H3266" s="307">
        <v>45026</v>
      </c>
      <c r="I3266" s="379">
        <v>45034</v>
      </c>
      <c r="J3266" s="10" t="s">
        <v>2416</v>
      </c>
      <c r="K3266" s="10" t="s">
        <v>1908</v>
      </c>
      <c r="L3266" s="188">
        <v>3153.7</v>
      </c>
      <c r="M3266" s="368"/>
      <c r="N3266" s="377"/>
      <c r="O3266" s="377"/>
    </row>
    <row r="3267" spans="1:15" ht="18">
      <c r="A3267" s="382"/>
      <c r="B3267" s="382"/>
      <c r="C3267" s="381" t="s">
        <v>2351</v>
      </c>
      <c r="D3267" s="306" t="s">
        <v>1171</v>
      </c>
      <c r="E3267" s="306" t="s">
        <v>443</v>
      </c>
      <c r="F3267" s="306">
        <v>2023</v>
      </c>
      <c r="G3267" s="10" t="s">
        <v>141</v>
      </c>
      <c r="H3267" s="307">
        <v>45026</v>
      </c>
      <c r="I3267" s="379">
        <v>45034</v>
      </c>
      <c r="J3267" s="10" t="s">
        <v>2021</v>
      </c>
      <c r="K3267" s="10" t="s">
        <v>31</v>
      </c>
      <c r="L3267" s="188">
        <v>3153.7</v>
      </c>
      <c r="M3267" s="368"/>
      <c r="N3267" s="377"/>
      <c r="O3267" s="377"/>
    </row>
    <row r="3268" spans="1:15" ht="18">
      <c r="A3268" s="378"/>
      <c r="B3268" s="378"/>
      <c r="C3268" s="380" t="s">
        <v>2395</v>
      </c>
      <c r="D3268" s="335" t="s">
        <v>14</v>
      </c>
      <c r="E3268" s="335" t="s">
        <v>443</v>
      </c>
      <c r="F3268" s="335">
        <v>2023</v>
      </c>
      <c r="G3268" s="10" t="s">
        <v>141</v>
      </c>
      <c r="H3268" s="307">
        <v>45026</v>
      </c>
      <c r="I3268" s="379">
        <v>45034</v>
      </c>
      <c r="J3268" s="10" t="s">
        <v>2417</v>
      </c>
      <c r="K3268" s="187" t="s">
        <v>2397</v>
      </c>
      <c r="L3268" s="188">
        <v>3153.7</v>
      </c>
      <c r="M3268" s="115"/>
      <c r="N3268" s="377"/>
      <c r="O3268" s="377"/>
    </row>
    <row r="3269" spans="1:15" ht="18">
      <c r="A3269" s="378"/>
      <c r="B3269" s="378"/>
      <c r="C3269" s="360" t="s">
        <v>2418</v>
      </c>
      <c r="D3269" s="83" t="s">
        <v>1171</v>
      </c>
      <c r="E3269" s="83" t="s">
        <v>443</v>
      </c>
      <c r="F3269" s="335">
        <v>2023</v>
      </c>
      <c r="G3269" s="10" t="s">
        <v>141</v>
      </c>
      <c r="H3269" s="361">
        <v>45033</v>
      </c>
      <c r="I3269" s="379">
        <v>45040</v>
      </c>
      <c r="J3269" s="10" t="s">
        <v>2396</v>
      </c>
      <c r="K3269" s="187" t="s">
        <v>2419</v>
      </c>
      <c r="L3269" s="188">
        <v>3153.7</v>
      </c>
      <c r="M3269" s="115"/>
      <c r="N3269" s="377"/>
      <c r="O3269" s="377"/>
    </row>
    <row r="3270" spans="1:15" ht="14.25">
      <c r="A3270" s="378"/>
      <c r="B3270" s="378"/>
      <c r="C3270" s="381" t="s">
        <v>2350</v>
      </c>
      <c r="D3270" s="306" t="s">
        <v>14</v>
      </c>
      <c r="E3270" s="306" t="s">
        <v>443</v>
      </c>
      <c r="F3270" s="306">
        <v>2023</v>
      </c>
      <c r="G3270" s="10" t="s">
        <v>141</v>
      </c>
      <c r="H3270" s="315">
        <v>44995</v>
      </c>
      <c r="I3270" s="379">
        <v>45041</v>
      </c>
      <c r="J3270" s="10" t="s">
        <v>2415</v>
      </c>
      <c r="K3270" s="10" t="s">
        <v>972</v>
      </c>
      <c r="L3270" s="188">
        <v>3153.7</v>
      </c>
      <c r="M3270" s="115"/>
      <c r="N3270" s="377"/>
      <c r="O3270" s="377"/>
    </row>
    <row r="3271" spans="1:15" ht="18">
      <c r="A3271" s="378"/>
      <c r="B3271" s="378"/>
      <c r="C3271" s="381" t="s">
        <v>2420</v>
      </c>
      <c r="D3271" s="306" t="s">
        <v>14</v>
      </c>
      <c r="E3271" s="306" t="s">
        <v>443</v>
      </c>
      <c r="F3271" s="306">
        <v>2023</v>
      </c>
      <c r="G3271" s="10" t="s">
        <v>141</v>
      </c>
      <c r="H3271" s="315">
        <v>44995</v>
      </c>
      <c r="I3271" s="379">
        <v>45041</v>
      </c>
      <c r="J3271" s="10" t="s">
        <v>2021</v>
      </c>
      <c r="K3271" s="10" t="s">
        <v>1908</v>
      </c>
      <c r="L3271" s="188">
        <v>3153.7</v>
      </c>
      <c r="M3271" s="115"/>
      <c r="N3271" s="377"/>
      <c r="O3271" s="377"/>
    </row>
    <row r="3272" spans="1:15" ht="14.25">
      <c r="A3272" s="378"/>
      <c r="B3272" s="378"/>
      <c r="C3272" s="360" t="s">
        <v>2421</v>
      </c>
      <c r="D3272" s="83" t="s">
        <v>1171</v>
      </c>
      <c r="E3272" s="83" t="s">
        <v>443</v>
      </c>
      <c r="F3272" s="306">
        <v>2023</v>
      </c>
      <c r="G3272" s="10" t="s">
        <v>141</v>
      </c>
      <c r="H3272" s="361">
        <v>45033</v>
      </c>
      <c r="I3272" s="379">
        <v>45041</v>
      </c>
      <c r="J3272" s="10" t="s">
        <v>2337</v>
      </c>
      <c r="K3272" s="187" t="s">
        <v>1112</v>
      </c>
      <c r="L3272" s="188">
        <v>3153.7</v>
      </c>
      <c r="M3272" s="115"/>
      <c r="N3272" s="377"/>
      <c r="O3272" s="377"/>
    </row>
    <row r="3273" spans="1:15" ht="14.25">
      <c r="A3273" s="378"/>
      <c r="B3273" s="378"/>
      <c r="C3273" s="360" t="s">
        <v>1920</v>
      </c>
      <c r="D3273" s="83" t="s">
        <v>1171</v>
      </c>
      <c r="E3273" s="83" t="s">
        <v>443</v>
      </c>
      <c r="F3273" s="306">
        <v>2023</v>
      </c>
      <c r="G3273" s="10" t="s">
        <v>141</v>
      </c>
      <c r="H3273" s="361">
        <v>45033</v>
      </c>
      <c r="I3273" s="379">
        <v>45041</v>
      </c>
      <c r="J3273" s="10" t="s">
        <v>2337</v>
      </c>
      <c r="K3273" s="187" t="s">
        <v>1112</v>
      </c>
      <c r="L3273" s="188">
        <v>3153.7</v>
      </c>
      <c r="M3273" s="115"/>
      <c r="N3273" s="377"/>
      <c r="O3273" s="377"/>
    </row>
    <row r="3274" spans="1:15" ht="14.25">
      <c r="A3274" s="378"/>
      <c r="B3274" s="378"/>
      <c r="C3274" s="374" t="s">
        <v>2422</v>
      </c>
      <c r="D3274" s="86" t="s">
        <v>45</v>
      </c>
      <c r="E3274" s="86" t="s">
        <v>46</v>
      </c>
      <c r="F3274" s="86">
        <v>2023</v>
      </c>
      <c r="G3274" s="122" t="s">
        <v>141</v>
      </c>
      <c r="H3274" s="262"/>
      <c r="I3274" s="262"/>
      <c r="J3274" s="86"/>
      <c r="K3274" s="339"/>
      <c r="L3274" s="163">
        <v>0</v>
      </c>
      <c r="M3274" s="125">
        <f>SUM(L3237:L3273)</f>
        <v>164125.24000000008</v>
      </c>
      <c r="N3274" s="377"/>
      <c r="O3274" s="377"/>
    </row>
    <row r="3275" spans="1:15" ht="18">
      <c r="A3275" s="378"/>
      <c r="B3275" s="378"/>
      <c r="C3275" s="380" t="s">
        <v>2312</v>
      </c>
      <c r="D3275" s="335" t="s">
        <v>14</v>
      </c>
      <c r="E3275" s="335" t="s">
        <v>22</v>
      </c>
      <c r="F3275" s="335">
        <v>2023</v>
      </c>
      <c r="G3275" s="10" t="s">
        <v>167</v>
      </c>
      <c r="H3275" s="307">
        <v>45057</v>
      </c>
      <c r="I3275" s="379">
        <v>45064</v>
      </c>
      <c r="J3275" s="10" t="s">
        <v>2423</v>
      </c>
      <c r="K3275" s="187" t="s">
        <v>551</v>
      </c>
      <c r="L3275" s="188">
        <v>4730.55</v>
      </c>
      <c r="M3275" s="190"/>
      <c r="N3275" s="377"/>
      <c r="O3275" s="377"/>
    </row>
    <row r="3276" spans="1:15" ht="18">
      <c r="A3276" s="378"/>
      <c r="B3276" s="378"/>
      <c r="C3276" s="305" t="s">
        <v>2409</v>
      </c>
      <c r="D3276" s="335" t="s">
        <v>1171</v>
      </c>
      <c r="E3276" s="335" t="s">
        <v>65</v>
      </c>
      <c r="F3276" s="83">
        <v>2023</v>
      </c>
      <c r="G3276" s="10" t="s">
        <v>167</v>
      </c>
      <c r="H3276" s="307">
        <v>45057</v>
      </c>
      <c r="I3276" s="379">
        <v>45064</v>
      </c>
      <c r="J3276" s="335" t="s">
        <v>2093</v>
      </c>
      <c r="K3276" s="187" t="s">
        <v>2410</v>
      </c>
      <c r="L3276" s="189">
        <v>3153.7</v>
      </c>
      <c r="M3276" s="190"/>
      <c r="N3276" s="377"/>
      <c r="O3276" s="377"/>
    </row>
    <row r="3277" spans="1:15" ht="18">
      <c r="A3277" s="378"/>
      <c r="B3277" s="378"/>
      <c r="C3277" s="381" t="s">
        <v>2353</v>
      </c>
      <c r="D3277" s="306" t="s">
        <v>14</v>
      </c>
      <c r="E3277" s="306" t="s">
        <v>65</v>
      </c>
      <c r="F3277" s="306">
        <v>2023</v>
      </c>
      <c r="G3277" s="10" t="s">
        <v>167</v>
      </c>
      <c r="H3277" s="307">
        <v>45057</v>
      </c>
      <c r="I3277" s="379">
        <v>45065</v>
      </c>
      <c r="J3277" s="10" t="s">
        <v>1263</v>
      </c>
      <c r="K3277" s="10" t="s">
        <v>2354</v>
      </c>
      <c r="L3277" s="188">
        <v>3153.7</v>
      </c>
      <c r="M3277" s="190"/>
      <c r="N3277" s="377"/>
      <c r="O3277" s="377"/>
    </row>
    <row r="3278" spans="1:15" ht="18">
      <c r="A3278" s="378"/>
      <c r="B3278" s="378"/>
      <c r="C3278" s="305" t="s">
        <v>2411</v>
      </c>
      <c r="D3278" s="335" t="s">
        <v>14</v>
      </c>
      <c r="E3278" s="335" t="s">
        <v>57</v>
      </c>
      <c r="F3278" s="83">
        <v>2023</v>
      </c>
      <c r="G3278" s="10" t="s">
        <v>167</v>
      </c>
      <c r="H3278" s="307">
        <v>45057</v>
      </c>
      <c r="I3278" s="379">
        <v>45065</v>
      </c>
      <c r="J3278" s="335" t="s">
        <v>725</v>
      </c>
      <c r="K3278" s="187" t="s">
        <v>574</v>
      </c>
      <c r="L3278" s="189">
        <v>3153.7</v>
      </c>
      <c r="M3278" s="190"/>
      <c r="N3278" s="377"/>
      <c r="O3278" s="377"/>
    </row>
    <row r="3279" spans="1:15" ht="18">
      <c r="A3279" s="378"/>
      <c r="B3279" s="378"/>
      <c r="C3279" s="305" t="s">
        <v>2387</v>
      </c>
      <c r="D3279" s="335" t="s">
        <v>1171</v>
      </c>
      <c r="E3279" s="335" t="s">
        <v>15</v>
      </c>
      <c r="F3279" s="335">
        <v>2023</v>
      </c>
      <c r="G3279" s="10" t="s">
        <v>167</v>
      </c>
      <c r="H3279" s="307">
        <v>45057</v>
      </c>
      <c r="I3279" s="379">
        <v>45065</v>
      </c>
      <c r="J3279" s="10" t="s">
        <v>2424</v>
      </c>
      <c r="K3279" s="10" t="s">
        <v>1908</v>
      </c>
      <c r="L3279" s="189">
        <v>3153.7</v>
      </c>
      <c r="M3279" s="190"/>
      <c r="N3279" s="377"/>
      <c r="O3279" s="377"/>
    </row>
    <row r="3280" spans="1:15" ht="18">
      <c r="A3280" s="378"/>
      <c r="B3280" s="378"/>
      <c r="C3280" s="381" t="s">
        <v>2335</v>
      </c>
      <c r="D3280" s="306" t="s">
        <v>1171</v>
      </c>
      <c r="E3280" s="306" t="s">
        <v>57</v>
      </c>
      <c r="F3280" s="306">
        <v>2023</v>
      </c>
      <c r="G3280" s="10" t="s">
        <v>167</v>
      </c>
      <c r="H3280" s="307">
        <v>45057</v>
      </c>
      <c r="I3280" s="379">
        <v>45065</v>
      </c>
      <c r="J3280" s="10" t="s">
        <v>818</v>
      </c>
      <c r="K3280" s="10" t="s">
        <v>683</v>
      </c>
      <c r="L3280" s="188">
        <v>3153.7</v>
      </c>
      <c r="M3280" s="190"/>
      <c r="N3280" s="377"/>
      <c r="O3280" s="377"/>
    </row>
    <row r="3281" spans="1:15" ht="18">
      <c r="A3281" s="378"/>
      <c r="B3281" s="378"/>
      <c r="C3281" s="380" t="s">
        <v>2374</v>
      </c>
      <c r="D3281" s="335" t="s">
        <v>1171</v>
      </c>
      <c r="E3281" s="335" t="s">
        <v>15</v>
      </c>
      <c r="F3281" s="335">
        <v>2023</v>
      </c>
      <c r="G3281" s="10" t="s">
        <v>167</v>
      </c>
      <c r="H3281" s="307">
        <v>45057</v>
      </c>
      <c r="I3281" s="379">
        <v>45065</v>
      </c>
      <c r="J3281" s="10" t="s">
        <v>2424</v>
      </c>
      <c r="K3281" s="187" t="s">
        <v>1908</v>
      </c>
      <c r="L3281" s="189">
        <v>3153.7</v>
      </c>
      <c r="M3281" s="190"/>
      <c r="N3281" s="377"/>
      <c r="O3281" s="377"/>
    </row>
    <row r="3282" spans="1:15" ht="14.25">
      <c r="A3282" s="378"/>
      <c r="B3282" s="378"/>
      <c r="C3282" s="305" t="s">
        <v>2382</v>
      </c>
      <c r="D3282" s="335" t="s">
        <v>14</v>
      </c>
      <c r="E3282" s="335" t="s">
        <v>65</v>
      </c>
      <c r="F3282" s="335">
        <v>2023</v>
      </c>
      <c r="G3282" s="10" t="s">
        <v>167</v>
      </c>
      <c r="H3282" s="307">
        <v>45057</v>
      </c>
      <c r="I3282" s="379">
        <v>45065</v>
      </c>
      <c r="J3282" s="10" t="s">
        <v>2425</v>
      </c>
      <c r="K3282" s="187" t="s">
        <v>2384</v>
      </c>
      <c r="L3282" s="189">
        <v>3153.7</v>
      </c>
      <c r="M3282" s="190"/>
      <c r="N3282" s="377"/>
      <c r="O3282" s="377"/>
    </row>
    <row r="3283" spans="1:15" ht="18">
      <c r="A3283" s="378"/>
      <c r="B3283" s="378"/>
      <c r="C3283" s="381" t="s">
        <v>2358</v>
      </c>
      <c r="D3283" s="306" t="s">
        <v>1171</v>
      </c>
      <c r="E3283" s="306" t="s">
        <v>15</v>
      </c>
      <c r="F3283" s="306">
        <v>2023</v>
      </c>
      <c r="G3283" s="10" t="s">
        <v>167</v>
      </c>
      <c r="H3283" s="307">
        <v>45057</v>
      </c>
      <c r="I3283" s="379">
        <v>45065</v>
      </c>
      <c r="J3283" s="10" t="s">
        <v>2426</v>
      </c>
      <c r="K3283" s="10" t="s">
        <v>1214</v>
      </c>
      <c r="L3283" s="188">
        <v>3153.7</v>
      </c>
      <c r="M3283" s="190"/>
      <c r="N3283" s="377"/>
      <c r="O3283" s="377"/>
    </row>
    <row r="3284" spans="1:15" ht="18">
      <c r="A3284" s="378"/>
      <c r="B3284" s="378"/>
      <c r="C3284" s="381" t="s">
        <v>376</v>
      </c>
      <c r="D3284" s="83" t="s">
        <v>14</v>
      </c>
      <c r="E3284" s="83" t="s">
        <v>1211</v>
      </c>
      <c r="F3284" s="83">
        <v>2023</v>
      </c>
      <c r="G3284" s="10" t="s">
        <v>167</v>
      </c>
      <c r="H3284" s="307">
        <v>45057</v>
      </c>
      <c r="I3284" s="379">
        <v>45065</v>
      </c>
      <c r="J3284" s="362" t="s">
        <v>2427</v>
      </c>
      <c r="K3284" s="187" t="s">
        <v>541</v>
      </c>
      <c r="L3284" s="188">
        <v>18922.2</v>
      </c>
      <c r="M3284" s="190"/>
      <c r="N3284" s="377"/>
      <c r="O3284" s="377"/>
    </row>
    <row r="3285" spans="1:15" ht="18">
      <c r="A3285" s="378"/>
      <c r="B3285" s="378"/>
      <c r="C3285" s="360" t="s">
        <v>2418</v>
      </c>
      <c r="D3285" s="83" t="s">
        <v>1171</v>
      </c>
      <c r="E3285" s="83" t="s">
        <v>443</v>
      </c>
      <c r="F3285" s="335">
        <v>2023</v>
      </c>
      <c r="G3285" s="10" t="s">
        <v>167</v>
      </c>
      <c r="H3285" s="307">
        <v>45057</v>
      </c>
      <c r="I3285" s="379">
        <v>45063</v>
      </c>
      <c r="J3285" s="10" t="s">
        <v>2417</v>
      </c>
      <c r="K3285" s="187" t="s">
        <v>2419</v>
      </c>
      <c r="L3285" s="188">
        <v>3153.7</v>
      </c>
      <c r="M3285" s="190"/>
      <c r="N3285" s="377"/>
      <c r="O3285" s="377"/>
    </row>
    <row r="3286" spans="1:15" ht="18">
      <c r="A3286" s="378"/>
      <c r="B3286" s="378"/>
      <c r="C3286" s="380" t="s">
        <v>2262</v>
      </c>
      <c r="D3286" s="335" t="s">
        <v>14</v>
      </c>
      <c r="E3286" s="335" t="s">
        <v>443</v>
      </c>
      <c r="F3286" s="335">
        <v>2023</v>
      </c>
      <c r="G3286" s="10" t="s">
        <v>167</v>
      </c>
      <c r="H3286" s="307">
        <v>45057</v>
      </c>
      <c r="I3286" s="379">
        <v>45064</v>
      </c>
      <c r="J3286" s="10" t="s">
        <v>2428</v>
      </c>
      <c r="K3286" s="10" t="s">
        <v>1908</v>
      </c>
      <c r="L3286" s="189">
        <v>3153.7</v>
      </c>
      <c r="M3286" s="190"/>
      <c r="N3286" s="377"/>
      <c r="O3286" s="377"/>
    </row>
    <row r="3287" spans="1:15" ht="14.25">
      <c r="A3287" s="378"/>
      <c r="B3287" s="378"/>
      <c r="C3287" s="360" t="s">
        <v>2421</v>
      </c>
      <c r="D3287" s="83" t="s">
        <v>1171</v>
      </c>
      <c r="E3287" s="83" t="s">
        <v>443</v>
      </c>
      <c r="F3287" s="306">
        <v>2023</v>
      </c>
      <c r="G3287" s="10" t="s">
        <v>167</v>
      </c>
      <c r="H3287" s="307">
        <v>45063</v>
      </c>
      <c r="I3287" s="379">
        <v>45071</v>
      </c>
      <c r="J3287" s="10" t="s">
        <v>2393</v>
      </c>
      <c r="K3287" s="187" t="s">
        <v>1112</v>
      </c>
      <c r="L3287" s="188">
        <v>3153.7</v>
      </c>
      <c r="M3287" s="190"/>
      <c r="N3287" s="377"/>
      <c r="O3287" s="377"/>
    </row>
    <row r="3288" spans="1:15" ht="18">
      <c r="A3288" s="378"/>
      <c r="B3288" s="378"/>
      <c r="C3288" s="380" t="s">
        <v>2395</v>
      </c>
      <c r="D3288" s="335" t="s">
        <v>14</v>
      </c>
      <c r="E3288" s="335" t="s">
        <v>443</v>
      </c>
      <c r="F3288" s="335">
        <v>2023</v>
      </c>
      <c r="G3288" s="10" t="s">
        <v>167</v>
      </c>
      <c r="H3288" s="307">
        <v>45057</v>
      </c>
      <c r="I3288" s="379">
        <v>45064</v>
      </c>
      <c r="J3288" s="10" t="s">
        <v>2429</v>
      </c>
      <c r="K3288" s="187" t="s">
        <v>2397</v>
      </c>
      <c r="L3288" s="188">
        <v>3153.7</v>
      </c>
      <c r="M3288" s="190"/>
      <c r="N3288" s="377"/>
      <c r="O3288" s="377"/>
    </row>
    <row r="3289" spans="1:15" ht="18">
      <c r="A3289" s="378"/>
      <c r="B3289" s="378"/>
      <c r="C3289" s="381" t="s">
        <v>2166</v>
      </c>
      <c r="D3289" s="306" t="s">
        <v>1171</v>
      </c>
      <c r="E3289" s="306" t="s">
        <v>443</v>
      </c>
      <c r="F3289" s="306">
        <v>2023</v>
      </c>
      <c r="G3289" s="10" t="s">
        <v>167</v>
      </c>
      <c r="H3289" s="307">
        <v>45057</v>
      </c>
      <c r="I3289" s="379">
        <v>45064</v>
      </c>
      <c r="J3289" s="10" t="s">
        <v>2173</v>
      </c>
      <c r="K3289" s="10" t="s">
        <v>31</v>
      </c>
      <c r="L3289" s="188">
        <v>3153.7</v>
      </c>
      <c r="M3289" s="190"/>
      <c r="N3289" s="377"/>
      <c r="O3289" s="377"/>
    </row>
    <row r="3290" spans="1:15" ht="18">
      <c r="A3290" s="378"/>
      <c r="B3290" s="378"/>
      <c r="C3290" s="381" t="s">
        <v>2336</v>
      </c>
      <c r="D3290" s="306" t="s">
        <v>14</v>
      </c>
      <c r="E3290" s="306" t="s">
        <v>443</v>
      </c>
      <c r="F3290" s="306">
        <v>2023</v>
      </c>
      <c r="G3290" s="10" t="s">
        <v>167</v>
      </c>
      <c r="H3290" s="307">
        <v>45057</v>
      </c>
      <c r="I3290" s="379">
        <v>45064</v>
      </c>
      <c r="J3290" s="10" t="s">
        <v>2430</v>
      </c>
      <c r="K3290" s="10" t="s">
        <v>2338</v>
      </c>
      <c r="L3290" s="188">
        <v>3153.7</v>
      </c>
      <c r="M3290" s="190"/>
      <c r="N3290" s="377"/>
      <c r="O3290" s="377"/>
    </row>
    <row r="3291" spans="1:15" ht="14.25">
      <c r="A3291" s="378"/>
      <c r="B3291" s="378"/>
      <c r="C3291" s="360" t="s">
        <v>1920</v>
      </c>
      <c r="D3291" s="83" t="s">
        <v>1171</v>
      </c>
      <c r="E3291" s="83" t="s">
        <v>443</v>
      </c>
      <c r="F3291" s="306">
        <v>2023</v>
      </c>
      <c r="G3291" s="10" t="s">
        <v>167</v>
      </c>
      <c r="H3291" s="307">
        <v>45057</v>
      </c>
      <c r="I3291" s="379">
        <v>45065</v>
      </c>
      <c r="J3291" s="10" t="s">
        <v>2393</v>
      </c>
      <c r="K3291" s="187" t="s">
        <v>1112</v>
      </c>
      <c r="L3291" s="188">
        <v>3153.7</v>
      </c>
      <c r="M3291" s="190"/>
      <c r="N3291" s="377"/>
      <c r="O3291" s="377"/>
    </row>
    <row r="3292" spans="1:15" ht="14.25">
      <c r="A3292" s="378"/>
      <c r="B3292" s="378"/>
      <c r="C3292" s="381" t="s">
        <v>2350</v>
      </c>
      <c r="D3292" s="306" t="s">
        <v>14</v>
      </c>
      <c r="E3292" s="306" t="s">
        <v>443</v>
      </c>
      <c r="F3292" s="306">
        <v>2023</v>
      </c>
      <c r="G3292" s="10" t="s">
        <v>167</v>
      </c>
      <c r="H3292" s="307">
        <v>45057</v>
      </c>
      <c r="I3292" s="379">
        <v>45069</v>
      </c>
      <c r="J3292" s="10" t="s">
        <v>2430</v>
      </c>
      <c r="K3292" s="10" t="s">
        <v>972</v>
      </c>
      <c r="L3292" s="188">
        <v>3153.7</v>
      </c>
      <c r="M3292" s="115"/>
      <c r="N3292" s="377"/>
      <c r="O3292" s="377"/>
    </row>
    <row r="3293" spans="1:15" ht="18">
      <c r="A3293" s="378"/>
      <c r="B3293" s="378"/>
      <c r="C3293" s="380" t="s">
        <v>2259</v>
      </c>
      <c r="D3293" s="335" t="s">
        <v>14</v>
      </c>
      <c r="E3293" s="335" t="s">
        <v>443</v>
      </c>
      <c r="F3293" s="335">
        <v>2023</v>
      </c>
      <c r="G3293" s="10" t="s">
        <v>167</v>
      </c>
      <c r="H3293" s="307">
        <v>45057</v>
      </c>
      <c r="I3293" s="379">
        <v>45071</v>
      </c>
      <c r="J3293" s="10" t="s">
        <v>2428</v>
      </c>
      <c r="K3293" s="10" t="s">
        <v>1908</v>
      </c>
      <c r="L3293" s="188">
        <v>3153.7</v>
      </c>
      <c r="M3293" s="115"/>
      <c r="N3293" s="377"/>
      <c r="O3293" s="377"/>
    </row>
    <row r="3294" spans="1:15" ht="14.25">
      <c r="A3294" s="378"/>
      <c r="B3294" s="378"/>
      <c r="C3294" s="374" t="s">
        <v>2431</v>
      </c>
      <c r="D3294" s="86" t="s">
        <v>45</v>
      </c>
      <c r="E3294" s="86" t="s">
        <v>46</v>
      </c>
      <c r="F3294" s="86">
        <v>2023</v>
      </c>
      <c r="G3294" s="122" t="s">
        <v>167</v>
      </c>
      <c r="H3294" s="262"/>
      <c r="I3294" s="262"/>
      <c r="J3294" s="86"/>
      <c r="K3294" s="339"/>
      <c r="L3294" s="163">
        <v>0</v>
      </c>
      <c r="M3294" s="125">
        <f>SUM(L3275:L3293)</f>
        <v>77265.64999999998</v>
      </c>
      <c r="N3294" s="377"/>
      <c r="O3294" s="377"/>
    </row>
    <row r="3295" spans="1:15" ht="18">
      <c r="A3295" s="378"/>
      <c r="B3295" s="378"/>
      <c r="C3295" s="305" t="s">
        <v>2411</v>
      </c>
      <c r="D3295" s="335" t="s">
        <v>14</v>
      </c>
      <c r="E3295" s="335" t="s">
        <v>57</v>
      </c>
      <c r="F3295" s="83">
        <v>2023</v>
      </c>
      <c r="G3295" s="10" t="s">
        <v>222</v>
      </c>
      <c r="H3295" s="307">
        <v>45082</v>
      </c>
      <c r="I3295" s="379">
        <v>45086</v>
      </c>
      <c r="J3295" s="335" t="s">
        <v>770</v>
      </c>
      <c r="K3295" s="187" t="s">
        <v>574</v>
      </c>
      <c r="L3295" s="189">
        <v>3153.7</v>
      </c>
      <c r="M3295" s="190"/>
      <c r="N3295" s="377"/>
      <c r="O3295" s="377"/>
    </row>
    <row r="3296" spans="1:15" ht="18">
      <c r="A3296" s="378"/>
      <c r="B3296" s="378"/>
      <c r="C3296" s="305" t="s">
        <v>2409</v>
      </c>
      <c r="D3296" s="335" t="s">
        <v>1171</v>
      </c>
      <c r="E3296" s="335" t="s">
        <v>65</v>
      </c>
      <c r="F3296" s="83">
        <v>2023</v>
      </c>
      <c r="G3296" s="10" t="s">
        <v>222</v>
      </c>
      <c r="H3296" s="307">
        <v>45082</v>
      </c>
      <c r="I3296" s="379">
        <v>45086</v>
      </c>
      <c r="J3296" s="335" t="s">
        <v>2103</v>
      </c>
      <c r="K3296" s="187" t="s">
        <v>2410</v>
      </c>
      <c r="L3296" s="189">
        <v>3153.7</v>
      </c>
      <c r="M3296" s="190"/>
      <c r="N3296" s="377"/>
      <c r="O3296" s="377"/>
    </row>
    <row r="3297" spans="1:15" ht="14.25">
      <c r="A3297" s="378"/>
      <c r="B3297" s="378"/>
      <c r="C3297" s="360" t="s">
        <v>1920</v>
      </c>
      <c r="D3297" s="83" t="s">
        <v>1171</v>
      </c>
      <c r="E3297" s="83" t="s">
        <v>443</v>
      </c>
      <c r="F3297" s="306">
        <v>2023</v>
      </c>
      <c r="G3297" s="10" t="s">
        <v>222</v>
      </c>
      <c r="H3297" s="307">
        <v>45082</v>
      </c>
      <c r="I3297" s="379">
        <v>45086</v>
      </c>
      <c r="J3297" s="10" t="s">
        <v>2415</v>
      </c>
      <c r="K3297" s="187" t="s">
        <v>1112</v>
      </c>
      <c r="L3297" s="188">
        <v>3153.7</v>
      </c>
      <c r="M3297" s="190"/>
      <c r="N3297" s="377"/>
      <c r="O3297" s="377"/>
    </row>
    <row r="3298" spans="1:15" ht="18">
      <c r="A3298" s="378"/>
      <c r="B3298" s="378"/>
      <c r="C3298" s="360" t="s">
        <v>2418</v>
      </c>
      <c r="D3298" s="83" t="s">
        <v>1171</v>
      </c>
      <c r="E3298" s="83" t="s">
        <v>443</v>
      </c>
      <c r="F3298" s="335">
        <v>2023</v>
      </c>
      <c r="G3298" s="10" t="s">
        <v>222</v>
      </c>
      <c r="H3298" s="307">
        <v>45082</v>
      </c>
      <c r="I3298" s="379">
        <v>45086</v>
      </c>
      <c r="J3298" s="10" t="s">
        <v>2429</v>
      </c>
      <c r="K3298" s="187" t="s">
        <v>2419</v>
      </c>
      <c r="L3298" s="188">
        <v>3153.7</v>
      </c>
      <c r="M3298" s="190"/>
      <c r="N3298" s="377"/>
      <c r="O3298" s="377"/>
    </row>
    <row r="3299" spans="1:15" ht="18">
      <c r="A3299" s="378"/>
      <c r="B3299" s="378"/>
      <c r="C3299" s="381" t="s">
        <v>2336</v>
      </c>
      <c r="D3299" s="306" t="s">
        <v>14</v>
      </c>
      <c r="E3299" s="306" t="s">
        <v>443</v>
      </c>
      <c r="F3299" s="306">
        <v>2023</v>
      </c>
      <c r="G3299" s="10" t="s">
        <v>222</v>
      </c>
      <c r="H3299" s="307">
        <v>45082</v>
      </c>
      <c r="I3299" s="379">
        <v>45086</v>
      </c>
      <c r="J3299" s="10" t="s">
        <v>2432</v>
      </c>
      <c r="K3299" s="10" t="s">
        <v>2338</v>
      </c>
      <c r="L3299" s="188">
        <v>3153.7</v>
      </c>
      <c r="M3299" s="190"/>
      <c r="N3299" s="377"/>
      <c r="O3299" s="377"/>
    </row>
    <row r="3300" spans="1:15" ht="14.25">
      <c r="A3300" s="378"/>
      <c r="B3300" s="378"/>
      <c r="C3300" s="360" t="s">
        <v>2421</v>
      </c>
      <c r="D3300" s="83" t="s">
        <v>1171</v>
      </c>
      <c r="E3300" s="83" t="s">
        <v>443</v>
      </c>
      <c r="F3300" s="306">
        <v>2023</v>
      </c>
      <c r="G3300" s="10" t="s">
        <v>222</v>
      </c>
      <c r="H3300" s="307">
        <v>45082</v>
      </c>
      <c r="I3300" s="379">
        <v>45086</v>
      </c>
      <c r="J3300" s="10" t="s">
        <v>2415</v>
      </c>
      <c r="K3300" s="187" t="s">
        <v>1112</v>
      </c>
      <c r="L3300" s="188">
        <v>3153.7</v>
      </c>
      <c r="M3300" s="190"/>
      <c r="N3300" s="377"/>
      <c r="O3300" s="377"/>
    </row>
    <row r="3301" spans="1:15" ht="18">
      <c r="A3301" s="378"/>
      <c r="B3301" s="378"/>
      <c r="C3301" s="381" t="s">
        <v>2166</v>
      </c>
      <c r="D3301" s="306" t="s">
        <v>1171</v>
      </c>
      <c r="E3301" s="306" t="s">
        <v>443</v>
      </c>
      <c r="F3301" s="306">
        <v>2023</v>
      </c>
      <c r="G3301" s="10" t="s">
        <v>222</v>
      </c>
      <c r="H3301" s="307">
        <v>45082</v>
      </c>
      <c r="I3301" s="379">
        <v>45089</v>
      </c>
      <c r="J3301" s="10" t="s">
        <v>2244</v>
      </c>
      <c r="K3301" s="10" t="s">
        <v>31</v>
      </c>
      <c r="L3301" s="188">
        <v>3153.7</v>
      </c>
      <c r="M3301" s="190"/>
      <c r="N3301" s="377"/>
      <c r="O3301" s="377"/>
    </row>
    <row r="3302" spans="1:15" ht="18">
      <c r="A3302" s="376"/>
      <c r="B3302" s="376"/>
      <c r="C3302" s="380" t="s">
        <v>2395</v>
      </c>
      <c r="D3302" s="335" t="s">
        <v>14</v>
      </c>
      <c r="E3302" s="335" t="s">
        <v>443</v>
      </c>
      <c r="F3302" s="335">
        <v>2023</v>
      </c>
      <c r="G3302" s="10" t="s">
        <v>222</v>
      </c>
      <c r="H3302" s="307">
        <v>45082</v>
      </c>
      <c r="I3302" s="379">
        <v>45092</v>
      </c>
      <c r="J3302" s="10" t="s">
        <v>2433</v>
      </c>
      <c r="K3302" s="187" t="s">
        <v>2397</v>
      </c>
      <c r="L3302" s="188">
        <v>3153.7</v>
      </c>
      <c r="M3302" s="383"/>
      <c r="N3302" s="377"/>
      <c r="O3302" s="377"/>
    </row>
    <row r="3303" spans="1:15" ht="18">
      <c r="A3303" s="376"/>
      <c r="B3303" s="376"/>
      <c r="C3303" s="380" t="s">
        <v>2312</v>
      </c>
      <c r="D3303" s="335" t="s">
        <v>14</v>
      </c>
      <c r="E3303" s="335" t="s">
        <v>22</v>
      </c>
      <c r="F3303" s="335">
        <v>2023</v>
      </c>
      <c r="G3303" s="375" t="s">
        <v>222</v>
      </c>
      <c r="H3303" s="379">
        <v>45082</v>
      </c>
      <c r="I3303" s="379">
        <v>45092</v>
      </c>
      <c r="J3303" s="375" t="s">
        <v>2434</v>
      </c>
      <c r="K3303" s="187" t="s">
        <v>551</v>
      </c>
      <c r="L3303" s="189">
        <v>4730.55</v>
      </c>
      <c r="M3303" s="383"/>
      <c r="N3303" s="377"/>
      <c r="O3303" s="377"/>
    </row>
    <row r="3304" spans="1:15" ht="14.25">
      <c r="A3304" s="376"/>
      <c r="B3304" s="376"/>
      <c r="C3304" s="381" t="s">
        <v>2350</v>
      </c>
      <c r="D3304" s="359" t="s">
        <v>14</v>
      </c>
      <c r="E3304" s="359" t="s">
        <v>443</v>
      </c>
      <c r="F3304" s="359">
        <v>2023</v>
      </c>
      <c r="G3304" s="375" t="s">
        <v>222</v>
      </c>
      <c r="H3304" s="379">
        <v>45082</v>
      </c>
      <c r="I3304" s="379">
        <v>45099</v>
      </c>
      <c r="J3304" s="384" t="s">
        <v>2432</v>
      </c>
      <c r="K3304" s="375" t="s">
        <v>972</v>
      </c>
      <c r="L3304" s="189">
        <v>3153.7</v>
      </c>
      <c r="M3304" s="383"/>
      <c r="N3304" s="377"/>
      <c r="O3304" s="377"/>
    </row>
    <row r="3305" spans="1:15" ht="18">
      <c r="A3305" s="376"/>
      <c r="B3305" s="385"/>
      <c r="C3305" s="360" t="s">
        <v>1152</v>
      </c>
      <c r="D3305" s="80" t="s">
        <v>1171</v>
      </c>
      <c r="E3305" s="80" t="s">
        <v>476</v>
      </c>
      <c r="F3305" s="80">
        <v>2023</v>
      </c>
      <c r="G3305" s="80" t="s">
        <v>222</v>
      </c>
      <c r="H3305" s="307">
        <v>45070</v>
      </c>
      <c r="I3305" s="386">
        <v>45082</v>
      </c>
      <c r="J3305" s="387" t="s">
        <v>2435</v>
      </c>
      <c r="K3305" s="388" t="s">
        <v>541</v>
      </c>
      <c r="L3305" s="82">
        <v>18922.2</v>
      </c>
      <c r="M3305" s="383"/>
      <c r="N3305" s="377"/>
      <c r="O3305" s="377"/>
    </row>
    <row r="3306" spans="1:15" ht="18">
      <c r="A3306" s="376"/>
      <c r="B3306" s="385"/>
      <c r="C3306" s="360" t="s">
        <v>2389</v>
      </c>
      <c r="D3306" s="80" t="s">
        <v>14</v>
      </c>
      <c r="E3306" s="80" t="s">
        <v>476</v>
      </c>
      <c r="F3306" s="80">
        <v>2023</v>
      </c>
      <c r="G3306" s="80" t="s">
        <v>222</v>
      </c>
      <c r="H3306" s="307">
        <v>45082</v>
      </c>
      <c r="I3306" s="386">
        <v>45082</v>
      </c>
      <c r="J3306" s="387" t="s">
        <v>2436</v>
      </c>
      <c r="K3306" s="388" t="s">
        <v>887</v>
      </c>
      <c r="L3306" s="82">
        <v>18922</v>
      </c>
      <c r="M3306" s="383"/>
      <c r="N3306" s="377"/>
      <c r="O3306" s="377"/>
    </row>
    <row r="3307" spans="1:15" ht="18">
      <c r="A3307" s="376"/>
      <c r="B3307" s="385"/>
      <c r="C3307" s="360" t="s">
        <v>2317</v>
      </c>
      <c r="D3307" s="80" t="s">
        <v>14</v>
      </c>
      <c r="E3307" s="80" t="s">
        <v>476</v>
      </c>
      <c r="F3307" s="80">
        <v>2023</v>
      </c>
      <c r="G3307" s="80" t="s">
        <v>222</v>
      </c>
      <c r="H3307" s="307">
        <v>45061</v>
      </c>
      <c r="I3307" s="386">
        <v>45093</v>
      </c>
      <c r="J3307" s="93" t="s">
        <v>2437</v>
      </c>
      <c r="K3307" s="388" t="s">
        <v>887</v>
      </c>
      <c r="L3307" s="82">
        <v>15846.04</v>
      </c>
      <c r="M3307" s="383"/>
      <c r="N3307" s="377"/>
      <c r="O3307" s="377"/>
    </row>
    <row r="3308" spans="1:15" ht="18">
      <c r="A3308" s="376"/>
      <c r="B3308" s="385"/>
      <c r="C3308" s="360" t="s">
        <v>2438</v>
      </c>
      <c r="D3308" s="80" t="s">
        <v>1171</v>
      </c>
      <c r="E3308" s="80" t="s">
        <v>1211</v>
      </c>
      <c r="F3308" s="80">
        <v>2023</v>
      </c>
      <c r="G3308" s="80" t="s">
        <v>222</v>
      </c>
      <c r="H3308" s="307">
        <v>45064</v>
      </c>
      <c r="I3308" s="307">
        <v>45093</v>
      </c>
      <c r="J3308" s="389" t="s">
        <v>2439</v>
      </c>
      <c r="K3308" s="93" t="s">
        <v>1218</v>
      </c>
      <c r="L3308" s="82">
        <v>8678.25</v>
      </c>
      <c r="M3308" s="383"/>
      <c r="N3308" s="377"/>
      <c r="O3308" s="377"/>
    </row>
    <row r="3309" spans="1:15" ht="18">
      <c r="A3309" s="376"/>
      <c r="B3309" s="390"/>
      <c r="C3309" s="360" t="s">
        <v>1500</v>
      </c>
      <c r="D3309" s="80" t="s">
        <v>1171</v>
      </c>
      <c r="E3309" s="80" t="s">
        <v>476</v>
      </c>
      <c r="F3309" s="80">
        <v>2023</v>
      </c>
      <c r="G3309" s="80" t="s">
        <v>222</v>
      </c>
      <c r="H3309" s="307">
        <v>45068</v>
      </c>
      <c r="I3309" s="307">
        <v>45097</v>
      </c>
      <c r="J3309" s="93" t="s">
        <v>2440</v>
      </c>
      <c r="K3309" s="93" t="s">
        <v>683</v>
      </c>
      <c r="L3309" s="82">
        <v>536.4</v>
      </c>
      <c r="M3309" s="383"/>
      <c r="N3309" s="377"/>
      <c r="O3309" s="377"/>
    </row>
    <row r="3310" spans="1:15" ht="14.25">
      <c r="A3310" s="376"/>
      <c r="B3310" s="376"/>
      <c r="C3310" s="374" t="s">
        <v>2441</v>
      </c>
      <c r="D3310" s="86" t="s">
        <v>45</v>
      </c>
      <c r="E3310" s="86" t="s">
        <v>46</v>
      </c>
      <c r="F3310" s="86">
        <v>2023</v>
      </c>
      <c r="G3310" s="122" t="s">
        <v>222</v>
      </c>
      <c r="H3310" s="391"/>
      <c r="I3310" s="391"/>
      <c r="J3310" s="392"/>
      <c r="K3310" s="393"/>
      <c r="L3310" s="163">
        <v>0</v>
      </c>
      <c r="M3310" s="394">
        <f>SUM(L3295:L3309)</f>
        <v>96018.739999999991</v>
      </c>
      <c r="N3310" s="377"/>
      <c r="O3310" s="377"/>
    </row>
    <row r="3311" spans="1:15" ht="27.75">
      <c r="A3311" s="378"/>
      <c r="B3311" s="378"/>
      <c r="C3311" s="360" t="s">
        <v>2063</v>
      </c>
      <c r="D3311" s="395" t="s">
        <v>14</v>
      </c>
      <c r="E3311" s="395" t="s">
        <v>1030</v>
      </c>
      <c r="F3311" s="80">
        <v>2023</v>
      </c>
      <c r="G3311" s="395" t="s">
        <v>271</v>
      </c>
      <c r="H3311" s="396">
        <v>45035</v>
      </c>
      <c r="I3311" s="396">
        <v>45112</v>
      </c>
      <c r="J3311" s="194" t="s">
        <v>2442</v>
      </c>
      <c r="K3311" s="192" t="s">
        <v>938</v>
      </c>
      <c r="L3311" s="397">
        <v>520.79999999999995</v>
      </c>
      <c r="M3311" s="398"/>
      <c r="N3311" s="399"/>
      <c r="O3311" s="399"/>
    </row>
    <row r="3312" spans="1:15" ht="27.75">
      <c r="A3312" s="378"/>
      <c r="B3312" s="378"/>
      <c r="C3312" s="400" t="s">
        <v>2443</v>
      </c>
      <c r="D3312" s="395" t="s">
        <v>14</v>
      </c>
      <c r="E3312" s="395" t="s">
        <v>1030</v>
      </c>
      <c r="F3312" s="80">
        <v>2023</v>
      </c>
      <c r="G3312" s="395" t="s">
        <v>271</v>
      </c>
      <c r="H3312" s="396">
        <v>45035</v>
      </c>
      <c r="I3312" s="396">
        <v>45112</v>
      </c>
      <c r="J3312" s="194" t="s">
        <v>2442</v>
      </c>
      <c r="K3312" s="192" t="s">
        <v>1908</v>
      </c>
      <c r="L3312" s="397">
        <v>520.79999999999995</v>
      </c>
      <c r="M3312" s="398"/>
      <c r="N3312" s="399"/>
      <c r="O3312" s="399"/>
    </row>
    <row r="3313" spans="1:15" ht="18.75">
      <c r="A3313" s="378"/>
      <c r="B3313" s="378"/>
      <c r="C3313" s="400" t="s">
        <v>376</v>
      </c>
      <c r="D3313" s="395" t="s">
        <v>14</v>
      </c>
      <c r="E3313" s="395" t="s">
        <v>1211</v>
      </c>
      <c r="F3313" s="80">
        <v>2023</v>
      </c>
      <c r="G3313" s="395" t="s">
        <v>271</v>
      </c>
      <c r="H3313" s="396">
        <v>45041</v>
      </c>
      <c r="I3313" s="396">
        <v>45112</v>
      </c>
      <c r="J3313" s="401" t="s">
        <v>2444</v>
      </c>
      <c r="K3313" s="192" t="s">
        <v>541</v>
      </c>
      <c r="L3313" s="397">
        <v>5069.71</v>
      </c>
      <c r="M3313" s="398"/>
      <c r="N3313" s="399"/>
      <c r="O3313" s="399"/>
    </row>
    <row r="3314" spans="1:15" ht="18.75">
      <c r="A3314" s="378"/>
      <c r="B3314" s="378"/>
      <c r="C3314" s="400" t="s">
        <v>376</v>
      </c>
      <c r="D3314" s="395" t="s">
        <v>14</v>
      </c>
      <c r="E3314" s="395" t="s">
        <v>1211</v>
      </c>
      <c r="F3314" s="80">
        <v>2023</v>
      </c>
      <c r="G3314" s="395" t="s">
        <v>271</v>
      </c>
      <c r="H3314" s="396">
        <v>45041</v>
      </c>
      <c r="I3314" s="396">
        <v>45112</v>
      </c>
      <c r="J3314" s="10" t="s">
        <v>2445</v>
      </c>
      <c r="K3314" s="192" t="s">
        <v>541</v>
      </c>
      <c r="L3314" s="397">
        <v>8411.84</v>
      </c>
      <c r="M3314" s="398"/>
      <c r="N3314" s="399"/>
      <c r="O3314" s="399"/>
    </row>
    <row r="3315" spans="1:15" ht="27.75">
      <c r="A3315" s="378"/>
      <c r="B3315" s="378"/>
      <c r="C3315" s="400" t="s">
        <v>999</v>
      </c>
      <c r="D3315" s="395" t="s">
        <v>1171</v>
      </c>
      <c r="E3315" s="80" t="s">
        <v>476</v>
      </c>
      <c r="F3315" s="80">
        <v>2023</v>
      </c>
      <c r="G3315" s="395" t="s">
        <v>271</v>
      </c>
      <c r="H3315" s="396">
        <v>45041</v>
      </c>
      <c r="I3315" s="396">
        <v>45112</v>
      </c>
      <c r="J3315" s="194" t="s">
        <v>2446</v>
      </c>
      <c r="K3315" s="192" t="s">
        <v>1769</v>
      </c>
      <c r="L3315" s="397">
        <v>24865.32</v>
      </c>
      <c r="M3315" s="398"/>
      <c r="N3315" s="399"/>
      <c r="O3315" s="399"/>
    </row>
    <row r="3316" spans="1:15" ht="18.75">
      <c r="A3316" s="378"/>
      <c r="B3316" s="378"/>
      <c r="C3316" s="400" t="s">
        <v>1331</v>
      </c>
      <c r="D3316" s="395" t="s">
        <v>14</v>
      </c>
      <c r="E3316" s="80" t="s">
        <v>476</v>
      </c>
      <c r="F3316" s="80">
        <v>2023</v>
      </c>
      <c r="G3316" s="395" t="s">
        <v>271</v>
      </c>
      <c r="H3316" s="396">
        <v>45041</v>
      </c>
      <c r="I3316" s="396">
        <v>45112</v>
      </c>
      <c r="J3316" s="194" t="s">
        <v>2447</v>
      </c>
      <c r="K3316" s="192" t="s">
        <v>887</v>
      </c>
      <c r="L3316" s="397">
        <v>9225.2800000000007</v>
      </c>
      <c r="M3316" s="398"/>
      <c r="N3316" s="399"/>
      <c r="O3316" s="399"/>
    </row>
    <row r="3317" spans="1:15" ht="18.75">
      <c r="A3317" s="378"/>
      <c r="B3317" s="378"/>
      <c r="C3317" s="400" t="s">
        <v>1479</v>
      </c>
      <c r="D3317" s="395" t="s">
        <v>1171</v>
      </c>
      <c r="E3317" s="80" t="s">
        <v>476</v>
      </c>
      <c r="F3317" s="80">
        <v>2023</v>
      </c>
      <c r="G3317" s="395" t="s">
        <v>271</v>
      </c>
      <c r="H3317" s="396">
        <v>45058</v>
      </c>
      <c r="I3317" s="396">
        <v>45112</v>
      </c>
      <c r="J3317" s="194" t="s">
        <v>2448</v>
      </c>
      <c r="K3317" s="192" t="s">
        <v>887</v>
      </c>
      <c r="L3317" s="397">
        <v>9800</v>
      </c>
      <c r="M3317" s="398"/>
      <c r="N3317" s="399"/>
      <c r="O3317" s="399"/>
    </row>
    <row r="3318" spans="1:15" ht="27.75">
      <c r="A3318" s="378"/>
      <c r="B3318" s="378"/>
      <c r="C3318" s="400" t="s">
        <v>2012</v>
      </c>
      <c r="D3318" s="395" t="s">
        <v>1171</v>
      </c>
      <c r="E3318" s="395" t="s">
        <v>1211</v>
      </c>
      <c r="F3318" s="80">
        <v>2023</v>
      </c>
      <c r="G3318" s="395" t="s">
        <v>271</v>
      </c>
      <c r="H3318" s="396">
        <v>45058</v>
      </c>
      <c r="I3318" s="396">
        <v>45112</v>
      </c>
      <c r="J3318" s="194" t="s">
        <v>2449</v>
      </c>
      <c r="K3318" s="192" t="s">
        <v>938</v>
      </c>
      <c r="L3318" s="397">
        <v>26494</v>
      </c>
      <c r="M3318" s="398"/>
      <c r="N3318" s="399"/>
      <c r="O3318" s="399"/>
    </row>
    <row r="3319" spans="1:15" ht="27.75">
      <c r="A3319" s="378"/>
      <c r="B3319" s="378"/>
      <c r="C3319" s="400" t="s">
        <v>2012</v>
      </c>
      <c r="D3319" s="395" t="s">
        <v>1171</v>
      </c>
      <c r="E3319" s="395" t="s">
        <v>1211</v>
      </c>
      <c r="F3319" s="80">
        <v>2023</v>
      </c>
      <c r="G3319" s="395" t="s">
        <v>271</v>
      </c>
      <c r="H3319" s="396">
        <v>45058</v>
      </c>
      <c r="I3319" s="396">
        <v>45112</v>
      </c>
      <c r="J3319" s="402" t="s">
        <v>2450</v>
      </c>
      <c r="K3319" s="192" t="s">
        <v>938</v>
      </c>
      <c r="L3319" s="397">
        <v>5693.11</v>
      </c>
      <c r="M3319" s="398"/>
      <c r="N3319" s="399"/>
      <c r="O3319" s="399"/>
    </row>
    <row r="3320" spans="1:15" ht="18.75">
      <c r="A3320" s="378"/>
      <c r="B3320" s="378"/>
      <c r="C3320" s="400" t="s">
        <v>1016</v>
      </c>
      <c r="D3320" s="395" t="s">
        <v>1171</v>
      </c>
      <c r="E3320" s="80" t="s">
        <v>476</v>
      </c>
      <c r="F3320" s="80">
        <v>2023</v>
      </c>
      <c r="G3320" s="395" t="s">
        <v>271</v>
      </c>
      <c r="H3320" s="396">
        <v>45058</v>
      </c>
      <c r="I3320" s="396">
        <v>45112</v>
      </c>
      <c r="J3320" s="402" t="s">
        <v>2451</v>
      </c>
      <c r="K3320" s="192" t="s">
        <v>1125</v>
      </c>
      <c r="L3320" s="397">
        <v>29758</v>
      </c>
      <c r="M3320" s="398"/>
      <c r="N3320" s="399"/>
      <c r="O3320" s="399"/>
    </row>
    <row r="3321" spans="1:15" ht="18.75">
      <c r="A3321" s="378"/>
      <c r="B3321" s="378"/>
      <c r="C3321" s="400" t="s">
        <v>1016</v>
      </c>
      <c r="D3321" s="395" t="s">
        <v>1171</v>
      </c>
      <c r="E3321" s="80" t="s">
        <v>476</v>
      </c>
      <c r="F3321" s="80">
        <v>2023</v>
      </c>
      <c r="G3321" s="395" t="s">
        <v>271</v>
      </c>
      <c r="H3321" s="396">
        <v>45058</v>
      </c>
      <c r="I3321" s="396">
        <v>45112</v>
      </c>
      <c r="J3321" s="194" t="s">
        <v>2452</v>
      </c>
      <c r="K3321" s="192" t="s">
        <v>1125</v>
      </c>
      <c r="L3321" s="397">
        <v>13336.78</v>
      </c>
      <c r="M3321" s="398"/>
      <c r="N3321" s="399"/>
      <c r="O3321" s="399"/>
    </row>
    <row r="3322" spans="1:15" ht="18.75">
      <c r="A3322" s="378"/>
      <c r="B3322" s="378"/>
      <c r="C3322" s="400" t="s">
        <v>1152</v>
      </c>
      <c r="D3322" s="395" t="s">
        <v>1171</v>
      </c>
      <c r="E3322" s="80" t="s">
        <v>476</v>
      </c>
      <c r="F3322" s="80">
        <v>2023</v>
      </c>
      <c r="G3322" s="395" t="s">
        <v>271</v>
      </c>
      <c r="H3322" s="396">
        <v>45058</v>
      </c>
      <c r="I3322" s="396">
        <v>45112</v>
      </c>
      <c r="J3322" s="194" t="s">
        <v>2453</v>
      </c>
      <c r="K3322" s="192" t="s">
        <v>541</v>
      </c>
      <c r="L3322" s="397">
        <v>24516</v>
      </c>
      <c r="M3322" s="398"/>
      <c r="N3322" s="399"/>
      <c r="O3322" s="399"/>
    </row>
    <row r="3323" spans="1:15" ht="27.75">
      <c r="A3323" s="378"/>
      <c r="B3323" s="378"/>
      <c r="C3323" s="400" t="s">
        <v>1842</v>
      </c>
      <c r="D3323" s="395" t="s">
        <v>1171</v>
      </c>
      <c r="E3323" s="395" t="s">
        <v>1030</v>
      </c>
      <c r="F3323" s="80">
        <v>2023</v>
      </c>
      <c r="G3323" s="395" t="s">
        <v>271</v>
      </c>
      <c r="H3323" s="396">
        <v>45058</v>
      </c>
      <c r="I3323" s="396">
        <v>45112</v>
      </c>
      <c r="J3323" s="402" t="s">
        <v>2450</v>
      </c>
      <c r="K3323" s="192" t="s">
        <v>938</v>
      </c>
      <c r="L3323" s="397">
        <v>5693.11</v>
      </c>
      <c r="M3323" s="398"/>
      <c r="N3323" s="399"/>
      <c r="O3323" s="399"/>
    </row>
    <row r="3324" spans="1:15" ht="27.75">
      <c r="A3324" s="378"/>
      <c r="B3324" s="378"/>
      <c r="C3324" s="400" t="s">
        <v>1842</v>
      </c>
      <c r="D3324" s="395" t="s">
        <v>1171</v>
      </c>
      <c r="E3324" s="395" t="s">
        <v>1030</v>
      </c>
      <c r="F3324" s="80">
        <v>2023</v>
      </c>
      <c r="G3324" s="395" t="s">
        <v>271</v>
      </c>
      <c r="H3324" s="396">
        <v>45058</v>
      </c>
      <c r="I3324" s="396">
        <v>45112</v>
      </c>
      <c r="J3324" s="194" t="s">
        <v>2449</v>
      </c>
      <c r="K3324" s="192" t="s">
        <v>938</v>
      </c>
      <c r="L3324" s="397">
        <v>9350.16</v>
      </c>
      <c r="M3324" s="398"/>
      <c r="N3324" s="399"/>
      <c r="O3324" s="399"/>
    </row>
    <row r="3325" spans="1:15" ht="18.75">
      <c r="A3325" s="378"/>
      <c r="B3325" s="378"/>
      <c r="C3325" s="400" t="s">
        <v>2317</v>
      </c>
      <c r="D3325" s="395" t="s">
        <v>14</v>
      </c>
      <c r="E3325" s="395" t="s">
        <v>476</v>
      </c>
      <c r="F3325" s="80">
        <v>2023</v>
      </c>
      <c r="G3325" s="395" t="s">
        <v>271</v>
      </c>
      <c r="H3325" s="396">
        <v>45096</v>
      </c>
      <c r="I3325" s="396">
        <v>45112</v>
      </c>
      <c r="J3325" s="194" t="s">
        <v>2454</v>
      </c>
      <c r="K3325" s="192" t="s">
        <v>887</v>
      </c>
      <c r="L3325" s="397">
        <v>6500</v>
      </c>
      <c r="M3325" s="398"/>
      <c r="N3325" s="399"/>
      <c r="O3325" s="399"/>
    </row>
    <row r="3326" spans="1:15" ht="18.75">
      <c r="A3326" s="378"/>
      <c r="B3326" s="378"/>
      <c r="C3326" s="400" t="s">
        <v>2438</v>
      </c>
      <c r="D3326" s="395" t="s">
        <v>1171</v>
      </c>
      <c r="E3326" s="395" t="s">
        <v>1211</v>
      </c>
      <c r="F3326" s="80">
        <v>2023</v>
      </c>
      <c r="G3326" s="395" t="s">
        <v>271</v>
      </c>
      <c r="H3326" s="396">
        <v>45096</v>
      </c>
      <c r="I3326" s="396">
        <v>45112</v>
      </c>
      <c r="J3326" s="194" t="s">
        <v>2455</v>
      </c>
      <c r="K3326" s="192" t="s">
        <v>1218</v>
      </c>
      <c r="L3326" s="397">
        <v>5844</v>
      </c>
      <c r="M3326" s="398"/>
      <c r="N3326" s="399"/>
      <c r="O3326" s="399"/>
    </row>
    <row r="3327" spans="1:15" ht="27.75">
      <c r="A3327" s="378"/>
      <c r="B3327" s="378"/>
      <c r="C3327" s="400" t="s">
        <v>2456</v>
      </c>
      <c r="D3327" s="395" t="s">
        <v>1171</v>
      </c>
      <c r="E3327" s="395" t="s">
        <v>476</v>
      </c>
      <c r="F3327" s="80">
        <v>2023</v>
      </c>
      <c r="G3327" s="395" t="s">
        <v>271</v>
      </c>
      <c r="H3327" s="396">
        <v>45065</v>
      </c>
      <c r="I3327" s="396">
        <v>45112</v>
      </c>
      <c r="J3327" s="194" t="s">
        <v>2457</v>
      </c>
      <c r="K3327" s="192" t="s">
        <v>567</v>
      </c>
      <c r="L3327" s="397">
        <v>32193.82</v>
      </c>
      <c r="M3327" s="398"/>
      <c r="N3327" s="399"/>
      <c r="O3327" s="399"/>
    </row>
    <row r="3328" spans="1:15" ht="18">
      <c r="A3328" s="378"/>
      <c r="B3328" s="378"/>
      <c r="C3328" s="305" t="s">
        <v>2411</v>
      </c>
      <c r="D3328" s="335" t="s">
        <v>14</v>
      </c>
      <c r="E3328" s="335" t="s">
        <v>57</v>
      </c>
      <c r="F3328" s="83">
        <v>2023</v>
      </c>
      <c r="G3328" s="10" t="s">
        <v>271</v>
      </c>
      <c r="H3328" s="307">
        <v>45110</v>
      </c>
      <c r="I3328" s="379">
        <v>45113</v>
      </c>
      <c r="J3328" s="335" t="s">
        <v>818</v>
      </c>
      <c r="K3328" s="187" t="s">
        <v>574</v>
      </c>
      <c r="L3328" s="189">
        <v>3153.7</v>
      </c>
      <c r="M3328" s="398"/>
      <c r="N3328" s="399"/>
      <c r="O3328" s="399"/>
    </row>
    <row r="3329" spans="1:15" ht="18">
      <c r="A3329" s="378"/>
      <c r="B3329" s="378"/>
      <c r="C3329" s="380" t="s">
        <v>2312</v>
      </c>
      <c r="D3329" s="335" t="s">
        <v>14</v>
      </c>
      <c r="E3329" s="335" t="s">
        <v>22</v>
      </c>
      <c r="F3329" s="335">
        <v>2023</v>
      </c>
      <c r="G3329" s="375" t="s">
        <v>271</v>
      </c>
      <c r="H3329" s="307">
        <v>45110</v>
      </c>
      <c r="I3329" s="379">
        <v>45114</v>
      </c>
      <c r="J3329" s="375" t="s">
        <v>2458</v>
      </c>
      <c r="K3329" s="187" t="s">
        <v>551</v>
      </c>
      <c r="L3329" s="189">
        <v>4730.55</v>
      </c>
      <c r="M3329" s="398"/>
      <c r="N3329" s="399"/>
      <c r="O3329" s="399"/>
    </row>
    <row r="3330" spans="1:15" ht="18">
      <c r="A3330" s="378"/>
      <c r="B3330" s="378"/>
      <c r="C3330" s="360" t="s">
        <v>2389</v>
      </c>
      <c r="D3330" s="80" t="s">
        <v>14</v>
      </c>
      <c r="E3330" s="80" t="s">
        <v>476</v>
      </c>
      <c r="F3330" s="80">
        <v>2023</v>
      </c>
      <c r="G3330" s="80" t="s">
        <v>271</v>
      </c>
      <c r="H3330" s="307">
        <v>45110</v>
      </c>
      <c r="I3330" s="379">
        <v>45114</v>
      </c>
      <c r="J3330" s="387" t="s">
        <v>2459</v>
      </c>
      <c r="K3330" s="388" t="s">
        <v>887</v>
      </c>
      <c r="L3330" s="82">
        <v>18922.2</v>
      </c>
      <c r="M3330" s="398"/>
      <c r="N3330" s="399"/>
      <c r="O3330" s="399"/>
    </row>
    <row r="3331" spans="1:15" ht="18">
      <c r="A3331" s="378"/>
      <c r="B3331" s="378"/>
      <c r="C3331" s="360" t="s">
        <v>2418</v>
      </c>
      <c r="D3331" s="83" t="s">
        <v>1171</v>
      </c>
      <c r="E3331" s="83" t="s">
        <v>443</v>
      </c>
      <c r="F3331" s="335">
        <v>2023</v>
      </c>
      <c r="G3331" s="10" t="s">
        <v>271</v>
      </c>
      <c r="H3331" s="307">
        <v>45110</v>
      </c>
      <c r="I3331" s="379">
        <v>45113</v>
      </c>
      <c r="J3331" s="10" t="s">
        <v>2433</v>
      </c>
      <c r="K3331" s="187" t="s">
        <v>2419</v>
      </c>
      <c r="L3331" s="188">
        <v>3153.7</v>
      </c>
      <c r="M3331" s="398"/>
      <c r="N3331" s="399"/>
      <c r="O3331" s="399"/>
    </row>
    <row r="3332" spans="1:15" ht="14.25">
      <c r="A3332" s="378"/>
      <c r="B3332" s="378"/>
      <c r="C3332" s="360" t="s">
        <v>2421</v>
      </c>
      <c r="D3332" s="83" t="s">
        <v>1171</v>
      </c>
      <c r="E3332" s="83" t="s">
        <v>443</v>
      </c>
      <c r="F3332" s="306">
        <v>2023</v>
      </c>
      <c r="G3332" s="10" t="s">
        <v>271</v>
      </c>
      <c r="H3332" s="307">
        <v>45110</v>
      </c>
      <c r="I3332" s="379">
        <v>45113</v>
      </c>
      <c r="J3332" s="10" t="s">
        <v>2430</v>
      </c>
      <c r="K3332" s="187" t="s">
        <v>1112</v>
      </c>
      <c r="L3332" s="188">
        <v>3153.7</v>
      </c>
      <c r="M3332" s="398"/>
      <c r="N3332" s="399"/>
      <c r="O3332" s="399"/>
    </row>
    <row r="3333" spans="1:15" ht="18">
      <c r="A3333" s="378"/>
      <c r="B3333" s="378"/>
      <c r="C3333" s="381" t="s">
        <v>2166</v>
      </c>
      <c r="D3333" s="306" t="s">
        <v>1171</v>
      </c>
      <c r="E3333" s="306" t="s">
        <v>443</v>
      </c>
      <c r="F3333" s="306">
        <v>2023</v>
      </c>
      <c r="G3333" s="10" t="s">
        <v>271</v>
      </c>
      <c r="H3333" s="307">
        <v>45110</v>
      </c>
      <c r="I3333" s="379">
        <v>45113</v>
      </c>
      <c r="J3333" s="10" t="s">
        <v>2291</v>
      </c>
      <c r="K3333" s="10" t="s">
        <v>31</v>
      </c>
      <c r="L3333" s="188">
        <v>3153.7</v>
      </c>
      <c r="M3333" s="398"/>
      <c r="N3333" s="399"/>
      <c r="O3333" s="399"/>
    </row>
    <row r="3334" spans="1:15" ht="14.25">
      <c r="A3334" s="378"/>
      <c r="B3334" s="378"/>
      <c r="C3334" s="360" t="s">
        <v>1920</v>
      </c>
      <c r="D3334" s="83" t="s">
        <v>1171</v>
      </c>
      <c r="E3334" s="83" t="s">
        <v>443</v>
      </c>
      <c r="F3334" s="306">
        <v>2023</v>
      </c>
      <c r="G3334" s="10" t="s">
        <v>271</v>
      </c>
      <c r="H3334" s="307">
        <v>45110</v>
      </c>
      <c r="I3334" s="379">
        <v>45113</v>
      </c>
      <c r="J3334" s="10" t="s">
        <v>2430</v>
      </c>
      <c r="K3334" s="187" t="s">
        <v>1112</v>
      </c>
      <c r="L3334" s="188">
        <v>3153.7</v>
      </c>
      <c r="M3334" s="398"/>
      <c r="N3334" s="399"/>
      <c r="O3334" s="399"/>
    </row>
    <row r="3335" spans="1:15" ht="18">
      <c r="A3335" s="378"/>
      <c r="B3335" s="378"/>
      <c r="C3335" s="380" t="s">
        <v>2395</v>
      </c>
      <c r="D3335" s="335" t="s">
        <v>14</v>
      </c>
      <c r="E3335" s="335" t="s">
        <v>443</v>
      </c>
      <c r="F3335" s="335">
        <v>2023</v>
      </c>
      <c r="G3335" s="10" t="s">
        <v>271</v>
      </c>
      <c r="H3335" s="307">
        <v>45110</v>
      </c>
      <c r="I3335" s="379">
        <v>45114</v>
      </c>
      <c r="J3335" s="10" t="s">
        <v>2460</v>
      </c>
      <c r="K3335" s="187" t="s">
        <v>2397</v>
      </c>
      <c r="L3335" s="188">
        <v>3153.7</v>
      </c>
      <c r="M3335" s="398"/>
      <c r="N3335" s="399"/>
      <c r="O3335" s="399"/>
    </row>
    <row r="3336" spans="1:15" ht="18">
      <c r="A3336" s="378"/>
      <c r="B3336" s="378"/>
      <c r="C3336" s="403" t="s">
        <v>2317</v>
      </c>
      <c r="D3336" s="404" t="s">
        <v>14</v>
      </c>
      <c r="E3336" s="404" t="s">
        <v>476</v>
      </c>
      <c r="F3336" s="405">
        <v>2023</v>
      </c>
      <c r="G3336" s="404" t="s">
        <v>271</v>
      </c>
      <c r="H3336" s="406">
        <v>45061</v>
      </c>
      <c r="I3336" s="407">
        <v>45114</v>
      </c>
      <c r="J3336" s="408" t="s">
        <v>2461</v>
      </c>
      <c r="K3336" s="409" t="s">
        <v>887</v>
      </c>
      <c r="L3336" s="410">
        <v>27871</v>
      </c>
      <c r="M3336" s="383"/>
      <c r="N3336" s="399"/>
      <c r="O3336" s="399"/>
    </row>
    <row r="3337" spans="1:15" ht="18">
      <c r="A3337" s="378"/>
      <c r="B3337" s="378"/>
      <c r="C3337" s="411" t="s">
        <v>2462</v>
      </c>
      <c r="D3337" s="405" t="s">
        <v>1171</v>
      </c>
      <c r="E3337" s="405" t="s">
        <v>78</v>
      </c>
      <c r="F3337" s="405">
        <v>2023</v>
      </c>
      <c r="G3337" s="404" t="s">
        <v>271</v>
      </c>
      <c r="H3337" s="406">
        <v>45112</v>
      </c>
      <c r="I3337" s="407">
        <v>45114</v>
      </c>
      <c r="J3337" s="408" t="s">
        <v>2463</v>
      </c>
      <c r="K3337" s="412" t="s">
        <v>745</v>
      </c>
      <c r="L3337" s="410">
        <v>2000</v>
      </c>
      <c r="M3337" s="383"/>
      <c r="N3337" s="399"/>
      <c r="O3337" s="399"/>
    </row>
    <row r="3338" spans="1:15" ht="27">
      <c r="A3338" s="378"/>
      <c r="B3338" s="378"/>
      <c r="C3338" s="411" t="s">
        <v>2464</v>
      </c>
      <c r="D3338" s="405" t="s">
        <v>1171</v>
      </c>
      <c r="E3338" s="405" t="s">
        <v>1030</v>
      </c>
      <c r="F3338" s="405">
        <v>2023</v>
      </c>
      <c r="G3338" s="404" t="s">
        <v>271</v>
      </c>
      <c r="H3338" s="406">
        <v>45112</v>
      </c>
      <c r="I3338" s="407">
        <v>45114</v>
      </c>
      <c r="J3338" s="408" t="s">
        <v>2465</v>
      </c>
      <c r="K3338" s="412" t="s">
        <v>352</v>
      </c>
      <c r="L3338" s="410">
        <v>1500</v>
      </c>
      <c r="M3338" s="383"/>
      <c r="N3338" s="399"/>
      <c r="O3338" s="399"/>
    </row>
    <row r="3339" spans="1:15" ht="18">
      <c r="A3339" s="378"/>
      <c r="B3339" s="378"/>
      <c r="C3339" s="411" t="s">
        <v>2029</v>
      </c>
      <c r="D3339" s="405" t="s">
        <v>1171</v>
      </c>
      <c r="E3339" s="405" t="s">
        <v>78</v>
      </c>
      <c r="F3339" s="405">
        <v>2023</v>
      </c>
      <c r="G3339" s="404" t="s">
        <v>271</v>
      </c>
      <c r="H3339" s="406">
        <v>45112</v>
      </c>
      <c r="I3339" s="407">
        <v>45114</v>
      </c>
      <c r="J3339" s="408" t="s">
        <v>2466</v>
      </c>
      <c r="K3339" s="412" t="s">
        <v>2467</v>
      </c>
      <c r="L3339" s="410">
        <v>1000</v>
      </c>
      <c r="M3339" s="383"/>
      <c r="N3339" s="399"/>
      <c r="O3339" s="399"/>
    </row>
    <row r="3340" spans="1:15" ht="14.25">
      <c r="A3340" s="378"/>
      <c r="B3340" s="378"/>
      <c r="C3340" s="374" t="s">
        <v>2468</v>
      </c>
      <c r="D3340" s="86" t="s">
        <v>45</v>
      </c>
      <c r="E3340" s="86" t="s">
        <v>46</v>
      </c>
      <c r="F3340" s="86">
        <v>2023</v>
      </c>
      <c r="G3340" s="122" t="s">
        <v>271</v>
      </c>
      <c r="H3340" s="391"/>
      <c r="I3340" s="391"/>
      <c r="J3340" s="392"/>
      <c r="K3340" s="393"/>
      <c r="L3340" s="163">
        <v>0</v>
      </c>
      <c r="M3340" s="394">
        <f>SUM(L3311:L3339)</f>
        <v>292738.68000000005</v>
      </c>
      <c r="N3340" s="399"/>
      <c r="O3340" s="399"/>
    </row>
    <row r="3341" spans="1:15" ht="18">
      <c r="A3341" s="378"/>
      <c r="B3341" s="378"/>
      <c r="C3341" s="360" t="s">
        <v>2389</v>
      </c>
      <c r="D3341" s="80" t="s">
        <v>14</v>
      </c>
      <c r="E3341" s="80" t="s">
        <v>476</v>
      </c>
      <c r="F3341" s="80">
        <v>2023</v>
      </c>
      <c r="G3341" s="80" t="s">
        <v>323</v>
      </c>
      <c r="H3341" s="307">
        <v>45141</v>
      </c>
      <c r="I3341" s="379">
        <v>45147</v>
      </c>
      <c r="J3341" s="387" t="s">
        <v>2469</v>
      </c>
      <c r="K3341" s="388" t="s">
        <v>887</v>
      </c>
      <c r="L3341" s="82">
        <v>18922.2</v>
      </c>
      <c r="M3341" s="398"/>
      <c r="N3341" s="399"/>
      <c r="O3341" s="399"/>
    </row>
    <row r="3342" spans="1:15" ht="18">
      <c r="A3342" s="378"/>
      <c r="B3342" s="378"/>
      <c r="C3342" s="380" t="s">
        <v>2395</v>
      </c>
      <c r="D3342" s="335" t="s">
        <v>14</v>
      </c>
      <c r="E3342" s="335" t="s">
        <v>443</v>
      </c>
      <c r="F3342" s="335">
        <v>2023</v>
      </c>
      <c r="G3342" s="10" t="s">
        <v>323</v>
      </c>
      <c r="H3342" s="307">
        <v>45142</v>
      </c>
      <c r="I3342" s="379">
        <v>45147</v>
      </c>
      <c r="J3342" s="10" t="s">
        <v>2470</v>
      </c>
      <c r="K3342" s="187" t="s">
        <v>2397</v>
      </c>
      <c r="L3342" s="188">
        <v>3153.7</v>
      </c>
      <c r="M3342" s="398"/>
      <c r="N3342" s="399"/>
      <c r="O3342" s="399"/>
    </row>
    <row r="3343" spans="1:15" ht="14.25">
      <c r="A3343" s="378"/>
      <c r="B3343" s="378"/>
      <c r="C3343" s="360" t="s">
        <v>2421</v>
      </c>
      <c r="D3343" s="83" t="s">
        <v>1171</v>
      </c>
      <c r="E3343" s="83" t="s">
        <v>443</v>
      </c>
      <c r="F3343" s="306">
        <v>2023</v>
      </c>
      <c r="G3343" s="10" t="s">
        <v>323</v>
      </c>
      <c r="H3343" s="307">
        <v>45142</v>
      </c>
      <c r="I3343" s="379">
        <v>45147</v>
      </c>
      <c r="J3343" s="10" t="s">
        <v>2432</v>
      </c>
      <c r="K3343" s="187" t="s">
        <v>1112</v>
      </c>
      <c r="L3343" s="188">
        <v>3153.7</v>
      </c>
      <c r="M3343" s="398"/>
      <c r="N3343" s="399"/>
      <c r="O3343" s="399"/>
    </row>
    <row r="3344" spans="1:15" ht="18">
      <c r="A3344" s="378"/>
      <c r="B3344" s="378"/>
      <c r="C3344" s="360" t="s">
        <v>2418</v>
      </c>
      <c r="D3344" s="83" t="s">
        <v>1171</v>
      </c>
      <c r="E3344" s="83" t="s">
        <v>443</v>
      </c>
      <c r="F3344" s="335">
        <v>2023</v>
      </c>
      <c r="G3344" s="10" t="s">
        <v>323</v>
      </c>
      <c r="H3344" s="307">
        <v>45142</v>
      </c>
      <c r="I3344" s="379">
        <v>45147</v>
      </c>
      <c r="J3344" s="10" t="s">
        <v>2460</v>
      </c>
      <c r="K3344" s="187" t="s">
        <v>2419</v>
      </c>
      <c r="L3344" s="188">
        <v>3153.7</v>
      </c>
      <c r="M3344" s="398"/>
      <c r="N3344" s="399"/>
      <c r="O3344" s="399"/>
    </row>
    <row r="3345" spans="1:15" ht="14.25">
      <c r="A3345" s="378"/>
      <c r="B3345" s="378"/>
      <c r="C3345" s="360" t="s">
        <v>1920</v>
      </c>
      <c r="D3345" s="83" t="s">
        <v>1171</v>
      </c>
      <c r="E3345" s="83" t="s">
        <v>443</v>
      </c>
      <c r="F3345" s="306">
        <v>2023</v>
      </c>
      <c r="G3345" s="10" t="s">
        <v>323</v>
      </c>
      <c r="H3345" s="307">
        <v>45142</v>
      </c>
      <c r="I3345" s="379">
        <v>45156</v>
      </c>
      <c r="J3345" s="10" t="s">
        <v>2432</v>
      </c>
      <c r="K3345" s="187" t="s">
        <v>1112</v>
      </c>
      <c r="L3345" s="188">
        <v>3153.7</v>
      </c>
      <c r="M3345" s="398"/>
      <c r="N3345" s="399"/>
      <c r="O3345" s="399"/>
    </row>
    <row r="3346" spans="1:15" ht="14.25">
      <c r="A3346" s="378"/>
      <c r="B3346" s="378"/>
      <c r="C3346" s="374" t="s">
        <v>2471</v>
      </c>
      <c r="D3346" s="86" t="s">
        <v>45</v>
      </c>
      <c r="E3346" s="86" t="s">
        <v>46</v>
      </c>
      <c r="F3346" s="86">
        <v>2023</v>
      </c>
      <c r="G3346" s="122" t="s">
        <v>323</v>
      </c>
      <c r="H3346" s="391"/>
      <c r="I3346" s="391"/>
      <c r="J3346" s="392"/>
      <c r="K3346" s="393"/>
      <c r="L3346" s="163">
        <v>0</v>
      </c>
      <c r="M3346" s="394">
        <f>SUM(L3341:L3345)</f>
        <v>31537.000000000004</v>
      </c>
      <c r="N3346" s="399"/>
      <c r="O3346" s="399"/>
    </row>
    <row r="3347" spans="1:15" ht="18.75">
      <c r="A3347" s="378"/>
      <c r="B3347" s="378"/>
      <c r="C3347" s="400" t="s">
        <v>2472</v>
      </c>
      <c r="D3347" s="395" t="s">
        <v>1171</v>
      </c>
      <c r="E3347" s="395" t="s">
        <v>1211</v>
      </c>
      <c r="F3347" s="80">
        <v>2023</v>
      </c>
      <c r="G3347" s="395" t="s">
        <v>362</v>
      </c>
      <c r="H3347" s="396">
        <v>45174</v>
      </c>
      <c r="I3347" s="396">
        <v>45177</v>
      </c>
      <c r="J3347" s="413" t="s">
        <v>2473</v>
      </c>
      <c r="K3347" s="192" t="s">
        <v>1214</v>
      </c>
      <c r="L3347" s="397">
        <v>2000</v>
      </c>
      <c r="M3347" s="398"/>
      <c r="N3347" s="399"/>
      <c r="O3347" s="399"/>
    </row>
    <row r="3348" spans="1:15" ht="18">
      <c r="A3348" s="378"/>
      <c r="B3348" s="378"/>
      <c r="C3348" s="400" t="s">
        <v>1331</v>
      </c>
      <c r="D3348" s="395" t="s">
        <v>14</v>
      </c>
      <c r="E3348" s="395" t="s">
        <v>476</v>
      </c>
      <c r="F3348" s="80">
        <v>2023</v>
      </c>
      <c r="G3348" s="395" t="s">
        <v>362</v>
      </c>
      <c r="H3348" s="396">
        <v>45174</v>
      </c>
      <c r="I3348" s="396">
        <v>45177</v>
      </c>
      <c r="J3348" s="10" t="s">
        <v>2474</v>
      </c>
      <c r="K3348" s="192" t="s">
        <v>887</v>
      </c>
      <c r="L3348" s="397">
        <v>1000</v>
      </c>
      <c r="M3348" s="398"/>
      <c r="N3348" s="399"/>
      <c r="O3348" s="399"/>
    </row>
    <row r="3349" spans="1:15" ht="18.75">
      <c r="A3349" s="378"/>
      <c r="B3349" s="378"/>
      <c r="C3349" s="400" t="s">
        <v>1720</v>
      </c>
      <c r="D3349" s="395" t="s">
        <v>14</v>
      </c>
      <c r="E3349" s="395" t="s">
        <v>1211</v>
      </c>
      <c r="F3349" s="80">
        <v>2023</v>
      </c>
      <c r="G3349" s="395" t="s">
        <v>362</v>
      </c>
      <c r="H3349" s="396">
        <v>45170</v>
      </c>
      <c r="I3349" s="396">
        <v>45177</v>
      </c>
      <c r="J3349" s="10" t="s">
        <v>2475</v>
      </c>
      <c r="K3349" s="192" t="s">
        <v>88</v>
      </c>
      <c r="L3349" s="397">
        <v>5590</v>
      </c>
      <c r="M3349" s="398"/>
      <c r="N3349" s="399"/>
      <c r="O3349" s="399"/>
    </row>
    <row r="3350" spans="1:15" ht="18.75">
      <c r="A3350" s="378"/>
      <c r="B3350" s="378"/>
      <c r="C3350" s="400" t="s">
        <v>1720</v>
      </c>
      <c r="D3350" s="395" t="s">
        <v>14</v>
      </c>
      <c r="E3350" s="395" t="s">
        <v>1211</v>
      </c>
      <c r="F3350" s="80">
        <v>2023</v>
      </c>
      <c r="G3350" s="395" t="s">
        <v>362</v>
      </c>
      <c r="H3350" s="396">
        <v>45170</v>
      </c>
      <c r="I3350" s="396">
        <v>45177</v>
      </c>
      <c r="J3350" s="10" t="s">
        <v>2476</v>
      </c>
      <c r="K3350" s="192" t="s">
        <v>88</v>
      </c>
      <c r="L3350" s="397">
        <v>14418.5</v>
      </c>
      <c r="M3350" s="398"/>
      <c r="N3350" s="399"/>
      <c r="O3350" s="399"/>
    </row>
    <row r="3351" spans="1:15" ht="18.75">
      <c r="A3351" s="378"/>
      <c r="B3351" s="378"/>
      <c r="C3351" s="400" t="s">
        <v>1703</v>
      </c>
      <c r="D3351" s="395" t="s">
        <v>14</v>
      </c>
      <c r="E3351" s="395" t="s">
        <v>476</v>
      </c>
      <c r="F3351" s="80">
        <v>2023</v>
      </c>
      <c r="G3351" s="395" t="s">
        <v>362</v>
      </c>
      <c r="H3351" s="396">
        <v>45170</v>
      </c>
      <c r="I3351" s="396">
        <v>45177</v>
      </c>
      <c r="J3351" s="10" t="s">
        <v>2475</v>
      </c>
      <c r="K3351" s="192" t="s">
        <v>88</v>
      </c>
      <c r="L3351" s="397">
        <v>5590</v>
      </c>
      <c r="M3351" s="398"/>
      <c r="N3351" s="399"/>
      <c r="O3351" s="399"/>
    </row>
    <row r="3352" spans="1:15" ht="18.75">
      <c r="A3352" s="378"/>
      <c r="B3352" s="378"/>
      <c r="C3352" s="400" t="s">
        <v>1703</v>
      </c>
      <c r="D3352" s="395" t="s">
        <v>14</v>
      </c>
      <c r="E3352" s="395" t="s">
        <v>476</v>
      </c>
      <c r="F3352" s="80">
        <v>2023</v>
      </c>
      <c r="G3352" s="395" t="s">
        <v>362</v>
      </c>
      <c r="H3352" s="396">
        <v>45170</v>
      </c>
      <c r="I3352" s="396">
        <v>45177</v>
      </c>
      <c r="J3352" s="10" t="s">
        <v>2476</v>
      </c>
      <c r="K3352" s="192" t="s">
        <v>88</v>
      </c>
      <c r="L3352" s="397">
        <v>14418.5</v>
      </c>
      <c r="M3352" s="398"/>
      <c r="N3352" s="399"/>
      <c r="O3352" s="399"/>
    </row>
    <row r="3353" spans="1:15" ht="18.75">
      <c r="A3353" s="378"/>
      <c r="B3353" s="378"/>
      <c r="C3353" s="400" t="s">
        <v>2141</v>
      </c>
      <c r="D3353" s="395" t="s">
        <v>1171</v>
      </c>
      <c r="E3353" s="395" t="s">
        <v>1211</v>
      </c>
      <c r="F3353" s="80">
        <v>2023</v>
      </c>
      <c r="G3353" s="395" t="s">
        <v>362</v>
      </c>
      <c r="H3353" s="396">
        <v>45170</v>
      </c>
      <c r="I3353" s="396">
        <v>45177</v>
      </c>
      <c r="J3353" s="10" t="s">
        <v>2475</v>
      </c>
      <c r="K3353" s="192" t="s">
        <v>551</v>
      </c>
      <c r="L3353" s="397">
        <v>4057</v>
      </c>
      <c r="M3353" s="398"/>
      <c r="N3353" s="399"/>
      <c r="O3353" s="399"/>
    </row>
    <row r="3354" spans="1:15" ht="18.75">
      <c r="A3354" s="378"/>
      <c r="B3354" s="378"/>
      <c r="C3354" s="400" t="s">
        <v>2141</v>
      </c>
      <c r="D3354" s="395" t="s">
        <v>1171</v>
      </c>
      <c r="E3354" s="395" t="s">
        <v>1211</v>
      </c>
      <c r="F3354" s="80">
        <v>2023</v>
      </c>
      <c r="G3354" s="395" t="s">
        <v>362</v>
      </c>
      <c r="H3354" s="396">
        <v>45170</v>
      </c>
      <c r="I3354" s="396">
        <v>45177</v>
      </c>
      <c r="J3354" s="10" t="s">
        <v>2476</v>
      </c>
      <c r="K3354" s="192" t="s">
        <v>551</v>
      </c>
      <c r="L3354" s="397">
        <v>15768.5</v>
      </c>
      <c r="M3354" s="398"/>
      <c r="N3354" s="399"/>
      <c r="O3354" s="399"/>
    </row>
    <row r="3355" spans="1:15" ht="18.75">
      <c r="A3355" s="378"/>
      <c r="B3355" s="378"/>
      <c r="C3355" s="400" t="s">
        <v>2141</v>
      </c>
      <c r="D3355" s="395" t="s">
        <v>1171</v>
      </c>
      <c r="E3355" s="395" t="s">
        <v>1211</v>
      </c>
      <c r="F3355" s="80">
        <v>2023</v>
      </c>
      <c r="G3355" s="395" t="s">
        <v>362</v>
      </c>
      <c r="H3355" s="396">
        <v>45170</v>
      </c>
      <c r="I3355" s="396">
        <v>45177</v>
      </c>
      <c r="J3355" s="10" t="s">
        <v>2477</v>
      </c>
      <c r="K3355" s="192" t="s">
        <v>551</v>
      </c>
      <c r="L3355" s="397">
        <v>3700</v>
      </c>
      <c r="M3355" s="398"/>
      <c r="N3355" s="399"/>
      <c r="O3355" s="399"/>
    </row>
    <row r="3356" spans="1:15" ht="18.75">
      <c r="A3356" s="378"/>
      <c r="B3356" s="378"/>
      <c r="C3356" s="400" t="s">
        <v>1143</v>
      </c>
      <c r="D3356" s="395" t="s">
        <v>1171</v>
      </c>
      <c r="E3356" s="395" t="s">
        <v>476</v>
      </c>
      <c r="F3356" s="80">
        <v>2023</v>
      </c>
      <c r="G3356" s="395" t="s">
        <v>362</v>
      </c>
      <c r="H3356" s="396">
        <v>45170</v>
      </c>
      <c r="I3356" s="396">
        <v>45177</v>
      </c>
      <c r="J3356" s="10" t="s">
        <v>2477</v>
      </c>
      <c r="K3356" s="192" t="s">
        <v>152</v>
      </c>
      <c r="L3356" s="397">
        <v>1900</v>
      </c>
      <c r="M3356" s="398"/>
      <c r="N3356" s="399"/>
      <c r="O3356" s="399"/>
    </row>
    <row r="3357" spans="1:15" ht="18.75">
      <c r="A3357" s="378"/>
      <c r="B3357" s="378"/>
      <c r="C3357" s="400" t="s">
        <v>2478</v>
      </c>
      <c r="D3357" s="395" t="s">
        <v>14</v>
      </c>
      <c r="E3357" s="395" t="s">
        <v>1211</v>
      </c>
      <c r="F3357" s="80">
        <v>2023</v>
      </c>
      <c r="G3357" s="395" t="s">
        <v>362</v>
      </c>
      <c r="H3357" s="396">
        <v>45170</v>
      </c>
      <c r="I3357" s="396">
        <v>45177</v>
      </c>
      <c r="J3357" s="10" t="s">
        <v>2476</v>
      </c>
      <c r="K3357" s="192" t="s">
        <v>508</v>
      </c>
      <c r="L3357" s="397">
        <v>15768.5</v>
      </c>
      <c r="M3357" s="398"/>
      <c r="N3357" s="399"/>
      <c r="O3357" s="399"/>
    </row>
    <row r="3358" spans="1:15" ht="18.75">
      <c r="A3358" s="378"/>
      <c r="B3358" s="378"/>
      <c r="C3358" s="400" t="s">
        <v>2478</v>
      </c>
      <c r="D3358" s="395" t="s">
        <v>14</v>
      </c>
      <c r="E3358" s="395" t="s">
        <v>1211</v>
      </c>
      <c r="F3358" s="80">
        <v>2023</v>
      </c>
      <c r="G3358" s="395" t="s">
        <v>362</v>
      </c>
      <c r="H3358" s="396">
        <v>45170</v>
      </c>
      <c r="I3358" s="396">
        <v>45177</v>
      </c>
      <c r="J3358" s="10" t="s">
        <v>2475</v>
      </c>
      <c r="K3358" s="192" t="s">
        <v>508</v>
      </c>
      <c r="L3358" s="397">
        <v>5446</v>
      </c>
      <c r="M3358" s="398"/>
      <c r="N3358" s="399"/>
      <c r="O3358" s="399"/>
    </row>
    <row r="3359" spans="1:15" ht="18.75">
      <c r="A3359" s="378"/>
      <c r="B3359" s="378"/>
      <c r="C3359" s="400" t="s">
        <v>2478</v>
      </c>
      <c r="D3359" s="395" t="s">
        <v>14</v>
      </c>
      <c r="E3359" s="395" t="s">
        <v>1211</v>
      </c>
      <c r="F3359" s="80">
        <v>2023</v>
      </c>
      <c r="G3359" s="395" t="s">
        <v>362</v>
      </c>
      <c r="H3359" s="396">
        <v>45170</v>
      </c>
      <c r="I3359" s="396">
        <v>45177</v>
      </c>
      <c r="J3359" s="10" t="s">
        <v>2477</v>
      </c>
      <c r="K3359" s="192" t="s">
        <v>508</v>
      </c>
      <c r="L3359" s="397">
        <v>3700</v>
      </c>
      <c r="M3359" s="398"/>
      <c r="N3359" s="399"/>
      <c r="O3359" s="399"/>
    </row>
    <row r="3360" spans="1:15" ht="27">
      <c r="A3360" s="378"/>
      <c r="B3360" s="378"/>
      <c r="C3360" s="400" t="s">
        <v>1331</v>
      </c>
      <c r="D3360" s="395" t="s">
        <v>14</v>
      </c>
      <c r="E3360" s="395" t="s">
        <v>476</v>
      </c>
      <c r="F3360" s="80">
        <v>2023</v>
      </c>
      <c r="G3360" s="395" t="s">
        <v>362</v>
      </c>
      <c r="H3360" s="396">
        <v>45170</v>
      </c>
      <c r="I3360" s="396">
        <v>45177</v>
      </c>
      <c r="J3360" s="10" t="s">
        <v>2479</v>
      </c>
      <c r="K3360" s="192" t="s">
        <v>887</v>
      </c>
      <c r="L3360" s="397">
        <v>13815.55</v>
      </c>
      <c r="M3360" s="398"/>
      <c r="N3360" s="399"/>
      <c r="O3360" s="399"/>
    </row>
    <row r="3361" spans="1:15" ht="14.25">
      <c r="A3361" s="378"/>
      <c r="B3361" s="378"/>
      <c r="C3361" s="400" t="s">
        <v>1359</v>
      </c>
      <c r="D3361" s="395" t="s">
        <v>1171</v>
      </c>
      <c r="E3361" s="395" t="s">
        <v>476</v>
      </c>
      <c r="F3361" s="80">
        <v>2023</v>
      </c>
      <c r="G3361" s="395" t="s">
        <v>362</v>
      </c>
      <c r="H3361" s="396">
        <v>45170</v>
      </c>
      <c r="I3361" s="396">
        <v>45177</v>
      </c>
      <c r="J3361" s="395" t="s">
        <v>164</v>
      </c>
      <c r="K3361" s="192" t="s">
        <v>415</v>
      </c>
      <c r="L3361" s="397">
        <v>4357.08</v>
      </c>
      <c r="M3361" s="398"/>
      <c r="N3361" s="399"/>
      <c r="O3361" s="399"/>
    </row>
    <row r="3362" spans="1:15" ht="18.75">
      <c r="A3362" s="378"/>
      <c r="B3362" s="378"/>
      <c r="C3362" s="400" t="s">
        <v>1847</v>
      </c>
      <c r="D3362" s="395" t="s">
        <v>1171</v>
      </c>
      <c r="E3362" s="395" t="s">
        <v>1030</v>
      </c>
      <c r="F3362" s="80">
        <v>2023</v>
      </c>
      <c r="G3362" s="395" t="s">
        <v>362</v>
      </c>
      <c r="H3362" s="396">
        <v>45170</v>
      </c>
      <c r="I3362" s="396">
        <v>45177</v>
      </c>
      <c r="J3362" s="10" t="s">
        <v>2476</v>
      </c>
      <c r="K3362" s="192" t="s">
        <v>508</v>
      </c>
      <c r="L3362" s="397">
        <v>15768.5</v>
      </c>
      <c r="M3362" s="398"/>
      <c r="N3362" s="399"/>
      <c r="O3362" s="399"/>
    </row>
    <row r="3363" spans="1:15" ht="18.75">
      <c r="A3363" s="378"/>
      <c r="B3363" s="378"/>
      <c r="C3363" s="414" t="s">
        <v>1847</v>
      </c>
      <c r="D3363" s="415" t="s">
        <v>1171</v>
      </c>
      <c r="E3363" s="415" t="s">
        <v>1030</v>
      </c>
      <c r="F3363" s="416">
        <v>2023</v>
      </c>
      <c r="G3363" s="415" t="s">
        <v>362</v>
      </c>
      <c r="H3363" s="396">
        <v>45170</v>
      </c>
      <c r="I3363" s="396">
        <v>45177</v>
      </c>
      <c r="J3363" s="10" t="s">
        <v>2475</v>
      </c>
      <c r="K3363" s="192" t="s">
        <v>508</v>
      </c>
      <c r="L3363" s="397">
        <v>5446</v>
      </c>
      <c r="M3363" s="398"/>
      <c r="N3363" s="399"/>
      <c r="O3363" s="399"/>
    </row>
    <row r="3364" spans="1:15" ht="18.75">
      <c r="A3364" s="378"/>
      <c r="B3364" s="378"/>
      <c r="C3364" s="414" t="s">
        <v>1847</v>
      </c>
      <c r="D3364" s="415" t="s">
        <v>1171</v>
      </c>
      <c r="E3364" s="415" t="s">
        <v>1030</v>
      </c>
      <c r="F3364" s="80">
        <v>2023</v>
      </c>
      <c r="G3364" s="395" t="s">
        <v>362</v>
      </c>
      <c r="H3364" s="396">
        <v>45170</v>
      </c>
      <c r="I3364" s="396">
        <v>45177</v>
      </c>
      <c r="J3364" s="10" t="s">
        <v>2477</v>
      </c>
      <c r="K3364" s="192" t="s">
        <v>508</v>
      </c>
      <c r="L3364" s="397">
        <v>3400</v>
      </c>
      <c r="M3364" s="398"/>
      <c r="N3364" s="399"/>
      <c r="O3364" s="399"/>
    </row>
    <row r="3365" spans="1:15" ht="18.75">
      <c r="A3365" s="378"/>
      <c r="B3365" s="378"/>
      <c r="C3365" s="400" t="s">
        <v>1182</v>
      </c>
      <c r="D3365" s="395" t="s">
        <v>1171</v>
      </c>
      <c r="E3365" s="395" t="s">
        <v>476</v>
      </c>
      <c r="F3365" s="80">
        <v>2023</v>
      </c>
      <c r="G3365" s="395" t="s">
        <v>362</v>
      </c>
      <c r="H3365" s="396">
        <v>45170</v>
      </c>
      <c r="I3365" s="396">
        <v>45177</v>
      </c>
      <c r="J3365" s="395" t="s">
        <v>164</v>
      </c>
      <c r="K3365" s="192" t="s">
        <v>2467</v>
      </c>
      <c r="L3365" s="397">
        <v>4357.08</v>
      </c>
      <c r="M3365" s="398"/>
      <c r="N3365" s="399"/>
      <c r="O3365" s="399"/>
    </row>
    <row r="3366" spans="1:15" ht="18">
      <c r="A3366" s="378"/>
      <c r="B3366" s="378"/>
      <c r="C3366" s="400" t="s">
        <v>1140</v>
      </c>
      <c r="D3366" s="395" t="s">
        <v>1171</v>
      </c>
      <c r="E3366" s="395" t="s">
        <v>476</v>
      </c>
      <c r="F3366" s="80">
        <v>2023</v>
      </c>
      <c r="G3366" s="395" t="s">
        <v>362</v>
      </c>
      <c r="H3366" s="396">
        <v>45170</v>
      </c>
      <c r="I3366" s="396">
        <v>45177</v>
      </c>
      <c r="J3366" s="10" t="s">
        <v>2477</v>
      </c>
      <c r="K3366" s="192" t="s">
        <v>887</v>
      </c>
      <c r="L3366" s="397">
        <v>3700</v>
      </c>
      <c r="M3366" s="398"/>
      <c r="N3366" s="399"/>
      <c r="O3366" s="399"/>
    </row>
    <row r="3367" spans="1:15" ht="18">
      <c r="A3367" s="378"/>
      <c r="B3367" s="378"/>
      <c r="C3367" s="400" t="s">
        <v>1140</v>
      </c>
      <c r="D3367" s="395" t="s">
        <v>1171</v>
      </c>
      <c r="E3367" s="395" t="s">
        <v>476</v>
      </c>
      <c r="F3367" s="80">
        <v>2023</v>
      </c>
      <c r="G3367" s="395" t="s">
        <v>362</v>
      </c>
      <c r="H3367" s="396">
        <v>45170</v>
      </c>
      <c r="I3367" s="396">
        <v>45177</v>
      </c>
      <c r="J3367" s="10" t="s">
        <v>2475</v>
      </c>
      <c r="K3367" s="192" t="s">
        <v>887</v>
      </c>
      <c r="L3367" s="397">
        <v>3467</v>
      </c>
      <c r="M3367" s="398"/>
      <c r="N3367" s="399"/>
      <c r="O3367" s="399"/>
    </row>
    <row r="3368" spans="1:15" ht="18">
      <c r="A3368" s="378"/>
      <c r="B3368" s="378"/>
      <c r="C3368" s="400" t="s">
        <v>1140</v>
      </c>
      <c r="D3368" s="395" t="s">
        <v>1171</v>
      </c>
      <c r="E3368" s="395" t="s">
        <v>476</v>
      </c>
      <c r="F3368" s="80">
        <v>2023</v>
      </c>
      <c r="G3368" s="395" t="s">
        <v>362</v>
      </c>
      <c r="H3368" s="396">
        <v>45170</v>
      </c>
      <c r="I3368" s="396">
        <v>45177</v>
      </c>
      <c r="J3368" s="10" t="s">
        <v>2476</v>
      </c>
      <c r="K3368" s="192" t="s">
        <v>887</v>
      </c>
      <c r="L3368" s="397">
        <v>6715.62</v>
      </c>
      <c r="M3368" s="398"/>
      <c r="N3368" s="399"/>
      <c r="O3368" s="399"/>
    </row>
    <row r="3369" spans="1:15" ht="18.75">
      <c r="A3369" s="378"/>
      <c r="B3369" s="378"/>
      <c r="C3369" s="400" t="s">
        <v>2480</v>
      </c>
      <c r="D3369" s="395" t="s">
        <v>1171</v>
      </c>
      <c r="E3369" s="395" t="s">
        <v>476</v>
      </c>
      <c r="F3369" s="80">
        <v>2023</v>
      </c>
      <c r="G3369" s="395" t="s">
        <v>362</v>
      </c>
      <c r="H3369" s="396">
        <v>45170</v>
      </c>
      <c r="I3369" s="396">
        <v>45177</v>
      </c>
      <c r="J3369" s="395" t="s">
        <v>164</v>
      </c>
      <c r="K3369" s="192" t="s">
        <v>2481</v>
      </c>
      <c r="L3369" s="397">
        <v>2593.5</v>
      </c>
      <c r="M3369" s="398"/>
      <c r="N3369" s="399"/>
      <c r="O3369" s="399"/>
    </row>
    <row r="3370" spans="1:15" ht="18.75">
      <c r="A3370" s="378"/>
      <c r="B3370" s="378"/>
      <c r="C3370" s="400" t="s">
        <v>1016</v>
      </c>
      <c r="D3370" s="395" t="s">
        <v>1171</v>
      </c>
      <c r="E3370" s="395" t="s">
        <v>476</v>
      </c>
      <c r="F3370" s="80">
        <v>2023</v>
      </c>
      <c r="G3370" s="395" t="s">
        <v>362</v>
      </c>
      <c r="H3370" s="396">
        <v>45170</v>
      </c>
      <c r="I3370" s="396">
        <v>45181</v>
      </c>
      <c r="J3370" s="10" t="s">
        <v>2482</v>
      </c>
      <c r="K3370" s="192" t="s">
        <v>1125</v>
      </c>
      <c r="L3370" s="397">
        <v>5585.42</v>
      </c>
      <c r="M3370" s="398"/>
      <c r="N3370" s="399"/>
      <c r="O3370" s="399"/>
    </row>
    <row r="3371" spans="1:15" ht="18.75">
      <c r="A3371" s="378"/>
      <c r="B3371" s="378"/>
      <c r="C3371" s="400" t="s">
        <v>1182</v>
      </c>
      <c r="D3371" s="395" t="s">
        <v>1171</v>
      </c>
      <c r="E3371" s="395" t="s">
        <v>476</v>
      </c>
      <c r="F3371" s="80">
        <v>2023</v>
      </c>
      <c r="G3371" s="395" t="s">
        <v>362</v>
      </c>
      <c r="H3371" s="396">
        <v>45174</v>
      </c>
      <c r="I3371" s="396">
        <v>45181</v>
      </c>
      <c r="J3371" s="10" t="s">
        <v>2483</v>
      </c>
      <c r="K3371" s="192" t="s">
        <v>2467</v>
      </c>
      <c r="L3371" s="397">
        <v>1500</v>
      </c>
      <c r="M3371" s="398"/>
      <c r="N3371" s="399"/>
      <c r="O3371" s="399"/>
    </row>
    <row r="3372" spans="1:15" ht="18.75">
      <c r="A3372" s="378"/>
      <c r="B3372" s="378"/>
      <c r="C3372" s="400" t="s">
        <v>1182</v>
      </c>
      <c r="D3372" s="395" t="s">
        <v>1171</v>
      </c>
      <c r="E3372" s="395" t="s">
        <v>476</v>
      </c>
      <c r="F3372" s="80">
        <v>2023</v>
      </c>
      <c r="G3372" s="395" t="s">
        <v>362</v>
      </c>
      <c r="H3372" s="396">
        <v>45170</v>
      </c>
      <c r="I3372" s="396">
        <v>45181</v>
      </c>
      <c r="J3372" s="395" t="s">
        <v>164</v>
      </c>
      <c r="K3372" s="192" t="s">
        <v>2467</v>
      </c>
      <c r="L3372" s="397">
        <v>4357.08</v>
      </c>
      <c r="M3372" s="398"/>
      <c r="N3372" s="399"/>
      <c r="O3372" s="399"/>
    </row>
    <row r="3373" spans="1:15" ht="18.75">
      <c r="A3373" s="378"/>
      <c r="B3373" s="378"/>
      <c r="C3373" s="400" t="s">
        <v>2484</v>
      </c>
      <c r="D3373" s="395" t="s">
        <v>1171</v>
      </c>
      <c r="E3373" s="395" t="s">
        <v>1030</v>
      </c>
      <c r="F3373" s="80">
        <v>2023</v>
      </c>
      <c r="G3373" s="395" t="s">
        <v>362</v>
      </c>
      <c r="H3373" s="396">
        <v>45174</v>
      </c>
      <c r="I3373" s="396">
        <v>45182</v>
      </c>
      <c r="J3373" s="395" t="s">
        <v>164</v>
      </c>
      <c r="K3373" s="192" t="s">
        <v>1094</v>
      </c>
      <c r="L3373" s="397">
        <v>2489.7600000000002</v>
      </c>
      <c r="M3373" s="398"/>
      <c r="N3373" s="399"/>
      <c r="O3373" s="399"/>
    </row>
    <row r="3374" spans="1:15" ht="18.75">
      <c r="A3374" s="378"/>
      <c r="B3374" s="378"/>
      <c r="C3374" s="400" t="s">
        <v>2141</v>
      </c>
      <c r="D3374" s="395" t="s">
        <v>1171</v>
      </c>
      <c r="E3374" s="395" t="s">
        <v>1211</v>
      </c>
      <c r="F3374" s="80">
        <v>2023</v>
      </c>
      <c r="G3374" s="395" t="s">
        <v>362</v>
      </c>
      <c r="H3374" s="396">
        <v>45181</v>
      </c>
      <c r="I3374" s="396">
        <v>45187</v>
      </c>
      <c r="J3374" s="10" t="s">
        <v>2485</v>
      </c>
      <c r="K3374" s="192" t="s">
        <v>551</v>
      </c>
      <c r="L3374" s="397">
        <v>700</v>
      </c>
      <c r="M3374" s="398"/>
      <c r="N3374" s="399"/>
      <c r="O3374" s="399"/>
    </row>
    <row r="3375" spans="1:15" ht="18.75">
      <c r="A3375" s="378"/>
      <c r="B3375" s="378"/>
      <c r="C3375" s="400" t="s">
        <v>1006</v>
      </c>
      <c r="D3375" s="395" t="s">
        <v>1171</v>
      </c>
      <c r="E3375" s="395" t="s">
        <v>1211</v>
      </c>
      <c r="F3375" s="80">
        <v>2023</v>
      </c>
      <c r="G3375" s="395" t="s">
        <v>362</v>
      </c>
      <c r="H3375" s="396">
        <v>45181</v>
      </c>
      <c r="I3375" s="396">
        <v>45187</v>
      </c>
      <c r="J3375" s="10" t="s">
        <v>2485</v>
      </c>
      <c r="K3375" s="192" t="s">
        <v>859</v>
      </c>
      <c r="L3375" s="397">
        <v>1277</v>
      </c>
      <c r="M3375" s="398"/>
      <c r="N3375" s="399"/>
      <c r="O3375" s="399"/>
    </row>
    <row r="3376" spans="1:15" ht="18.75">
      <c r="A3376" s="378"/>
      <c r="B3376" s="378"/>
      <c r="C3376" s="400" t="s">
        <v>2438</v>
      </c>
      <c r="D3376" s="395" t="s">
        <v>1171</v>
      </c>
      <c r="E3376" s="395" t="s">
        <v>1211</v>
      </c>
      <c r="F3376" s="80">
        <v>2023</v>
      </c>
      <c r="G3376" s="395" t="s">
        <v>362</v>
      </c>
      <c r="H3376" s="396">
        <v>45181</v>
      </c>
      <c r="I3376" s="396">
        <v>45187</v>
      </c>
      <c r="J3376" s="10" t="s">
        <v>2485</v>
      </c>
      <c r="K3376" s="192" t="s">
        <v>1218</v>
      </c>
      <c r="L3376" s="397">
        <v>1332</v>
      </c>
      <c r="M3376" s="398"/>
      <c r="N3376" s="399"/>
      <c r="O3376" s="399"/>
    </row>
    <row r="3377" spans="1:15" ht="18.75">
      <c r="A3377" s="378"/>
      <c r="B3377" s="378"/>
      <c r="C3377" s="400" t="s">
        <v>2484</v>
      </c>
      <c r="D3377" s="395" t="s">
        <v>1171</v>
      </c>
      <c r="E3377" s="395" t="s">
        <v>1030</v>
      </c>
      <c r="F3377" s="80">
        <v>2023</v>
      </c>
      <c r="G3377" s="395" t="s">
        <v>362</v>
      </c>
      <c r="H3377" s="396">
        <v>45181</v>
      </c>
      <c r="I3377" s="396">
        <v>45187</v>
      </c>
      <c r="J3377" s="10" t="s">
        <v>2485</v>
      </c>
      <c r="K3377" s="192" t="s">
        <v>1094</v>
      </c>
      <c r="L3377" s="397">
        <v>1346</v>
      </c>
      <c r="M3377" s="398"/>
      <c r="N3377" s="399"/>
      <c r="O3377" s="399"/>
    </row>
    <row r="3378" spans="1:15" ht="18.75">
      <c r="A3378" s="378"/>
      <c r="B3378" s="378"/>
      <c r="C3378" s="400" t="s">
        <v>1720</v>
      </c>
      <c r="D3378" s="395" t="s">
        <v>14</v>
      </c>
      <c r="E3378" s="395" t="s">
        <v>1211</v>
      </c>
      <c r="F3378" s="80">
        <v>2023</v>
      </c>
      <c r="G3378" s="395" t="s">
        <v>362</v>
      </c>
      <c r="H3378" s="396">
        <v>45181</v>
      </c>
      <c r="I3378" s="396">
        <v>45187</v>
      </c>
      <c r="J3378" s="10" t="s">
        <v>2486</v>
      </c>
      <c r="K3378" s="192" t="s">
        <v>88</v>
      </c>
      <c r="L3378" s="397">
        <v>491</v>
      </c>
      <c r="M3378" s="398"/>
      <c r="N3378" s="399"/>
      <c r="O3378" s="399"/>
    </row>
    <row r="3379" spans="1:15" ht="18">
      <c r="A3379" s="378"/>
      <c r="B3379" s="378"/>
      <c r="C3379" s="183" t="s">
        <v>2389</v>
      </c>
      <c r="D3379" s="80" t="s">
        <v>14</v>
      </c>
      <c r="E3379" s="80" t="s">
        <v>476</v>
      </c>
      <c r="F3379" s="80">
        <v>2023</v>
      </c>
      <c r="G3379" s="395" t="s">
        <v>362</v>
      </c>
      <c r="H3379" s="396">
        <v>48462</v>
      </c>
      <c r="I3379" s="396">
        <v>45187</v>
      </c>
      <c r="J3379" s="387" t="s">
        <v>2487</v>
      </c>
      <c r="K3379" s="192" t="s">
        <v>887</v>
      </c>
      <c r="L3379" s="397">
        <v>18922.2</v>
      </c>
      <c r="M3379" s="398"/>
      <c r="N3379" s="399"/>
      <c r="O3379" s="399"/>
    </row>
    <row r="3380" spans="1:15" ht="18.75">
      <c r="A3380" s="378"/>
      <c r="B3380" s="378"/>
      <c r="C3380" s="400" t="s">
        <v>2012</v>
      </c>
      <c r="D3380" s="395" t="s">
        <v>1171</v>
      </c>
      <c r="E3380" s="395" t="s">
        <v>1211</v>
      </c>
      <c r="F3380" s="80">
        <v>2023</v>
      </c>
      <c r="G3380" s="395" t="s">
        <v>362</v>
      </c>
      <c r="H3380" s="396">
        <v>45184</v>
      </c>
      <c r="I3380" s="396">
        <v>45191</v>
      </c>
      <c r="J3380" s="10" t="s">
        <v>2485</v>
      </c>
      <c r="K3380" s="192" t="s">
        <v>938</v>
      </c>
      <c r="L3380" s="397">
        <v>871.4</v>
      </c>
      <c r="M3380" s="398"/>
      <c r="N3380" s="399"/>
      <c r="O3380" s="399"/>
    </row>
    <row r="3381" spans="1:15" ht="18">
      <c r="A3381" s="378"/>
      <c r="B3381" s="378"/>
      <c r="C3381" s="400" t="s">
        <v>2488</v>
      </c>
      <c r="D3381" s="395" t="s">
        <v>1171</v>
      </c>
      <c r="E3381" s="395" t="s">
        <v>1211</v>
      </c>
      <c r="F3381" s="80">
        <v>2023</v>
      </c>
      <c r="G3381" s="395" t="s">
        <v>362</v>
      </c>
      <c r="H3381" s="396">
        <v>45182</v>
      </c>
      <c r="I3381" s="396">
        <v>45191</v>
      </c>
      <c r="J3381" s="10" t="s">
        <v>2485</v>
      </c>
      <c r="K3381" s="192" t="s">
        <v>1221</v>
      </c>
      <c r="L3381" s="397">
        <v>1142</v>
      </c>
      <c r="M3381" s="398"/>
      <c r="N3381" s="399"/>
      <c r="O3381" s="399"/>
    </row>
    <row r="3382" spans="1:15" ht="18">
      <c r="A3382" s="378"/>
      <c r="B3382" s="378"/>
      <c r="C3382" s="380" t="s">
        <v>2023</v>
      </c>
      <c r="D3382" s="335" t="s">
        <v>14</v>
      </c>
      <c r="E3382" s="395" t="s">
        <v>1211</v>
      </c>
      <c r="F3382" s="80">
        <v>2023</v>
      </c>
      <c r="G3382" s="395" t="s">
        <v>362</v>
      </c>
      <c r="H3382" s="396">
        <v>45182</v>
      </c>
      <c r="I3382" s="396">
        <v>45190</v>
      </c>
      <c r="J3382" s="10" t="s">
        <v>2486</v>
      </c>
      <c r="K3382" s="187" t="s">
        <v>1214</v>
      </c>
      <c r="L3382" s="188">
        <v>1266</v>
      </c>
      <c r="M3382" s="398"/>
      <c r="N3382" s="399"/>
      <c r="O3382" s="399"/>
    </row>
    <row r="3383" spans="1:15" ht="18.75">
      <c r="A3383" s="378"/>
      <c r="B3383" s="378"/>
      <c r="C3383" s="414" t="s">
        <v>1847</v>
      </c>
      <c r="D3383" s="415" t="s">
        <v>1171</v>
      </c>
      <c r="E3383" s="415" t="s">
        <v>1030</v>
      </c>
      <c r="F3383" s="80">
        <v>2023</v>
      </c>
      <c r="G3383" s="395" t="s">
        <v>362</v>
      </c>
      <c r="H3383" s="396">
        <v>45183</v>
      </c>
      <c r="I3383" s="396">
        <v>45190</v>
      </c>
      <c r="J3383" s="10" t="s">
        <v>2489</v>
      </c>
      <c r="K3383" s="192" t="s">
        <v>508</v>
      </c>
      <c r="L3383" s="397">
        <v>1030</v>
      </c>
      <c r="M3383" s="398"/>
      <c r="N3383" s="399"/>
      <c r="O3383" s="399"/>
    </row>
    <row r="3384" spans="1:15" ht="18.75">
      <c r="A3384" s="378"/>
      <c r="B3384" s="378"/>
      <c r="C3384" s="400" t="s">
        <v>1005</v>
      </c>
      <c r="D3384" s="395" t="s">
        <v>14</v>
      </c>
      <c r="E3384" s="395" t="s">
        <v>1211</v>
      </c>
      <c r="F3384" s="80">
        <v>2023</v>
      </c>
      <c r="G3384" s="395" t="s">
        <v>362</v>
      </c>
      <c r="H3384" s="396">
        <v>45182</v>
      </c>
      <c r="I3384" s="396">
        <v>45190</v>
      </c>
      <c r="J3384" s="10" t="s">
        <v>2489</v>
      </c>
      <c r="K3384" s="192" t="s">
        <v>938</v>
      </c>
      <c r="L3384" s="397">
        <v>1210</v>
      </c>
      <c r="M3384" s="398"/>
      <c r="N3384" s="399"/>
      <c r="O3384" s="399"/>
    </row>
    <row r="3385" spans="1:15" ht="18">
      <c r="A3385" s="378"/>
      <c r="B3385" s="378"/>
      <c r="C3385" s="400" t="s">
        <v>1364</v>
      </c>
      <c r="D3385" s="395" t="s">
        <v>1171</v>
      </c>
      <c r="E3385" s="395" t="s">
        <v>1211</v>
      </c>
      <c r="F3385" s="80">
        <v>2023</v>
      </c>
      <c r="G3385" s="395" t="s">
        <v>362</v>
      </c>
      <c r="H3385" s="396">
        <v>45183</v>
      </c>
      <c r="I3385" s="396">
        <v>45190</v>
      </c>
      <c r="J3385" s="10" t="s">
        <v>2489</v>
      </c>
      <c r="K3385" s="192" t="s">
        <v>1365</v>
      </c>
      <c r="L3385" s="397">
        <v>1313</v>
      </c>
      <c r="M3385" s="398"/>
      <c r="N3385" s="399"/>
      <c r="O3385" s="399"/>
    </row>
    <row r="3386" spans="1:15" ht="18.75">
      <c r="A3386" s="378"/>
      <c r="B3386" s="378"/>
      <c r="C3386" s="400" t="s">
        <v>1695</v>
      </c>
      <c r="D3386" s="395" t="s">
        <v>1171</v>
      </c>
      <c r="E3386" s="395" t="s">
        <v>1030</v>
      </c>
      <c r="F3386" s="80">
        <v>2023</v>
      </c>
      <c r="G3386" s="395" t="s">
        <v>362</v>
      </c>
      <c r="H3386" s="396">
        <v>44444</v>
      </c>
      <c r="I3386" s="396">
        <v>45190</v>
      </c>
      <c r="J3386" s="10" t="s">
        <v>2490</v>
      </c>
      <c r="K3386" s="192" t="s">
        <v>574</v>
      </c>
      <c r="L3386" s="397">
        <v>1518</v>
      </c>
      <c r="M3386" s="398"/>
      <c r="N3386" s="399"/>
      <c r="O3386" s="399"/>
    </row>
    <row r="3387" spans="1:15" ht="18.75">
      <c r="A3387" s="378"/>
      <c r="B3387" s="378"/>
      <c r="C3387" s="400" t="s">
        <v>1695</v>
      </c>
      <c r="D3387" s="395" t="s">
        <v>1171</v>
      </c>
      <c r="E3387" s="395" t="s">
        <v>1030</v>
      </c>
      <c r="F3387" s="80">
        <v>2023</v>
      </c>
      <c r="G3387" s="395" t="s">
        <v>362</v>
      </c>
      <c r="H3387" s="396">
        <v>45183</v>
      </c>
      <c r="I3387" s="396">
        <v>45190</v>
      </c>
      <c r="J3387" s="10" t="s">
        <v>2489</v>
      </c>
      <c r="K3387" s="192" t="s">
        <v>574</v>
      </c>
      <c r="L3387" s="397">
        <v>1497.8</v>
      </c>
      <c r="M3387" s="398"/>
      <c r="N3387" s="399"/>
      <c r="O3387" s="399"/>
    </row>
    <row r="3388" spans="1:15" ht="18.75">
      <c r="A3388" s="378"/>
      <c r="B3388" s="378"/>
      <c r="C3388" s="400" t="s">
        <v>2472</v>
      </c>
      <c r="D3388" s="395" t="s">
        <v>1171</v>
      </c>
      <c r="E3388" s="395" t="s">
        <v>1211</v>
      </c>
      <c r="F3388" s="80">
        <v>2023</v>
      </c>
      <c r="G3388" s="395" t="s">
        <v>362</v>
      </c>
      <c r="H3388" s="396">
        <v>45183</v>
      </c>
      <c r="I3388" s="396">
        <v>45190</v>
      </c>
      <c r="J3388" s="10" t="s">
        <v>2489</v>
      </c>
      <c r="K3388" s="192" t="s">
        <v>1214</v>
      </c>
      <c r="L3388" s="397">
        <v>1683</v>
      </c>
      <c r="M3388" s="398"/>
      <c r="N3388" s="399"/>
      <c r="O3388" s="399"/>
    </row>
    <row r="3389" spans="1:15" ht="18.75">
      <c r="A3389" s="378"/>
      <c r="B3389" s="378"/>
      <c r="C3389" s="400" t="s">
        <v>2443</v>
      </c>
      <c r="D3389" s="395" t="s">
        <v>14</v>
      </c>
      <c r="E3389" s="395" t="s">
        <v>1030</v>
      </c>
      <c r="F3389" s="80">
        <v>2023</v>
      </c>
      <c r="G3389" s="395" t="s">
        <v>362</v>
      </c>
      <c r="H3389" s="396">
        <v>45182</v>
      </c>
      <c r="I3389" s="396">
        <v>45190</v>
      </c>
      <c r="J3389" s="10" t="s">
        <v>2489</v>
      </c>
      <c r="K3389" s="192" t="s">
        <v>1908</v>
      </c>
      <c r="L3389" s="397">
        <v>1069.4000000000001</v>
      </c>
      <c r="M3389" s="398"/>
      <c r="N3389" s="399"/>
      <c r="O3389" s="399"/>
    </row>
    <row r="3390" spans="1:15" ht="18.75">
      <c r="A3390" s="378"/>
      <c r="B3390" s="378"/>
      <c r="C3390" s="400" t="s">
        <v>1369</v>
      </c>
      <c r="D3390" s="395" t="s">
        <v>1171</v>
      </c>
      <c r="E3390" s="395" t="s">
        <v>1211</v>
      </c>
      <c r="F3390" s="80">
        <v>2023</v>
      </c>
      <c r="G3390" s="395" t="s">
        <v>362</v>
      </c>
      <c r="H3390" s="396">
        <v>45182</v>
      </c>
      <c r="I3390" s="396">
        <v>45190</v>
      </c>
      <c r="J3390" s="10" t="s">
        <v>2485</v>
      </c>
      <c r="K3390" s="192" t="s">
        <v>938</v>
      </c>
      <c r="L3390" s="397">
        <v>1210</v>
      </c>
      <c r="M3390" s="398"/>
      <c r="N3390" s="399"/>
      <c r="O3390" s="399"/>
    </row>
    <row r="3391" spans="1:15" ht="18.75">
      <c r="A3391" s="378"/>
      <c r="B3391" s="378"/>
      <c r="C3391" s="400" t="s">
        <v>376</v>
      </c>
      <c r="D3391" s="395" t="s">
        <v>14</v>
      </c>
      <c r="E3391" s="395" t="s">
        <v>1211</v>
      </c>
      <c r="F3391" s="80">
        <v>2023</v>
      </c>
      <c r="G3391" s="395" t="s">
        <v>362</v>
      </c>
      <c r="H3391" s="396">
        <v>45182</v>
      </c>
      <c r="I3391" s="396">
        <v>45190</v>
      </c>
      <c r="J3391" s="10" t="s">
        <v>2485</v>
      </c>
      <c r="K3391" s="192" t="s">
        <v>541</v>
      </c>
      <c r="L3391" s="397">
        <v>1052</v>
      </c>
      <c r="M3391" s="398"/>
      <c r="N3391" s="399"/>
      <c r="O3391" s="399"/>
    </row>
    <row r="3392" spans="1:15" ht="18.75">
      <c r="A3392" s="378"/>
      <c r="B3392" s="378"/>
      <c r="C3392" s="400" t="s">
        <v>1159</v>
      </c>
      <c r="D3392" s="395" t="s">
        <v>1171</v>
      </c>
      <c r="E3392" s="395" t="s">
        <v>1211</v>
      </c>
      <c r="F3392" s="80">
        <v>2023</v>
      </c>
      <c r="G3392" s="395" t="s">
        <v>362</v>
      </c>
      <c r="H3392" s="396">
        <v>45182</v>
      </c>
      <c r="I3392" s="396">
        <v>45190</v>
      </c>
      <c r="J3392" s="10" t="s">
        <v>2485</v>
      </c>
      <c r="K3392" s="192" t="s">
        <v>683</v>
      </c>
      <c r="L3392" s="397">
        <v>1052</v>
      </c>
      <c r="M3392" s="398"/>
      <c r="N3392" s="399"/>
      <c r="O3392" s="399"/>
    </row>
    <row r="3393" spans="1:15" ht="18.75">
      <c r="A3393" s="378"/>
      <c r="B3393" s="378"/>
      <c r="C3393" s="400" t="s">
        <v>624</v>
      </c>
      <c r="D3393" s="395" t="s">
        <v>1171</v>
      </c>
      <c r="E3393" s="395" t="s">
        <v>1211</v>
      </c>
      <c r="F3393" s="80">
        <v>2023</v>
      </c>
      <c r="G3393" s="395" t="s">
        <v>362</v>
      </c>
      <c r="H3393" s="396">
        <v>45184</v>
      </c>
      <c r="I3393" s="396">
        <v>45190</v>
      </c>
      <c r="J3393" s="10" t="s">
        <v>2485</v>
      </c>
      <c r="K3393" s="192" t="s">
        <v>1218</v>
      </c>
      <c r="L3393" s="397">
        <v>1134</v>
      </c>
      <c r="M3393" s="398"/>
      <c r="N3393" s="399"/>
      <c r="O3393" s="399"/>
    </row>
    <row r="3394" spans="1:15" ht="18">
      <c r="A3394" s="378"/>
      <c r="B3394" s="378"/>
      <c r="C3394" s="360" t="s">
        <v>2418</v>
      </c>
      <c r="D3394" s="83" t="s">
        <v>1171</v>
      </c>
      <c r="E3394" s="83" t="s">
        <v>443</v>
      </c>
      <c r="F3394" s="335">
        <v>2023</v>
      </c>
      <c r="G3394" s="395" t="s">
        <v>362</v>
      </c>
      <c r="H3394" s="396">
        <v>45184</v>
      </c>
      <c r="I3394" s="396">
        <v>45190</v>
      </c>
      <c r="J3394" s="10" t="s">
        <v>2470</v>
      </c>
      <c r="K3394" s="187" t="s">
        <v>2419</v>
      </c>
      <c r="L3394" s="188">
        <v>3153.7</v>
      </c>
      <c r="M3394" s="398"/>
      <c r="N3394" s="399"/>
      <c r="O3394" s="399"/>
    </row>
    <row r="3395" spans="1:15" ht="18.75">
      <c r="A3395" s="378"/>
      <c r="B3395" s="378"/>
      <c r="C3395" s="400" t="s">
        <v>2491</v>
      </c>
      <c r="D3395" s="395" t="s">
        <v>14</v>
      </c>
      <c r="E3395" s="395" t="s">
        <v>65</v>
      </c>
      <c r="F3395" s="80">
        <v>2023</v>
      </c>
      <c r="G3395" s="395" t="s">
        <v>362</v>
      </c>
      <c r="H3395" s="396">
        <v>45191</v>
      </c>
      <c r="I3395" s="396">
        <v>45196</v>
      </c>
      <c r="J3395" s="395" t="s">
        <v>1202</v>
      </c>
      <c r="K3395" s="192" t="s">
        <v>2492</v>
      </c>
      <c r="L3395" s="397">
        <v>3153.7</v>
      </c>
      <c r="M3395" s="398"/>
      <c r="N3395" s="399"/>
      <c r="O3395" s="399"/>
    </row>
    <row r="3396" spans="1:15" ht="18.75">
      <c r="A3396" s="378"/>
      <c r="B3396" s="378"/>
      <c r="C3396" s="400" t="s">
        <v>2493</v>
      </c>
      <c r="D3396" s="395" t="s">
        <v>14</v>
      </c>
      <c r="E3396" s="395" t="s">
        <v>443</v>
      </c>
      <c r="F3396" s="80">
        <v>2023</v>
      </c>
      <c r="G3396" s="395" t="s">
        <v>362</v>
      </c>
      <c r="H3396" s="396">
        <v>45191</v>
      </c>
      <c r="I3396" s="396">
        <v>45196</v>
      </c>
      <c r="J3396" s="10" t="s">
        <v>2396</v>
      </c>
      <c r="K3396" s="192" t="s">
        <v>900</v>
      </c>
      <c r="L3396" s="397">
        <v>3153.7</v>
      </c>
      <c r="M3396" s="398"/>
      <c r="N3396" s="399"/>
      <c r="O3396" s="399"/>
    </row>
    <row r="3397" spans="1:15" ht="18.75">
      <c r="A3397" s="378"/>
      <c r="B3397" s="378"/>
      <c r="C3397" s="400" t="s">
        <v>2493</v>
      </c>
      <c r="D3397" s="395" t="s">
        <v>14</v>
      </c>
      <c r="E3397" s="395" t="s">
        <v>443</v>
      </c>
      <c r="F3397" s="80">
        <v>2023</v>
      </c>
      <c r="G3397" s="395" t="s">
        <v>362</v>
      </c>
      <c r="H3397" s="396">
        <v>45191</v>
      </c>
      <c r="I3397" s="396">
        <v>45196</v>
      </c>
      <c r="J3397" s="10" t="s">
        <v>2417</v>
      </c>
      <c r="K3397" s="192" t="s">
        <v>900</v>
      </c>
      <c r="L3397" s="397">
        <v>3153.7</v>
      </c>
      <c r="M3397" s="398"/>
      <c r="N3397" s="399"/>
      <c r="O3397" s="399"/>
    </row>
    <row r="3398" spans="1:15" ht="18.75">
      <c r="A3398" s="378"/>
      <c r="B3398" s="378"/>
      <c r="C3398" s="400" t="s">
        <v>2493</v>
      </c>
      <c r="D3398" s="395" t="s">
        <v>14</v>
      </c>
      <c r="E3398" s="395" t="s">
        <v>443</v>
      </c>
      <c r="F3398" s="80">
        <v>2023</v>
      </c>
      <c r="G3398" s="395" t="s">
        <v>362</v>
      </c>
      <c r="H3398" s="396">
        <v>45191</v>
      </c>
      <c r="I3398" s="396">
        <v>45196</v>
      </c>
      <c r="J3398" s="10" t="s">
        <v>2429</v>
      </c>
      <c r="K3398" s="192" t="s">
        <v>900</v>
      </c>
      <c r="L3398" s="397">
        <v>3153.7</v>
      </c>
      <c r="M3398" s="398"/>
      <c r="N3398" s="399"/>
      <c r="O3398" s="399"/>
    </row>
    <row r="3399" spans="1:15" ht="18.75">
      <c r="A3399" s="378"/>
      <c r="B3399" s="378"/>
      <c r="C3399" s="400" t="s">
        <v>2493</v>
      </c>
      <c r="D3399" s="395" t="s">
        <v>14</v>
      </c>
      <c r="E3399" s="395" t="s">
        <v>443</v>
      </c>
      <c r="F3399" s="80">
        <v>2023</v>
      </c>
      <c r="G3399" s="395" t="s">
        <v>362</v>
      </c>
      <c r="H3399" s="396">
        <v>45191</v>
      </c>
      <c r="I3399" s="396">
        <v>45196</v>
      </c>
      <c r="J3399" s="10" t="s">
        <v>2433</v>
      </c>
      <c r="K3399" s="192" t="s">
        <v>900</v>
      </c>
      <c r="L3399" s="397">
        <v>3153.7</v>
      </c>
      <c r="M3399" s="398"/>
      <c r="N3399" s="399"/>
      <c r="O3399" s="399"/>
    </row>
    <row r="3400" spans="1:15" ht="18.75">
      <c r="A3400" s="378"/>
      <c r="B3400" s="378"/>
      <c r="C3400" s="400" t="s">
        <v>2494</v>
      </c>
      <c r="D3400" s="395" t="s">
        <v>1171</v>
      </c>
      <c r="E3400" s="395" t="s">
        <v>1030</v>
      </c>
      <c r="F3400" s="80">
        <v>2023</v>
      </c>
      <c r="G3400" s="395" t="s">
        <v>362</v>
      </c>
      <c r="H3400" s="396">
        <v>45191</v>
      </c>
      <c r="I3400" s="396">
        <v>45198</v>
      </c>
      <c r="J3400" s="395" t="s">
        <v>2495</v>
      </c>
      <c r="K3400" s="192" t="s">
        <v>2496</v>
      </c>
      <c r="L3400" s="397">
        <v>15715</v>
      </c>
      <c r="M3400" s="398"/>
      <c r="N3400" s="399"/>
      <c r="O3400" s="399"/>
    </row>
    <row r="3401" spans="1:15" ht="18.75">
      <c r="A3401" s="378"/>
      <c r="B3401" s="378"/>
      <c r="C3401" s="400" t="s">
        <v>2494</v>
      </c>
      <c r="D3401" s="395" t="s">
        <v>1171</v>
      </c>
      <c r="E3401" s="395" t="s">
        <v>1030</v>
      </c>
      <c r="F3401" s="80">
        <v>2023</v>
      </c>
      <c r="G3401" s="395" t="s">
        <v>362</v>
      </c>
      <c r="H3401" s="396">
        <v>45191</v>
      </c>
      <c r="I3401" s="396">
        <v>45198</v>
      </c>
      <c r="J3401" s="395" t="s">
        <v>2497</v>
      </c>
      <c r="K3401" s="192" t="s">
        <v>2496</v>
      </c>
      <c r="L3401" s="397">
        <v>1743</v>
      </c>
      <c r="M3401" s="398"/>
      <c r="N3401" s="399"/>
      <c r="O3401" s="399"/>
    </row>
    <row r="3402" spans="1:15" ht="14.25">
      <c r="A3402" s="378"/>
      <c r="B3402" s="378"/>
      <c r="C3402" s="374" t="s">
        <v>2498</v>
      </c>
      <c r="D3402" s="86" t="s">
        <v>45</v>
      </c>
      <c r="E3402" s="86" t="s">
        <v>46</v>
      </c>
      <c r="F3402" s="86">
        <v>2023</v>
      </c>
      <c r="G3402" s="122" t="s">
        <v>362</v>
      </c>
      <c r="H3402" s="391"/>
      <c r="I3402" s="391"/>
      <c r="J3402" s="392"/>
      <c r="K3402" s="393"/>
      <c r="L3402" s="163">
        <v>0</v>
      </c>
      <c r="M3402" s="394">
        <f>SUM(L3347:L3401)</f>
        <v>248406.59000000005</v>
      </c>
      <c r="N3402" s="399"/>
      <c r="O3402" s="399"/>
    </row>
    <row r="3403" spans="1:15" ht="18">
      <c r="A3403" s="378"/>
      <c r="B3403" s="378"/>
      <c r="C3403" s="183" t="s">
        <v>2389</v>
      </c>
      <c r="D3403" s="80" t="s">
        <v>14</v>
      </c>
      <c r="E3403" s="80" t="s">
        <v>476</v>
      </c>
      <c r="F3403" s="80">
        <v>2023</v>
      </c>
      <c r="G3403" s="395" t="s">
        <v>409</v>
      </c>
      <c r="H3403" s="396">
        <v>45203</v>
      </c>
      <c r="I3403" s="396">
        <v>45211</v>
      </c>
      <c r="J3403" s="387" t="s">
        <v>2499</v>
      </c>
      <c r="K3403" s="192" t="s">
        <v>887</v>
      </c>
      <c r="L3403" s="397">
        <v>18922.2</v>
      </c>
      <c r="M3403" s="398"/>
      <c r="N3403" s="399"/>
      <c r="O3403" s="399"/>
    </row>
    <row r="3404" spans="1:15" ht="18.75">
      <c r="A3404" s="378"/>
      <c r="B3404" s="378"/>
      <c r="C3404" s="400" t="s">
        <v>1016</v>
      </c>
      <c r="D3404" s="395" t="s">
        <v>1171</v>
      </c>
      <c r="E3404" s="395" t="s">
        <v>476</v>
      </c>
      <c r="F3404" s="80">
        <v>2023</v>
      </c>
      <c r="G3404" s="395" t="s">
        <v>409</v>
      </c>
      <c r="H3404" s="396">
        <v>45203</v>
      </c>
      <c r="I3404" s="396">
        <v>45211</v>
      </c>
      <c r="J3404" s="10" t="s">
        <v>2482</v>
      </c>
      <c r="K3404" s="192" t="s">
        <v>1125</v>
      </c>
      <c r="L3404" s="397">
        <v>18922.2</v>
      </c>
      <c r="M3404" s="398"/>
      <c r="N3404" s="399"/>
      <c r="O3404" s="399"/>
    </row>
    <row r="3405" spans="1:15" ht="14.25">
      <c r="A3405" s="378"/>
      <c r="B3405" s="378"/>
      <c r="C3405" s="400" t="s">
        <v>2500</v>
      </c>
      <c r="D3405" s="395" t="s">
        <v>1171</v>
      </c>
      <c r="E3405" s="395" t="s">
        <v>15</v>
      </c>
      <c r="F3405" s="80">
        <v>2023</v>
      </c>
      <c r="G3405" s="395" t="s">
        <v>409</v>
      </c>
      <c r="H3405" s="396">
        <v>45204</v>
      </c>
      <c r="I3405" s="396">
        <v>45211</v>
      </c>
      <c r="J3405" s="395" t="s">
        <v>2501</v>
      </c>
      <c r="K3405" s="192" t="s">
        <v>34</v>
      </c>
      <c r="L3405" s="397">
        <v>3153.7</v>
      </c>
      <c r="M3405" s="398"/>
      <c r="N3405" s="399"/>
      <c r="O3405" s="399"/>
    </row>
    <row r="3406" spans="1:15" ht="14.25">
      <c r="A3406" s="378"/>
      <c r="B3406" s="378"/>
      <c r="C3406" s="400" t="s">
        <v>2500</v>
      </c>
      <c r="D3406" s="395" t="s">
        <v>1171</v>
      </c>
      <c r="E3406" s="395" t="s">
        <v>15</v>
      </c>
      <c r="F3406" s="80">
        <v>2023</v>
      </c>
      <c r="G3406" s="395" t="s">
        <v>409</v>
      </c>
      <c r="H3406" s="396">
        <v>45204</v>
      </c>
      <c r="I3406" s="396">
        <v>45211</v>
      </c>
      <c r="J3406" s="395" t="s">
        <v>2502</v>
      </c>
      <c r="K3406" s="192" t="s">
        <v>34</v>
      </c>
      <c r="L3406" s="397">
        <v>3153.7</v>
      </c>
      <c r="M3406" s="398"/>
      <c r="N3406" s="399"/>
      <c r="O3406" s="399"/>
    </row>
    <row r="3407" spans="1:15" ht="14.25">
      <c r="A3407" s="378"/>
      <c r="B3407" s="378"/>
      <c r="C3407" s="400" t="s">
        <v>2500</v>
      </c>
      <c r="D3407" s="395" t="s">
        <v>1171</v>
      </c>
      <c r="E3407" s="395" t="s">
        <v>15</v>
      </c>
      <c r="F3407" s="80">
        <v>2023</v>
      </c>
      <c r="G3407" s="395" t="s">
        <v>409</v>
      </c>
      <c r="H3407" s="396">
        <v>45204</v>
      </c>
      <c r="I3407" s="396">
        <v>45211</v>
      </c>
      <c r="J3407" s="395" t="s">
        <v>2503</v>
      </c>
      <c r="K3407" s="192" t="s">
        <v>34</v>
      </c>
      <c r="L3407" s="397">
        <v>3153.7</v>
      </c>
      <c r="M3407" s="398"/>
      <c r="N3407" s="399"/>
      <c r="O3407" s="399"/>
    </row>
    <row r="3408" spans="1:15" ht="18.75">
      <c r="A3408" s="378"/>
      <c r="B3408" s="378"/>
      <c r="C3408" s="400" t="s">
        <v>2504</v>
      </c>
      <c r="D3408" s="395" t="s">
        <v>1171</v>
      </c>
      <c r="E3408" s="395" t="s">
        <v>65</v>
      </c>
      <c r="F3408" s="80">
        <v>2023</v>
      </c>
      <c r="G3408" s="395" t="s">
        <v>409</v>
      </c>
      <c r="H3408" s="396">
        <v>45204</v>
      </c>
      <c r="I3408" s="396">
        <v>45211</v>
      </c>
      <c r="J3408" s="395" t="s">
        <v>2505</v>
      </c>
      <c r="K3408" s="192" t="s">
        <v>900</v>
      </c>
      <c r="L3408" s="397">
        <v>3153.7</v>
      </c>
      <c r="M3408" s="398"/>
      <c r="N3408" s="399"/>
      <c r="O3408" s="399"/>
    </row>
    <row r="3409" spans="1:15" ht="18.75">
      <c r="A3409" s="378"/>
      <c r="B3409" s="378"/>
      <c r="C3409" s="400" t="s">
        <v>2504</v>
      </c>
      <c r="D3409" s="395" t="s">
        <v>1171</v>
      </c>
      <c r="E3409" s="395" t="s">
        <v>65</v>
      </c>
      <c r="F3409" s="80">
        <v>2023</v>
      </c>
      <c r="G3409" s="395" t="s">
        <v>409</v>
      </c>
      <c r="H3409" s="396">
        <v>45204</v>
      </c>
      <c r="I3409" s="396">
        <v>45211</v>
      </c>
      <c r="J3409" s="395" t="s">
        <v>2506</v>
      </c>
      <c r="K3409" s="192" t="s">
        <v>900</v>
      </c>
      <c r="L3409" s="397">
        <v>3153.7</v>
      </c>
      <c r="M3409" s="398"/>
      <c r="N3409" s="399"/>
      <c r="O3409" s="399"/>
    </row>
    <row r="3410" spans="1:15" ht="14.25">
      <c r="A3410" s="378"/>
      <c r="B3410" s="378"/>
      <c r="C3410" s="400" t="s">
        <v>2031</v>
      </c>
      <c r="D3410" s="395" t="s">
        <v>1171</v>
      </c>
      <c r="E3410" s="395" t="s">
        <v>218</v>
      </c>
      <c r="F3410" s="80">
        <v>2023</v>
      </c>
      <c r="G3410" s="395" t="s">
        <v>409</v>
      </c>
      <c r="H3410" s="396">
        <v>45204</v>
      </c>
      <c r="I3410" s="396">
        <v>45211</v>
      </c>
      <c r="J3410" s="395" t="s">
        <v>2507</v>
      </c>
      <c r="K3410" s="192"/>
      <c r="L3410" s="397">
        <v>14191.65</v>
      </c>
      <c r="M3410" s="398"/>
      <c r="N3410" s="399"/>
      <c r="O3410" s="399"/>
    </row>
    <row r="3411" spans="1:15" ht="18.75">
      <c r="A3411" s="378"/>
      <c r="B3411" s="378"/>
      <c r="C3411" s="400" t="s">
        <v>2508</v>
      </c>
      <c r="D3411" s="395" t="s">
        <v>1171</v>
      </c>
      <c r="E3411" s="395" t="s">
        <v>57</v>
      </c>
      <c r="F3411" s="80">
        <v>2023</v>
      </c>
      <c r="G3411" s="395" t="s">
        <v>409</v>
      </c>
      <c r="H3411" s="396">
        <v>45204</v>
      </c>
      <c r="I3411" s="417">
        <v>45216</v>
      </c>
      <c r="J3411" s="395" t="s">
        <v>2509</v>
      </c>
      <c r="K3411" s="192" t="s">
        <v>685</v>
      </c>
      <c r="L3411" s="397">
        <v>3153.7</v>
      </c>
      <c r="M3411" s="398"/>
      <c r="N3411" s="399"/>
      <c r="O3411" s="399"/>
    </row>
    <row r="3412" spans="1:15" ht="18.75">
      <c r="A3412" s="378"/>
      <c r="B3412" s="378"/>
      <c r="C3412" s="400" t="s">
        <v>2508</v>
      </c>
      <c r="D3412" s="395" t="s">
        <v>1171</v>
      </c>
      <c r="E3412" s="395" t="s">
        <v>57</v>
      </c>
      <c r="F3412" s="80">
        <v>2023</v>
      </c>
      <c r="G3412" s="395" t="s">
        <v>409</v>
      </c>
      <c r="H3412" s="396">
        <v>45204</v>
      </c>
      <c r="I3412" s="417">
        <v>45216</v>
      </c>
      <c r="J3412" s="395" t="s">
        <v>2510</v>
      </c>
      <c r="K3412" s="192" t="s">
        <v>685</v>
      </c>
      <c r="L3412" s="397">
        <v>3153.7</v>
      </c>
      <c r="M3412" s="398"/>
      <c r="N3412" s="399"/>
      <c r="O3412" s="399"/>
    </row>
    <row r="3413" spans="1:15" ht="18.75">
      <c r="A3413" s="378"/>
      <c r="B3413" s="378"/>
      <c r="C3413" s="400" t="s">
        <v>2508</v>
      </c>
      <c r="D3413" s="395" t="s">
        <v>1171</v>
      </c>
      <c r="E3413" s="395" t="s">
        <v>57</v>
      </c>
      <c r="F3413" s="80">
        <v>2023</v>
      </c>
      <c r="G3413" s="395" t="s">
        <v>409</v>
      </c>
      <c r="H3413" s="396">
        <v>45204</v>
      </c>
      <c r="I3413" s="417">
        <v>45216</v>
      </c>
      <c r="J3413" s="395" t="s">
        <v>2511</v>
      </c>
      <c r="K3413" s="192" t="s">
        <v>685</v>
      </c>
      <c r="L3413" s="397">
        <v>3153.7</v>
      </c>
      <c r="M3413" s="398"/>
      <c r="N3413" s="399"/>
      <c r="O3413" s="399"/>
    </row>
    <row r="3414" spans="1:15" ht="14.25">
      <c r="A3414" s="378"/>
      <c r="B3414" s="378"/>
      <c r="C3414" s="400" t="s">
        <v>2512</v>
      </c>
      <c r="D3414" s="395" t="s">
        <v>1171</v>
      </c>
      <c r="E3414" s="395" t="s">
        <v>57</v>
      </c>
      <c r="F3414" s="80">
        <v>2023</v>
      </c>
      <c r="G3414" s="395" t="s">
        <v>409</v>
      </c>
      <c r="H3414" s="396">
        <v>45204</v>
      </c>
      <c r="I3414" s="417">
        <v>45216</v>
      </c>
      <c r="J3414" s="395" t="s">
        <v>2509</v>
      </c>
      <c r="K3414" s="192" t="s">
        <v>1365</v>
      </c>
      <c r="L3414" s="397">
        <v>3153.7</v>
      </c>
      <c r="M3414" s="398"/>
      <c r="N3414" s="399"/>
      <c r="O3414" s="399"/>
    </row>
    <row r="3415" spans="1:15" ht="14.25">
      <c r="A3415" s="378"/>
      <c r="B3415" s="378"/>
      <c r="C3415" s="400" t="s">
        <v>2512</v>
      </c>
      <c r="D3415" s="395" t="s">
        <v>1171</v>
      </c>
      <c r="E3415" s="395" t="s">
        <v>57</v>
      </c>
      <c r="F3415" s="80">
        <v>2023</v>
      </c>
      <c r="G3415" s="395" t="s">
        <v>409</v>
      </c>
      <c r="H3415" s="396">
        <v>45204</v>
      </c>
      <c r="I3415" s="417">
        <v>45216</v>
      </c>
      <c r="J3415" s="395" t="s">
        <v>2510</v>
      </c>
      <c r="K3415" s="192" t="s">
        <v>1365</v>
      </c>
      <c r="L3415" s="397">
        <v>3153.7</v>
      </c>
      <c r="M3415" s="398"/>
      <c r="N3415" s="399"/>
      <c r="O3415" s="399"/>
    </row>
    <row r="3416" spans="1:15" ht="14.25">
      <c r="A3416" s="378"/>
      <c r="B3416" s="378"/>
      <c r="C3416" s="400" t="s">
        <v>2512</v>
      </c>
      <c r="D3416" s="395" t="s">
        <v>1171</v>
      </c>
      <c r="E3416" s="395" t="s">
        <v>57</v>
      </c>
      <c r="F3416" s="80">
        <v>2023</v>
      </c>
      <c r="G3416" s="395" t="s">
        <v>409</v>
      </c>
      <c r="H3416" s="396">
        <v>45204</v>
      </c>
      <c r="I3416" s="417">
        <v>45216</v>
      </c>
      <c r="J3416" s="395" t="s">
        <v>2511</v>
      </c>
      <c r="K3416" s="192" t="s">
        <v>1365</v>
      </c>
      <c r="L3416" s="397">
        <v>3153.7</v>
      </c>
      <c r="M3416" s="398"/>
      <c r="N3416" s="399"/>
      <c r="O3416" s="399"/>
    </row>
    <row r="3417" spans="1:15" ht="18.75">
      <c r="A3417" s="378"/>
      <c r="B3417" s="378"/>
      <c r="C3417" s="400" t="s">
        <v>2491</v>
      </c>
      <c r="D3417" s="395" t="s">
        <v>14</v>
      </c>
      <c r="E3417" s="395" t="s">
        <v>65</v>
      </c>
      <c r="F3417" s="80">
        <v>2023</v>
      </c>
      <c r="G3417" s="395" t="s">
        <v>409</v>
      </c>
      <c r="H3417" s="396">
        <v>45204</v>
      </c>
      <c r="I3417" s="417">
        <v>45216</v>
      </c>
      <c r="J3417" s="395" t="s">
        <v>1224</v>
      </c>
      <c r="K3417" s="192" t="s">
        <v>2492</v>
      </c>
      <c r="L3417" s="397">
        <v>3153.7</v>
      </c>
      <c r="M3417" s="398"/>
      <c r="N3417" s="399"/>
      <c r="O3417" s="399"/>
    </row>
    <row r="3418" spans="1:15" ht="14.25">
      <c r="A3418" s="378"/>
      <c r="B3418" s="378"/>
      <c r="C3418" s="400" t="s">
        <v>2513</v>
      </c>
      <c r="D3418" s="395" t="s">
        <v>1171</v>
      </c>
      <c r="E3418" s="395" t="s">
        <v>218</v>
      </c>
      <c r="F3418" s="80">
        <v>2023</v>
      </c>
      <c r="G3418" s="395" t="s">
        <v>409</v>
      </c>
      <c r="H3418" s="396">
        <v>45204</v>
      </c>
      <c r="I3418" s="396">
        <v>45217</v>
      </c>
      <c r="J3418" s="395" t="s">
        <v>2507</v>
      </c>
      <c r="K3418" s="192"/>
      <c r="L3418" s="397">
        <v>14191.65</v>
      </c>
      <c r="M3418" s="398"/>
      <c r="N3418" s="399"/>
      <c r="O3418" s="399"/>
    </row>
    <row r="3419" spans="1:15" ht="14.25">
      <c r="A3419" s="378"/>
      <c r="B3419" s="378"/>
      <c r="C3419" s="400" t="s">
        <v>2514</v>
      </c>
      <c r="D3419" s="395" t="s">
        <v>14</v>
      </c>
      <c r="E3419" s="395" t="s">
        <v>86</v>
      </c>
      <c r="F3419" s="80">
        <v>2023</v>
      </c>
      <c r="G3419" s="395" t="s">
        <v>409</v>
      </c>
      <c r="H3419" s="396">
        <v>45204</v>
      </c>
      <c r="I3419" s="396">
        <v>45217</v>
      </c>
      <c r="J3419" s="395" t="s">
        <v>2515</v>
      </c>
      <c r="K3419" s="192" t="s">
        <v>1365</v>
      </c>
      <c r="L3419" s="397">
        <v>3153.7</v>
      </c>
      <c r="M3419" s="398"/>
      <c r="N3419" s="399"/>
      <c r="O3419" s="399"/>
    </row>
    <row r="3420" spans="1:15" ht="14.25">
      <c r="A3420" s="378"/>
      <c r="B3420" s="378"/>
      <c r="C3420" s="400" t="s">
        <v>2514</v>
      </c>
      <c r="D3420" s="395" t="s">
        <v>14</v>
      </c>
      <c r="E3420" s="395" t="s">
        <v>86</v>
      </c>
      <c r="F3420" s="80">
        <v>2023</v>
      </c>
      <c r="G3420" s="395" t="s">
        <v>409</v>
      </c>
      <c r="H3420" s="396">
        <v>45204</v>
      </c>
      <c r="I3420" s="396">
        <v>45217</v>
      </c>
      <c r="J3420" s="395" t="s">
        <v>2516</v>
      </c>
      <c r="K3420" s="192" t="s">
        <v>1365</v>
      </c>
      <c r="L3420" s="397">
        <v>3153.7</v>
      </c>
      <c r="M3420" s="398"/>
      <c r="N3420" s="399"/>
      <c r="O3420" s="399"/>
    </row>
    <row r="3421" spans="1:15" ht="14.25">
      <c r="A3421" s="378"/>
      <c r="B3421" s="378"/>
      <c r="C3421" s="400" t="s">
        <v>2514</v>
      </c>
      <c r="D3421" s="395" t="s">
        <v>14</v>
      </c>
      <c r="E3421" s="395" t="s">
        <v>86</v>
      </c>
      <c r="F3421" s="80">
        <v>2023</v>
      </c>
      <c r="G3421" s="395" t="s">
        <v>409</v>
      </c>
      <c r="H3421" s="396">
        <v>45204</v>
      </c>
      <c r="I3421" s="396">
        <v>45217</v>
      </c>
      <c r="J3421" s="395" t="s">
        <v>2517</v>
      </c>
      <c r="K3421" s="192" t="s">
        <v>1365</v>
      </c>
      <c r="L3421" s="397">
        <v>3153.7</v>
      </c>
      <c r="M3421" s="398"/>
      <c r="N3421" s="399"/>
      <c r="O3421" s="399"/>
    </row>
    <row r="3422" spans="1:15" ht="14.25">
      <c r="A3422" s="378"/>
      <c r="B3422" s="378"/>
      <c r="C3422" s="400" t="s">
        <v>2518</v>
      </c>
      <c r="D3422" s="395" t="s">
        <v>14</v>
      </c>
      <c r="E3422" s="395" t="s">
        <v>443</v>
      </c>
      <c r="F3422" s="80">
        <v>2023</v>
      </c>
      <c r="G3422" s="395" t="s">
        <v>409</v>
      </c>
      <c r="H3422" s="396">
        <v>45204</v>
      </c>
      <c r="I3422" s="417">
        <v>45216</v>
      </c>
      <c r="J3422" s="10" t="s">
        <v>2519</v>
      </c>
      <c r="K3422" s="192" t="s">
        <v>2298</v>
      </c>
      <c r="L3422" s="397">
        <v>3153.7</v>
      </c>
      <c r="M3422" s="398"/>
      <c r="N3422" s="399"/>
      <c r="O3422" s="399"/>
    </row>
    <row r="3423" spans="1:15" ht="14.25">
      <c r="A3423" s="378"/>
      <c r="B3423" s="378"/>
      <c r="C3423" s="400" t="s">
        <v>2518</v>
      </c>
      <c r="D3423" s="395" t="s">
        <v>14</v>
      </c>
      <c r="E3423" s="395" t="s">
        <v>443</v>
      </c>
      <c r="F3423" s="80">
        <v>2023</v>
      </c>
      <c r="G3423" s="395" t="s">
        <v>409</v>
      </c>
      <c r="H3423" s="396">
        <v>45204</v>
      </c>
      <c r="I3423" s="417">
        <v>45216</v>
      </c>
      <c r="J3423" s="10" t="s">
        <v>2520</v>
      </c>
      <c r="K3423" s="192" t="s">
        <v>2298</v>
      </c>
      <c r="L3423" s="397">
        <v>3153.7</v>
      </c>
      <c r="M3423" s="398"/>
      <c r="N3423" s="399"/>
      <c r="O3423" s="399"/>
    </row>
    <row r="3424" spans="1:15" ht="14.25">
      <c r="A3424" s="378"/>
      <c r="B3424" s="378"/>
      <c r="C3424" s="400" t="s">
        <v>2518</v>
      </c>
      <c r="D3424" s="395" t="s">
        <v>14</v>
      </c>
      <c r="E3424" s="395" t="s">
        <v>443</v>
      </c>
      <c r="F3424" s="80">
        <v>2023</v>
      </c>
      <c r="G3424" s="395" t="s">
        <v>409</v>
      </c>
      <c r="H3424" s="396">
        <v>45204</v>
      </c>
      <c r="I3424" s="417">
        <v>45216</v>
      </c>
      <c r="J3424" s="10" t="s">
        <v>2521</v>
      </c>
      <c r="K3424" s="192" t="s">
        <v>2298</v>
      </c>
      <c r="L3424" s="397">
        <v>3153.7</v>
      </c>
      <c r="M3424" s="398"/>
      <c r="N3424" s="399"/>
      <c r="O3424" s="399"/>
    </row>
    <row r="3425" spans="1:15" ht="14.25">
      <c r="A3425" s="378"/>
      <c r="B3425" s="378"/>
      <c r="C3425" s="400" t="s">
        <v>2518</v>
      </c>
      <c r="D3425" s="395" t="s">
        <v>14</v>
      </c>
      <c r="E3425" s="395" t="s">
        <v>443</v>
      </c>
      <c r="F3425" s="80">
        <v>2023</v>
      </c>
      <c r="G3425" s="395" t="s">
        <v>409</v>
      </c>
      <c r="H3425" s="396">
        <v>45204</v>
      </c>
      <c r="I3425" s="417">
        <v>45216</v>
      </c>
      <c r="J3425" s="10" t="s">
        <v>2522</v>
      </c>
      <c r="K3425" s="192" t="s">
        <v>2298</v>
      </c>
      <c r="L3425" s="397">
        <v>3153.7</v>
      </c>
      <c r="M3425" s="398"/>
      <c r="N3425" s="399"/>
      <c r="O3425" s="399"/>
    </row>
    <row r="3426" spans="1:15" ht="14.25">
      <c r="A3426" s="378"/>
      <c r="B3426" s="378"/>
      <c r="C3426" s="400" t="s">
        <v>2518</v>
      </c>
      <c r="D3426" s="395" t="s">
        <v>14</v>
      </c>
      <c r="E3426" s="395" t="s">
        <v>443</v>
      </c>
      <c r="F3426" s="80">
        <v>2023</v>
      </c>
      <c r="G3426" s="395" t="s">
        <v>409</v>
      </c>
      <c r="H3426" s="396">
        <v>45204</v>
      </c>
      <c r="I3426" s="417">
        <v>45216</v>
      </c>
      <c r="J3426" s="10" t="s">
        <v>2523</v>
      </c>
      <c r="K3426" s="192" t="s">
        <v>2298</v>
      </c>
      <c r="L3426" s="397">
        <v>3153.7</v>
      </c>
      <c r="M3426" s="398"/>
      <c r="N3426" s="399"/>
      <c r="O3426" s="399"/>
    </row>
    <row r="3427" spans="1:15" ht="18.75">
      <c r="A3427" s="378"/>
      <c r="B3427" s="418"/>
      <c r="C3427" s="400" t="s">
        <v>2493</v>
      </c>
      <c r="D3427" s="395" t="s">
        <v>14</v>
      </c>
      <c r="E3427" s="395" t="s">
        <v>443</v>
      </c>
      <c r="F3427" s="80">
        <v>2023</v>
      </c>
      <c r="G3427" s="395" t="s">
        <v>409</v>
      </c>
      <c r="H3427" s="396">
        <v>45204</v>
      </c>
      <c r="I3427" s="417">
        <v>45216</v>
      </c>
      <c r="J3427" s="10" t="s">
        <v>2460</v>
      </c>
      <c r="K3427" s="192" t="s">
        <v>900</v>
      </c>
      <c r="L3427" s="397">
        <v>3153.7</v>
      </c>
      <c r="M3427" s="398"/>
      <c r="N3427" s="399"/>
      <c r="O3427" s="399"/>
    </row>
    <row r="3428" spans="1:15" ht="14.25">
      <c r="A3428" s="378"/>
      <c r="B3428" s="378"/>
      <c r="C3428" s="374" t="s">
        <v>2524</v>
      </c>
      <c r="D3428" s="86" t="s">
        <v>45</v>
      </c>
      <c r="E3428" s="86" t="s">
        <v>46</v>
      </c>
      <c r="F3428" s="86">
        <v>2023</v>
      </c>
      <c r="G3428" s="122" t="s">
        <v>409</v>
      </c>
      <c r="H3428" s="391"/>
      <c r="I3428" s="391"/>
      <c r="J3428" s="392"/>
      <c r="K3428" s="393"/>
      <c r="L3428" s="163">
        <v>0</v>
      </c>
      <c r="M3428" s="394">
        <f>SUM(L3403:L3427)</f>
        <v>132455.39999999994</v>
      </c>
      <c r="N3428" s="399"/>
      <c r="O3428" s="399"/>
    </row>
    <row r="3429" spans="1:15" ht="18.75">
      <c r="A3429" s="378"/>
      <c r="B3429" s="378"/>
      <c r="C3429" s="400" t="s">
        <v>2491</v>
      </c>
      <c r="D3429" s="395" t="s">
        <v>14</v>
      </c>
      <c r="E3429" s="395" t="s">
        <v>65</v>
      </c>
      <c r="F3429" s="80">
        <v>2023</v>
      </c>
      <c r="G3429" s="395" t="s">
        <v>434</v>
      </c>
      <c r="H3429" s="396">
        <v>45231</v>
      </c>
      <c r="I3429" s="417">
        <v>45236</v>
      </c>
      <c r="J3429" s="395" t="s">
        <v>1240</v>
      </c>
      <c r="K3429" s="192" t="s">
        <v>2492</v>
      </c>
      <c r="L3429" s="397">
        <v>3153.7</v>
      </c>
      <c r="M3429" s="398"/>
      <c r="N3429" s="399"/>
      <c r="O3429" s="399"/>
    </row>
    <row r="3430" spans="1:15" ht="14.25">
      <c r="A3430" s="378"/>
      <c r="B3430" s="378"/>
      <c r="C3430" s="400" t="s">
        <v>2512</v>
      </c>
      <c r="D3430" s="395" t="s">
        <v>1171</v>
      </c>
      <c r="E3430" s="395" t="s">
        <v>57</v>
      </c>
      <c r="F3430" s="80">
        <v>2023</v>
      </c>
      <c r="G3430" s="395" t="s">
        <v>434</v>
      </c>
      <c r="H3430" s="396">
        <v>45231</v>
      </c>
      <c r="I3430" s="417">
        <v>45236</v>
      </c>
      <c r="J3430" s="395" t="s">
        <v>2525</v>
      </c>
      <c r="K3430" s="192" t="s">
        <v>1365</v>
      </c>
      <c r="L3430" s="397">
        <v>3153.7</v>
      </c>
      <c r="M3430" s="398"/>
      <c r="N3430" s="399"/>
      <c r="O3430" s="399"/>
    </row>
    <row r="3431" spans="1:15" ht="14.25">
      <c r="A3431" s="378"/>
      <c r="B3431" s="378"/>
      <c r="C3431" s="400" t="s">
        <v>2500</v>
      </c>
      <c r="D3431" s="395" t="s">
        <v>1171</v>
      </c>
      <c r="E3431" s="395" t="s">
        <v>15</v>
      </c>
      <c r="F3431" s="80">
        <v>2023</v>
      </c>
      <c r="G3431" s="395" t="s">
        <v>434</v>
      </c>
      <c r="H3431" s="396">
        <v>45231</v>
      </c>
      <c r="I3431" s="396">
        <v>45237</v>
      </c>
      <c r="J3431" s="395" t="s">
        <v>2526</v>
      </c>
      <c r="K3431" s="192" t="s">
        <v>34</v>
      </c>
      <c r="L3431" s="397">
        <v>3153.7</v>
      </c>
      <c r="M3431" s="398"/>
      <c r="N3431" s="399"/>
      <c r="O3431" s="399"/>
    </row>
    <row r="3432" spans="1:15" ht="18.75">
      <c r="A3432" s="378"/>
      <c r="B3432" s="378"/>
      <c r="C3432" s="400" t="s">
        <v>2508</v>
      </c>
      <c r="D3432" s="395" t="s">
        <v>1171</v>
      </c>
      <c r="E3432" s="395" t="s">
        <v>57</v>
      </c>
      <c r="F3432" s="80">
        <v>2023</v>
      </c>
      <c r="G3432" s="395" t="s">
        <v>434</v>
      </c>
      <c r="H3432" s="396">
        <v>45231</v>
      </c>
      <c r="I3432" s="396">
        <v>45237</v>
      </c>
      <c r="J3432" s="395" t="s">
        <v>2527</v>
      </c>
      <c r="K3432" s="192" t="s">
        <v>685</v>
      </c>
      <c r="L3432" s="397">
        <v>3153.7</v>
      </c>
      <c r="M3432" s="398"/>
      <c r="N3432" s="399"/>
      <c r="O3432" s="399"/>
    </row>
    <row r="3433" spans="1:15" ht="18.75">
      <c r="A3433" s="378"/>
      <c r="B3433" s="418"/>
      <c r="C3433" s="400" t="s">
        <v>2504</v>
      </c>
      <c r="D3433" s="395" t="s">
        <v>1171</v>
      </c>
      <c r="E3433" s="395" t="s">
        <v>65</v>
      </c>
      <c r="F3433" s="80">
        <v>2023</v>
      </c>
      <c r="G3433" s="395" t="s">
        <v>434</v>
      </c>
      <c r="H3433" s="396">
        <v>45231</v>
      </c>
      <c r="I3433" s="396">
        <v>45237</v>
      </c>
      <c r="J3433" s="395" t="s">
        <v>2528</v>
      </c>
      <c r="K3433" s="192" t="s">
        <v>900</v>
      </c>
      <c r="L3433" s="397">
        <v>3153.7</v>
      </c>
      <c r="M3433" s="398"/>
      <c r="N3433" s="399"/>
      <c r="O3433" s="399"/>
    </row>
    <row r="3434" spans="1:15" ht="18.75">
      <c r="A3434" s="378"/>
      <c r="B3434" s="378"/>
      <c r="C3434" s="400" t="s">
        <v>2494</v>
      </c>
      <c r="D3434" s="395" t="s">
        <v>1171</v>
      </c>
      <c r="E3434" s="395" t="s">
        <v>1030</v>
      </c>
      <c r="F3434" s="80">
        <v>2023</v>
      </c>
      <c r="G3434" s="395" t="s">
        <v>434</v>
      </c>
      <c r="H3434" s="396">
        <v>45231</v>
      </c>
      <c r="I3434" s="396">
        <v>45237</v>
      </c>
      <c r="J3434" s="395" t="s">
        <v>2529</v>
      </c>
      <c r="K3434" s="192" t="s">
        <v>2496</v>
      </c>
      <c r="L3434" s="397">
        <v>6960</v>
      </c>
      <c r="M3434" s="398"/>
      <c r="N3434" s="399"/>
      <c r="O3434" s="399"/>
    </row>
    <row r="3435" spans="1:15" ht="18.75">
      <c r="A3435" s="378"/>
      <c r="B3435" s="378"/>
      <c r="C3435" s="400" t="s">
        <v>2530</v>
      </c>
      <c r="D3435" s="395" t="s">
        <v>1171</v>
      </c>
      <c r="E3435" s="395" t="s">
        <v>1030</v>
      </c>
      <c r="F3435" s="80">
        <v>2023</v>
      </c>
      <c r="G3435" s="395" t="s">
        <v>434</v>
      </c>
      <c r="H3435" s="396">
        <v>45231</v>
      </c>
      <c r="I3435" s="396">
        <v>45238</v>
      </c>
      <c r="J3435" s="10" t="s">
        <v>2531</v>
      </c>
      <c r="K3435" s="192" t="s">
        <v>1796</v>
      </c>
      <c r="L3435" s="397">
        <v>532</v>
      </c>
      <c r="M3435" s="383"/>
      <c r="N3435" s="399"/>
      <c r="O3435" s="399"/>
    </row>
    <row r="3436" spans="1:15" ht="18.75">
      <c r="A3436" s="378"/>
      <c r="B3436" s="378"/>
      <c r="C3436" s="400" t="s">
        <v>1786</v>
      </c>
      <c r="D3436" s="395" t="s">
        <v>14</v>
      </c>
      <c r="E3436" s="395" t="s">
        <v>1211</v>
      </c>
      <c r="F3436" s="80">
        <v>2023</v>
      </c>
      <c r="G3436" s="395" t="s">
        <v>434</v>
      </c>
      <c r="H3436" s="396">
        <v>45231</v>
      </c>
      <c r="I3436" s="396">
        <v>45238</v>
      </c>
      <c r="J3436" s="10" t="s">
        <v>2531</v>
      </c>
      <c r="K3436" s="192" t="s">
        <v>508</v>
      </c>
      <c r="L3436" s="397">
        <v>492</v>
      </c>
      <c r="M3436" s="383"/>
      <c r="N3436" s="399"/>
      <c r="O3436" s="399"/>
    </row>
    <row r="3437" spans="1:15" ht="18.75">
      <c r="A3437" s="378"/>
      <c r="B3437" s="378"/>
      <c r="C3437" s="400" t="s">
        <v>1853</v>
      </c>
      <c r="D3437" s="395" t="s">
        <v>1171</v>
      </c>
      <c r="E3437" s="395" t="s">
        <v>1030</v>
      </c>
      <c r="F3437" s="80">
        <v>2023</v>
      </c>
      <c r="G3437" s="395" t="s">
        <v>434</v>
      </c>
      <c r="H3437" s="396">
        <v>45231</v>
      </c>
      <c r="I3437" s="396">
        <v>45238</v>
      </c>
      <c r="J3437" s="10" t="s">
        <v>2531</v>
      </c>
      <c r="K3437" s="192" t="s">
        <v>508</v>
      </c>
      <c r="L3437" s="397">
        <v>492</v>
      </c>
      <c r="M3437" s="383"/>
      <c r="N3437" s="399"/>
      <c r="O3437" s="399"/>
    </row>
    <row r="3438" spans="1:15" ht="14.25">
      <c r="A3438" s="378"/>
      <c r="B3438" s="378"/>
      <c r="C3438" s="400" t="s">
        <v>2514</v>
      </c>
      <c r="D3438" s="395" t="s">
        <v>14</v>
      </c>
      <c r="E3438" s="395" t="s">
        <v>86</v>
      </c>
      <c r="F3438" s="80">
        <v>2023</v>
      </c>
      <c r="G3438" s="395" t="s">
        <v>434</v>
      </c>
      <c r="H3438" s="396">
        <v>45231</v>
      </c>
      <c r="I3438" s="396">
        <v>45238</v>
      </c>
      <c r="J3438" s="395" t="s">
        <v>2532</v>
      </c>
      <c r="K3438" s="192" t="s">
        <v>1365</v>
      </c>
      <c r="L3438" s="397">
        <v>3153.7</v>
      </c>
      <c r="M3438" s="383"/>
      <c r="N3438" s="399"/>
      <c r="O3438" s="399"/>
    </row>
    <row r="3439" spans="1:15" ht="14.25">
      <c r="A3439" s="378"/>
      <c r="B3439" s="378"/>
      <c r="C3439" s="400" t="s">
        <v>2031</v>
      </c>
      <c r="D3439" s="395" t="s">
        <v>1171</v>
      </c>
      <c r="E3439" s="395" t="s">
        <v>218</v>
      </c>
      <c r="F3439" s="80">
        <v>2023</v>
      </c>
      <c r="G3439" s="395" t="s">
        <v>434</v>
      </c>
      <c r="H3439" s="396">
        <v>45238</v>
      </c>
      <c r="I3439" s="396">
        <v>45239</v>
      </c>
      <c r="J3439" s="395" t="s">
        <v>2507</v>
      </c>
      <c r="K3439" s="192"/>
      <c r="L3439" s="397">
        <v>6553.23</v>
      </c>
      <c r="M3439" s="383"/>
      <c r="N3439" s="399"/>
      <c r="O3439" s="399"/>
    </row>
    <row r="3440" spans="1:15" ht="14.25">
      <c r="A3440" s="378"/>
      <c r="B3440" s="378"/>
      <c r="C3440" s="400" t="s">
        <v>2513</v>
      </c>
      <c r="D3440" s="395" t="s">
        <v>1171</v>
      </c>
      <c r="E3440" s="395" t="s">
        <v>218</v>
      </c>
      <c r="F3440" s="80">
        <v>2023</v>
      </c>
      <c r="G3440" s="395" t="s">
        <v>434</v>
      </c>
      <c r="H3440" s="396">
        <v>45238</v>
      </c>
      <c r="I3440" s="396">
        <v>45217</v>
      </c>
      <c r="J3440" s="395" t="s">
        <v>2507</v>
      </c>
      <c r="K3440" s="192"/>
      <c r="L3440" s="397">
        <v>6553.23</v>
      </c>
      <c r="M3440" s="383"/>
      <c r="N3440" s="399"/>
      <c r="O3440" s="399"/>
    </row>
    <row r="3441" spans="1:15" ht="18.75">
      <c r="A3441" s="378"/>
      <c r="B3441" s="378"/>
      <c r="C3441" s="400" t="s">
        <v>2493</v>
      </c>
      <c r="D3441" s="395" t="s">
        <v>14</v>
      </c>
      <c r="E3441" s="395" t="s">
        <v>443</v>
      </c>
      <c r="F3441" s="80">
        <v>2023</v>
      </c>
      <c r="G3441" s="395" t="s">
        <v>434</v>
      </c>
      <c r="H3441" s="396">
        <v>45231</v>
      </c>
      <c r="I3441" s="396">
        <v>45237</v>
      </c>
      <c r="J3441" s="10" t="s">
        <v>2533</v>
      </c>
      <c r="K3441" s="192" t="s">
        <v>900</v>
      </c>
      <c r="L3441" s="397">
        <v>3153.7</v>
      </c>
      <c r="M3441" s="383"/>
      <c r="N3441" s="399"/>
      <c r="O3441" s="399"/>
    </row>
    <row r="3442" spans="1:15" ht="14.25">
      <c r="A3442" s="378"/>
      <c r="B3442" s="378"/>
      <c r="C3442" s="400" t="s">
        <v>2518</v>
      </c>
      <c r="D3442" s="395" t="s">
        <v>14</v>
      </c>
      <c r="E3442" s="395" t="s">
        <v>443</v>
      </c>
      <c r="F3442" s="80">
        <v>2023</v>
      </c>
      <c r="G3442" s="395" t="s">
        <v>434</v>
      </c>
      <c r="H3442" s="396">
        <v>45231</v>
      </c>
      <c r="I3442" s="396">
        <v>45237</v>
      </c>
      <c r="J3442" s="10" t="s">
        <v>2533</v>
      </c>
      <c r="K3442" s="192" t="s">
        <v>2298</v>
      </c>
      <c r="L3442" s="397">
        <v>2864.8</v>
      </c>
      <c r="M3442" s="383"/>
      <c r="N3442" s="399"/>
      <c r="O3442" s="399"/>
    </row>
    <row r="3443" spans="1:15" ht="18.75">
      <c r="A3443" s="378"/>
      <c r="B3443" s="378"/>
      <c r="C3443" s="419" t="s">
        <v>1016</v>
      </c>
      <c r="D3443" s="395" t="s">
        <v>1171</v>
      </c>
      <c r="E3443" s="395" t="s">
        <v>476</v>
      </c>
      <c r="F3443" s="80">
        <v>2023</v>
      </c>
      <c r="G3443" s="395" t="s">
        <v>434</v>
      </c>
      <c r="H3443" s="396">
        <v>45237</v>
      </c>
      <c r="I3443" s="396">
        <v>45239</v>
      </c>
      <c r="J3443" s="10" t="s">
        <v>2482</v>
      </c>
      <c r="K3443" s="192" t="s">
        <v>1125</v>
      </c>
      <c r="L3443" s="397">
        <v>18922.2</v>
      </c>
      <c r="M3443" s="383"/>
      <c r="N3443" s="399"/>
      <c r="O3443" s="399"/>
    </row>
    <row r="3444" spans="1:15" ht="14.25">
      <c r="A3444" s="378"/>
      <c r="B3444" s="378"/>
      <c r="C3444" s="374" t="s">
        <v>2534</v>
      </c>
      <c r="D3444" s="86" t="s">
        <v>45</v>
      </c>
      <c r="E3444" s="86" t="s">
        <v>46</v>
      </c>
      <c r="F3444" s="86">
        <v>2023</v>
      </c>
      <c r="G3444" s="122" t="s">
        <v>434</v>
      </c>
      <c r="H3444" s="391"/>
      <c r="I3444" s="391"/>
      <c r="J3444" s="392"/>
      <c r="K3444" s="393"/>
      <c r="L3444" s="163">
        <v>0</v>
      </c>
      <c r="M3444" s="394">
        <f>SUM(L3429:L3443)</f>
        <v>65445.36</v>
      </c>
      <c r="N3444" s="399"/>
      <c r="O3444" s="399"/>
    </row>
    <row r="3445" spans="1:15" ht="18.75">
      <c r="A3445" s="378"/>
      <c r="B3445" s="378"/>
      <c r="C3445" s="400" t="s">
        <v>2491</v>
      </c>
      <c r="D3445" s="395" t="s">
        <v>14</v>
      </c>
      <c r="E3445" s="395" t="s">
        <v>65</v>
      </c>
      <c r="F3445" s="80">
        <v>2023</v>
      </c>
      <c r="G3445" s="395" t="s">
        <v>464</v>
      </c>
      <c r="H3445" s="396">
        <v>45261</v>
      </c>
      <c r="I3445" s="417">
        <v>45260</v>
      </c>
      <c r="J3445" s="395" t="s">
        <v>1263</v>
      </c>
      <c r="K3445" s="192" t="s">
        <v>2492</v>
      </c>
      <c r="L3445" s="397">
        <v>3153.7</v>
      </c>
      <c r="M3445" s="398"/>
      <c r="N3445" s="399"/>
      <c r="O3445" s="399"/>
    </row>
    <row r="3446" spans="1:15" ht="14.25">
      <c r="A3446" s="378"/>
      <c r="B3446" s="378"/>
      <c r="C3446" s="374" t="s">
        <v>2535</v>
      </c>
      <c r="D3446" s="86" t="s">
        <v>45</v>
      </c>
      <c r="E3446" s="86" t="s">
        <v>46</v>
      </c>
      <c r="F3446" s="86">
        <v>2023</v>
      </c>
      <c r="G3446" s="122" t="s">
        <v>464</v>
      </c>
      <c r="H3446" s="391"/>
      <c r="I3446" s="391"/>
      <c r="J3446" s="392"/>
      <c r="K3446" s="393"/>
      <c r="L3446" s="163">
        <v>0</v>
      </c>
      <c r="M3446" s="394">
        <f>SUM(L3445)</f>
        <v>3153.7</v>
      </c>
      <c r="N3446" s="399"/>
      <c r="O3446" s="399"/>
    </row>
    <row r="3447" spans="1:15" ht="14.25">
      <c r="A3447" s="376"/>
      <c r="B3447" s="376"/>
      <c r="C3447" s="420" t="s">
        <v>467</v>
      </c>
      <c r="D3447" s="421"/>
      <c r="E3447" s="421"/>
      <c r="F3447" s="422"/>
      <c r="G3447" s="421"/>
      <c r="H3447" s="422"/>
      <c r="I3447" s="422"/>
      <c r="J3447" s="421"/>
      <c r="K3447" s="423"/>
      <c r="L3447" s="422"/>
      <c r="M3447" s="424">
        <f>SUM(M3165+M3189+M3236+M3274+M3294+M3310+M3340+M3346+M3402+M3428+M3444+M3446)</f>
        <v>1505056.0900000003</v>
      </c>
      <c r="N3447" s="377"/>
      <c r="O3447" s="377"/>
    </row>
    <row r="3448" spans="1:15" ht="14.25">
      <c r="A3448" s="376"/>
      <c r="B3448" s="376"/>
      <c r="C3448" s="420" t="s">
        <v>2536</v>
      </c>
      <c r="D3448" s="421"/>
      <c r="E3448" s="421"/>
      <c r="F3448" s="422"/>
      <c r="G3448" s="421"/>
      <c r="H3448" s="422"/>
      <c r="I3448" s="422"/>
      <c r="J3448" s="421"/>
      <c r="K3448" s="423"/>
      <c r="L3448" s="422"/>
      <c r="M3448" s="424">
        <f>SUM(M3449-M3447)</f>
        <v>-114198.09000000032</v>
      </c>
      <c r="N3448" s="377"/>
      <c r="O3448" s="377"/>
    </row>
    <row r="3449" spans="1:15" ht="14.25">
      <c r="A3449" s="376"/>
      <c r="B3449" s="376"/>
      <c r="C3449" s="425" t="s">
        <v>2537</v>
      </c>
      <c r="D3449" s="426"/>
      <c r="E3449" s="426"/>
      <c r="F3449" s="427"/>
      <c r="G3449" s="426"/>
      <c r="H3449" s="427"/>
      <c r="I3449" s="427"/>
      <c r="J3449" s="426"/>
      <c r="K3449" s="428"/>
      <c r="L3449" s="427"/>
      <c r="M3449" s="429">
        <v>1390858</v>
      </c>
      <c r="N3449" s="377"/>
      <c r="O3449" s="377"/>
    </row>
    <row r="3450" spans="1:15" ht="33.75">
      <c r="A3450" s="376"/>
      <c r="B3450" s="376"/>
      <c r="C3450" s="919" t="s">
        <v>2538</v>
      </c>
      <c r="D3450" s="917"/>
      <c r="E3450" s="917"/>
      <c r="F3450" s="917"/>
      <c r="G3450" s="917"/>
      <c r="H3450" s="917"/>
      <c r="I3450" s="917"/>
      <c r="J3450" s="917"/>
      <c r="K3450" s="917"/>
      <c r="L3450" s="917"/>
      <c r="M3450" s="918"/>
      <c r="N3450" s="377"/>
      <c r="O3450" s="377"/>
    </row>
    <row r="3451" spans="1:15" ht="22.5">
      <c r="A3451" s="376"/>
      <c r="B3451" s="376"/>
      <c r="C3451" s="430" t="s">
        <v>2</v>
      </c>
      <c r="D3451" s="431" t="s">
        <v>3</v>
      </c>
      <c r="E3451" s="431" t="s">
        <v>856</v>
      </c>
      <c r="F3451" s="430" t="s">
        <v>5</v>
      </c>
      <c r="G3451" s="430" t="s">
        <v>6</v>
      </c>
      <c r="H3451" s="431" t="s">
        <v>7</v>
      </c>
      <c r="I3451" s="431" t="s">
        <v>8</v>
      </c>
      <c r="J3451" s="430" t="s">
        <v>9</v>
      </c>
      <c r="K3451" s="430" t="s">
        <v>10</v>
      </c>
      <c r="L3451" s="430" t="s">
        <v>11</v>
      </c>
      <c r="M3451" s="430" t="s">
        <v>12</v>
      </c>
      <c r="N3451" s="377"/>
      <c r="O3451" s="377"/>
    </row>
    <row r="3452" spans="1:15" ht="14.25">
      <c r="A3452" s="376"/>
      <c r="B3452" s="432"/>
      <c r="C3452" s="814" t="s">
        <v>2539</v>
      </c>
      <c r="D3452" s="815" t="s">
        <v>45</v>
      </c>
      <c r="E3452" s="815" t="s">
        <v>46</v>
      </c>
      <c r="F3452" s="815">
        <v>2024</v>
      </c>
      <c r="G3452" s="816" t="s">
        <v>16</v>
      </c>
      <c r="H3452" s="817"/>
      <c r="I3452" s="817"/>
      <c r="J3452" s="818"/>
      <c r="K3452" s="819"/>
      <c r="L3452" s="820">
        <v>0</v>
      </c>
      <c r="M3452" s="821">
        <v>0</v>
      </c>
      <c r="N3452" s="377"/>
      <c r="O3452" s="377"/>
    </row>
    <row r="3453" spans="1:15" ht="18">
      <c r="A3453" s="376"/>
      <c r="B3453" s="432"/>
      <c r="C3453" s="822" t="s">
        <v>2491</v>
      </c>
      <c r="D3453" s="823" t="s">
        <v>14</v>
      </c>
      <c r="E3453" s="823" t="s">
        <v>65</v>
      </c>
      <c r="F3453" s="824">
        <v>2024</v>
      </c>
      <c r="G3453" s="823" t="s">
        <v>48</v>
      </c>
      <c r="H3453" s="825">
        <v>45329</v>
      </c>
      <c r="I3453" s="826">
        <v>45335</v>
      </c>
      <c r="J3453" s="823" t="s">
        <v>2540</v>
      </c>
      <c r="K3453" s="827" t="s">
        <v>2492</v>
      </c>
      <c r="L3453" s="828">
        <v>6601.06</v>
      </c>
      <c r="M3453" s="829"/>
      <c r="N3453" s="377"/>
      <c r="O3453" s="377"/>
    </row>
    <row r="3454" spans="1:15" ht="18">
      <c r="A3454" s="376"/>
      <c r="B3454" s="432"/>
      <c r="C3454" s="829" t="s">
        <v>2541</v>
      </c>
      <c r="D3454" s="830" t="s">
        <v>14</v>
      </c>
      <c r="E3454" s="830" t="s">
        <v>57</v>
      </c>
      <c r="F3454" s="824">
        <v>2024</v>
      </c>
      <c r="G3454" s="823" t="s">
        <v>48</v>
      </c>
      <c r="H3454" s="825">
        <v>45329</v>
      </c>
      <c r="I3454" s="826">
        <v>45335</v>
      </c>
      <c r="J3454" s="831" t="s">
        <v>2542</v>
      </c>
      <c r="K3454" s="831" t="s">
        <v>2496</v>
      </c>
      <c r="L3454" s="828">
        <v>6601.06</v>
      </c>
      <c r="M3454" s="829"/>
      <c r="N3454" s="377"/>
      <c r="O3454" s="377"/>
    </row>
    <row r="3455" spans="1:15" ht="14.25">
      <c r="A3455" s="376"/>
      <c r="B3455" s="432"/>
      <c r="C3455" s="829" t="s">
        <v>2543</v>
      </c>
      <c r="D3455" s="830" t="s">
        <v>1171</v>
      </c>
      <c r="E3455" s="830" t="s">
        <v>15</v>
      </c>
      <c r="F3455" s="824">
        <v>2024</v>
      </c>
      <c r="G3455" s="823" t="s">
        <v>48</v>
      </c>
      <c r="H3455" s="826">
        <v>45331</v>
      </c>
      <c r="I3455" s="826">
        <v>45337</v>
      </c>
      <c r="J3455" s="831" t="s">
        <v>2544</v>
      </c>
      <c r="K3455" s="830" t="s">
        <v>1221</v>
      </c>
      <c r="L3455" s="828">
        <v>6601.06</v>
      </c>
      <c r="M3455" s="829"/>
      <c r="N3455" s="377"/>
      <c r="O3455" s="377"/>
    </row>
    <row r="3456" spans="1:15" ht="14.25">
      <c r="A3456" s="376"/>
      <c r="B3456" s="432"/>
      <c r="C3456" s="829" t="s">
        <v>2545</v>
      </c>
      <c r="D3456" s="830" t="s">
        <v>14</v>
      </c>
      <c r="E3456" s="830" t="s">
        <v>15</v>
      </c>
      <c r="F3456" s="824">
        <v>2024</v>
      </c>
      <c r="G3456" s="823" t="s">
        <v>48</v>
      </c>
      <c r="H3456" s="825">
        <v>45329</v>
      </c>
      <c r="I3456" s="826">
        <v>45337</v>
      </c>
      <c r="J3456" s="831" t="s">
        <v>2544</v>
      </c>
      <c r="K3456" s="831" t="s">
        <v>1594</v>
      </c>
      <c r="L3456" s="828">
        <v>6601.06</v>
      </c>
      <c r="M3456" s="829"/>
      <c r="N3456" s="377"/>
      <c r="O3456" s="377"/>
    </row>
    <row r="3457" spans="1:15" ht="18">
      <c r="A3457" s="376"/>
      <c r="B3457" s="432"/>
      <c r="C3457" s="829" t="s">
        <v>2546</v>
      </c>
      <c r="D3457" s="830" t="s">
        <v>1171</v>
      </c>
      <c r="E3457" s="830" t="s">
        <v>22</v>
      </c>
      <c r="F3457" s="824">
        <v>2024</v>
      </c>
      <c r="G3457" s="823" t="s">
        <v>48</v>
      </c>
      <c r="H3457" s="826">
        <v>45331</v>
      </c>
      <c r="I3457" s="826">
        <v>45337</v>
      </c>
      <c r="J3457" s="831" t="s">
        <v>884</v>
      </c>
      <c r="K3457" s="831" t="s">
        <v>88</v>
      </c>
      <c r="L3457" s="828">
        <v>4950.8</v>
      </c>
      <c r="M3457" s="829"/>
      <c r="N3457" s="377"/>
      <c r="O3457" s="377"/>
    </row>
    <row r="3458" spans="1:15" ht="18">
      <c r="A3458" s="376"/>
      <c r="B3458" s="432"/>
      <c r="C3458" s="832" t="s">
        <v>1006</v>
      </c>
      <c r="D3458" s="833" t="s">
        <v>1171</v>
      </c>
      <c r="E3458" s="823" t="s">
        <v>1211</v>
      </c>
      <c r="F3458" s="834">
        <v>2024</v>
      </c>
      <c r="G3458" s="823" t="s">
        <v>48</v>
      </c>
      <c r="H3458" s="825">
        <v>45331</v>
      </c>
      <c r="I3458" s="825">
        <v>45337</v>
      </c>
      <c r="J3458" s="835" t="s">
        <v>2547</v>
      </c>
      <c r="K3458" s="835" t="s">
        <v>859</v>
      </c>
      <c r="L3458" s="836">
        <v>6601.06</v>
      </c>
      <c r="M3458" s="829"/>
      <c r="N3458" s="377"/>
      <c r="O3458" s="377"/>
    </row>
    <row r="3459" spans="1:15" ht="18">
      <c r="A3459" s="376"/>
      <c r="B3459" s="432"/>
      <c r="C3459" s="832" t="s">
        <v>2548</v>
      </c>
      <c r="D3459" s="833" t="s">
        <v>14</v>
      </c>
      <c r="E3459" s="833" t="s">
        <v>78</v>
      </c>
      <c r="F3459" s="834">
        <v>2024</v>
      </c>
      <c r="G3459" s="823" t="s">
        <v>48</v>
      </c>
      <c r="H3459" s="825">
        <v>45335</v>
      </c>
      <c r="I3459" s="825">
        <v>45341</v>
      </c>
      <c r="J3459" s="835" t="s">
        <v>2549</v>
      </c>
      <c r="K3459" s="835" t="s">
        <v>135</v>
      </c>
      <c r="L3459" s="836">
        <v>6601.06</v>
      </c>
      <c r="M3459" s="829"/>
      <c r="N3459" s="377"/>
      <c r="O3459" s="377"/>
    </row>
    <row r="3460" spans="1:15" ht="18">
      <c r="A3460" s="376"/>
      <c r="B3460" s="432"/>
      <c r="C3460" s="829" t="s">
        <v>2550</v>
      </c>
      <c r="D3460" s="830" t="s">
        <v>1171</v>
      </c>
      <c r="E3460" s="830" t="s">
        <v>15</v>
      </c>
      <c r="F3460" s="824">
        <v>2024</v>
      </c>
      <c r="G3460" s="823" t="s">
        <v>48</v>
      </c>
      <c r="H3460" s="826">
        <v>45335</v>
      </c>
      <c r="I3460" s="826">
        <v>45341</v>
      </c>
      <c r="J3460" s="831" t="s">
        <v>2544</v>
      </c>
      <c r="K3460" s="831" t="s">
        <v>875</v>
      </c>
      <c r="L3460" s="828">
        <v>6601.06</v>
      </c>
      <c r="M3460" s="829"/>
      <c r="N3460" s="377"/>
      <c r="O3460" s="377"/>
    </row>
    <row r="3461" spans="1:15" ht="14.25">
      <c r="A3461" s="376"/>
      <c r="B3461" s="432"/>
      <c r="C3461" s="829" t="s">
        <v>2551</v>
      </c>
      <c r="D3461" s="830" t="s">
        <v>14</v>
      </c>
      <c r="E3461" s="830" t="s">
        <v>443</v>
      </c>
      <c r="F3461" s="824">
        <v>2024</v>
      </c>
      <c r="G3461" s="823" t="s">
        <v>48</v>
      </c>
      <c r="H3461" s="825">
        <v>45329</v>
      </c>
      <c r="I3461" s="826">
        <v>45335</v>
      </c>
      <c r="J3461" s="831" t="s">
        <v>2552</v>
      </c>
      <c r="K3461" s="830" t="s">
        <v>2553</v>
      </c>
      <c r="L3461" s="828">
        <v>6601.06</v>
      </c>
      <c r="M3461" s="829"/>
      <c r="N3461" s="377"/>
      <c r="O3461" s="377"/>
    </row>
    <row r="3462" spans="1:15" ht="14.25">
      <c r="A3462" s="376"/>
      <c r="B3462" s="432"/>
      <c r="C3462" s="829" t="s">
        <v>2554</v>
      </c>
      <c r="D3462" s="830" t="s">
        <v>1171</v>
      </c>
      <c r="E3462" s="830" t="s">
        <v>443</v>
      </c>
      <c r="F3462" s="824">
        <v>2024</v>
      </c>
      <c r="G3462" s="823" t="s">
        <v>48</v>
      </c>
      <c r="H3462" s="826">
        <v>45336</v>
      </c>
      <c r="I3462" s="826">
        <v>45343</v>
      </c>
      <c r="J3462" s="831" t="s">
        <v>2555</v>
      </c>
      <c r="K3462" s="830" t="s">
        <v>1221</v>
      </c>
      <c r="L3462" s="828">
        <v>6601.06</v>
      </c>
      <c r="M3462" s="829"/>
      <c r="N3462" s="377"/>
      <c r="O3462" s="377"/>
    </row>
    <row r="3463" spans="1:15" ht="14.25">
      <c r="A3463" s="376"/>
      <c r="B3463" s="432"/>
      <c r="C3463" s="837" t="s">
        <v>2556</v>
      </c>
      <c r="D3463" s="838" t="s">
        <v>45</v>
      </c>
      <c r="E3463" s="838" t="s">
        <v>46</v>
      </c>
      <c r="F3463" s="838">
        <v>2024</v>
      </c>
      <c r="G3463" s="839" t="s">
        <v>2557</v>
      </c>
      <c r="H3463" s="840"/>
      <c r="I3463" s="840"/>
      <c r="J3463" s="841"/>
      <c r="K3463" s="842"/>
      <c r="L3463" s="843">
        <v>0</v>
      </c>
      <c r="M3463" s="844">
        <f>SUM(L3453:L3462)</f>
        <v>64360.339999999989</v>
      </c>
      <c r="N3463" s="377"/>
      <c r="O3463" s="377"/>
    </row>
    <row r="3464" spans="1:15" ht="14.25">
      <c r="A3464" s="376"/>
      <c r="B3464" s="432"/>
      <c r="C3464" s="829" t="s">
        <v>2543</v>
      </c>
      <c r="D3464" s="830" t="s">
        <v>1171</v>
      </c>
      <c r="E3464" s="830" t="s">
        <v>15</v>
      </c>
      <c r="F3464" s="824">
        <v>2024</v>
      </c>
      <c r="G3464" s="830" t="s">
        <v>81</v>
      </c>
      <c r="H3464" s="826">
        <v>45355</v>
      </c>
      <c r="I3464" s="826">
        <v>45358</v>
      </c>
      <c r="J3464" s="831" t="s">
        <v>2558</v>
      </c>
      <c r="K3464" s="830" t="s">
        <v>1221</v>
      </c>
      <c r="L3464" s="828">
        <v>3300.53</v>
      </c>
      <c r="M3464" s="829"/>
      <c r="N3464" s="377"/>
      <c r="O3464" s="377"/>
    </row>
    <row r="3465" spans="1:15" ht="18">
      <c r="A3465" s="376"/>
      <c r="B3465" s="432"/>
      <c r="C3465" s="829" t="s">
        <v>2546</v>
      </c>
      <c r="D3465" s="830" t="s">
        <v>1171</v>
      </c>
      <c r="E3465" s="830" t="s">
        <v>22</v>
      </c>
      <c r="F3465" s="824">
        <v>2024</v>
      </c>
      <c r="G3465" s="830" t="s">
        <v>81</v>
      </c>
      <c r="H3465" s="826">
        <v>45355</v>
      </c>
      <c r="I3465" s="826">
        <v>45358</v>
      </c>
      <c r="J3465" s="831" t="s">
        <v>925</v>
      </c>
      <c r="K3465" s="831" t="s">
        <v>88</v>
      </c>
      <c r="L3465" s="828">
        <v>4950.8</v>
      </c>
      <c r="M3465" s="829"/>
      <c r="N3465" s="377"/>
      <c r="O3465" s="377"/>
    </row>
    <row r="3466" spans="1:15" ht="18">
      <c r="A3466" s="376"/>
      <c r="B3466" s="432"/>
      <c r="C3466" s="832" t="s">
        <v>1006</v>
      </c>
      <c r="D3466" s="833" t="s">
        <v>1171</v>
      </c>
      <c r="E3466" s="823" t="s">
        <v>1211</v>
      </c>
      <c r="F3466" s="834">
        <v>2024</v>
      </c>
      <c r="G3466" s="833" t="s">
        <v>81</v>
      </c>
      <c r="H3466" s="825">
        <v>45355</v>
      </c>
      <c r="I3466" s="825">
        <v>45358</v>
      </c>
      <c r="J3466" s="835" t="s">
        <v>2559</v>
      </c>
      <c r="K3466" s="835" t="s">
        <v>859</v>
      </c>
      <c r="L3466" s="836">
        <v>6601.06</v>
      </c>
      <c r="M3466" s="829"/>
      <c r="N3466" s="377"/>
      <c r="O3466" s="377"/>
    </row>
    <row r="3467" spans="1:15" ht="14.25">
      <c r="A3467" s="376"/>
      <c r="B3467" s="432"/>
      <c r="C3467" s="829" t="s">
        <v>2545</v>
      </c>
      <c r="D3467" s="830" t="s">
        <v>1171</v>
      </c>
      <c r="E3467" s="830" t="s">
        <v>15</v>
      </c>
      <c r="F3467" s="824">
        <v>2024</v>
      </c>
      <c r="G3467" s="830" t="s">
        <v>81</v>
      </c>
      <c r="H3467" s="826">
        <v>45355</v>
      </c>
      <c r="I3467" s="826">
        <v>45358</v>
      </c>
      <c r="J3467" s="831" t="s">
        <v>2558</v>
      </c>
      <c r="K3467" s="831" t="s">
        <v>1594</v>
      </c>
      <c r="L3467" s="828">
        <v>3300.53</v>
      </c>
      <c r="M3467" s="829"/>
      <c r="N3467" s="377"/>
      <c r="O3467" s="377"/>
    </row>
    <row r="3468" spans="1:15" ht="18">
      <c r="A3468" s="376"/>
      <c r="B3468" s="432"/>
      <c r="C3468" s="829" t="s">
        <v>2550</v>
      </c>
      <c r="D3468" s="830" t="s">
        <v>1171</v>
      </c>
      <c r="E3468" s="830" t="s">
        <v>15</v>
      </c>
      <c r="F3468" s="824">
        <v>2024</v>
      </c>
      <c r="G3468" s="830" t="s">
        <v>81</v>
      </c>
      <c r="H3468" s="826">
        <v>45355</v>
      </c>
      <c r="I3468" s="826">
        <v>45358</v>
      </c>
      <c r="J3468" s="831" t="s">
        <v>2558</v>
      </c>
      <c r="K3468" s="831" t="s">
        <v>875</v>
      </c>
      <c r="L3468" s="828">
        <v>3300.53</v>
      </c>
      <c r="M3468" s="829"/>
      <c r="N3468" s="377"/>
      <c r="O3468" s="377"/>
    </row>
    <row r="3469" spans="1:15" ht="14.25">
      <c r="A3469" s="376"/>
      <c r="B3469" s="432"/>
      <c r="C3469" s="829" t="s">
        <v>2560</v>
      </c>
      <c r="D3469" s="830" t="s">
        <v>1171</v>
      </c>
      <c r="E3469" s="830" t="s">
        <v>86</v>
      </c>
      <c r="F3469" s="824">
        <v>2024</v>
      </c>
      <c r="G3469" s="830" t="s">
        <v>81</v>
      </c>
      <c r="H3469" s="826">
        <v>45357</v>
      </c>
      <c r="I3469" s="826">
        <v>45364</v>
      </c>
      <c r="J3469" s="831" t="s">
        <v>758</v>
      </c>
      <c r="K3469" s="829" t="s">
        <v>34</v>
      </c>
      <c r="L3469" s="828">
        <v>3300.53</v>
      </c>
      <c r="M3469" s="829"/>
      <c r="N3469" s="377"/>
      <c r="O3469" s="377"/>
    </row>
    <row r="3470" spans="1:15" ht="14.25">
      <c r="A3470" s="376"/>
      <c r="B3470" s="432"/>
      <c r="C3470" s="829" t="s">
        <v>2554</v>
      </c>
      <c r="D3470" s="830" t="s">
        <v>1171</v>
      </c>
      <c r="E3470" s="830" t="s">
        <v>443</v>
      </c>
      <c r="F3470" s="824">
        <v>2024</v>
      </c>
      <c r="G3470" s="830" t="s">
        <v>81</v>
      </c>
      <c r="H3470" s="826">
        <v>45355</v>
      </c>
      <c r="I3470" s="826">
        <v>45358</v>
      </c>
      <c r="J3470" s="831" t="s">
        <v>2561</v>
      </c>
      <c r="K3470" s="830" t="s">
        <v>1221</v>
      </c>
      <c r="L3470" s="828">
        <v>3300.53</v>
      </c>
      <c r="M3470" s="829"/>
      <c r="N3470" s="377"/>
      <c r="O3470" s="377"/>
    </row>
    <row r="3471" spans="1:15" ht="14.25">
      <c r="A3471" s="376"/>
      <c r="B3471" s="432"/>
      <c r="C3471" s="829" t="s">
        <v>2551</v>
      </c>
      <c r="D3471" s="830" t="s">
        <v>14</v>
      </c>
      <c r="E3471" s="830" t="s">
        <v>443</v>
      </c>
      <c r="F3471" s="824">
        <v>2024</v>
      </c>
      <c r="G3471" s="830" t="s">
        <v>81</v>
      </c>
      <c r="H3471" s="826">
        <v>45355</v>
      </c>
      <c r="I3471" s="826">
        <v>45358</v>
      </c>
      <c r="J3471" s="831" t="s">
        <v>2562</v>
      </c>
      <c r="K3471" s="830" t="s">
        <v>2553</v>
      </c>
      <c r="L3471" s="828">
        <v>3300.53</v>
      </c>
      <c r="M3471" s="829"/>
      <c r="N3471" s="377"/>
      <c r="O3471" s="377"/>
    </row>
    <row r="3472" spans="1:15" ht="18">
      <c r="A3472" s="376"/>
      <c r="B3472" s="432"/>
      <c r="C3472" s="829" t="s">
        <v>2541</v>
      </c>
      <c r="D3472" s="830" t="s">
        <v>14</v>
      </c>
      <c r="E3472" s="830" t="s">
        <v>57</v>
      </c>
      <c r="F3472" s="824">
        <v>2024</v>
      </c>
      <c r="G3472" s="830" t="s">
        <v>81</v>
      </c>
      <c r="H3472" s="826">
        <v>45365</v>
      </c>
      <c r="I3472" s="826">
        <v>45372</v>
      </c>
      <c r="J3472" s="831" t="s">
        <v>2563</v>
      </c>
      <c r="K3472" s="831" t="s">
        <v>2496</v>
      </c>
      <c r="L3472" s="828">
        <v>3300.53</v>
      </c>
      <c r="M3472" s="829"/>
      <c r="N3472" s="377"/>
      <c r="O3472" s="377"/>
    </row>
    <row r="3473" spans="1:15" ht="18">
      <c r="A3473" s="376"/>
      <c r="B3473" s="432"/>
      <c r="C3473" s="829" t="s">
        <v>2564</v>
      </c>
      <c r="D3473" s="830" t="s">
        <v>1171</v>
      </c>
      <c r="E3473" s="830" t="s">
        <v>86</v>
      </c>
      <c r="F3473" s="824">
        <v>2024</v>
      </c>
      <c r="G3473" s="830" t="s">
        <v>81</v>
      </c>
      <c r="H3473" s="826">
        <v>45365</v>
      </c>
      <c r="I3473" s="826">
        <v>45372</v>
      </c>
      <c r="J3473" s="831" t="s">
        <v>934</v>
      </c>
      <c r="K3473" s="831" t="s">
        <v>2565</v>
      </c>
      <c r="L3473" s="828">
        <v>3300.53</v>
      </c>
      <c r="M3473" s="829"/>
      <c r="N3473" s="377"/>
      <c r="O3473" s="377"/>
    </row>
    <row r="3474" spans="1:15" ht="18">
      <c r="A3474" s="376"/>
      <c r="B3474" s="432"/>
      <c r="C3474" s="829" t="s">
        <v>2566</v>
      </c>
      <c r="D3474" s="830" t="s">
        <v>1171</v>
      </c>
      <c r="E3474" s="830" t="s">
        <v>57</v>
      </c>
      <c r="F3474" s="824">
        <v>2024</v>
      </c>
      <c r="G3474" s="830" t="s">
        <v>81</v>
      </c>
      <c r="H3474" s="826">
        <v>45365</v>
      </c>
      <c r="I3474" s="826">
        <v>45372</v>
      </c>
      <c r="J3474" s="845" t="s">
        <v>2567</v>
      </c>
      <c r="K3474" s="831" t="s">
        <v>574</v>
      </c>
      <c r="L3474" s="828">
        <v>3300.53</v>
      </c>
      <c r="M3474" s="829"/>
      <c r="N3474" s="377"/>
      <c r="O3474" s="377"/>
    </row>
    <row r="3475" spans="1:15" ht="18">
      <c r="A3475" s="376"/>
      <c r="B3475" s="432"/>
      <c r="C3475" s="832" t="s">
        <v>2568</v>
      </c>
      <c r="D3475" s="833" t="s">
        <v>14</v>
      </c>
      <c r="E3475" s="833" t="s">
        <v>476</v>
      </c>
      <c r="F3475" s="834">
        <v>2024</v>
      </c>
      <c r="G3475" s="833" t="s">
        <v>81</v>
      </c>
      <c r="H3475" s="825">
        <v>45365</v>
      </c>
      <c r="I3475" s="825">
        <v>45372</v>
      </c>
      <c r="J3475" s="846" t="s">
        <v>2569</v>
      </c>
      <c r="K3475" s="835" t="s">
        <v>1846</v>
      </c>
      <c r="L3475" s="836">
        <v>15768</v>
      </c>
      <c r="M3475" s="829"/>
      <c r="N3475" s="377"/>
      <c r="O3475" s="377"/>
    </row>
    <row r="3476" spans="1:15" ht="18">
      <c r="A3476" s="376"/>
      <c r="B3476" s="432"/>
      <c r="C3476" s="832" t="s">
        <v>2568</v>
      </c>
      <c r="D3476" s="833" t="s">
        <v>14</v>
      </c>
      <c r="E3476" s="833" t="s">
        <v>476</v>
      </c>
      <c r="F3476" s="834">
        <v>2024</v>
      </c>
      <c r="G3476" s="833" t="s">
        <v>81</v>
      </c>
      <c r="H3476" s="825">
        <v>45365</v>
      </c>
      <c r="I3476" s="825">
        <v>45372</v>
      </c>
      <c r="J3476" s="846" t="s">
        <v>2570</v>
      </c>
      <c r="K3476" s="835" t="s">
        <v>1846</v>
      </c>
      <c r="L3476" s="836">
        <v>6858</v>
      </c>
      <c r="M3476" s="829"/>
      <c r="N3476" s="377"/>
      <c r="O3476" s="377"/>
    </row>
    <row r="3477" spans="1:15" ht="18">
      <c r="A3477" s="376"/>
      <c r="B3477" s="432"/>
      <c r="C3477" s="832" t="s">
        <v>2568</v>
      </c>
      <c r="D3477" s="833" t="s">
        <v>14</v>
      </c>
      <c r="E3477" s="833" t="s">
        <v>476</v>
      </c>
      <c r="F3477" s="834">
        <v>2024</v>
      </c>
      <c r="G3477" s="833" t="s">
        <v>81</v>
      </c>
      <c r="H3477" s="825">
        <v>45365</v>
      </c>
      <c r="I3477" s="825">
        <v>45372</v>
      </c>
      <c r="J3477" s="846" t="s">
        <v>2571</v>
      </c>
      <c r="K3477" s="835" t="s">
        <v>1846</v>
      </c>
      <c r="L3477" s="836">
        <v>9504.17</v>
      </c>
      <c r="M3477" s="829"/>
      <c r="N3477" s="377"/>
      <c r="O3477" s="377"/>
    </row>
    <row r="3478" spans="1:15" ht="14.25">
      <c r="A3478" s="376"/>
      <c r="B3478" s="432"/>
      <c r="C3478" s="832" t="s">
        <v>1359</v>
      </c>
      <c r="D3478" s="833" t="s">
        <v>1171</v>
      </c>
      <c r="E3478" s="833" t="s">
        <v>476</v>
      </c>
      <c r="F3478" s="834">
        <v>2024</v>
      </c>
      <c r="G3478" s="833" t="s">
        <v>81</v>
      </c>
      <c r="H3478" s="825">
        <v>45365</v>
      </c>
      <c r="I3478" s="825">
        <v>45372</v>
      </c>
      <c r="J3478" s="847" t="s">
        <v>2572</v>
      </c>
      <c r="K3478" s="835" t="s">
        <v>415</v>
      </c>
      <c r="L3478" s="836">
        <v>8314.44</v>
      </c>
      <c r="M3478" s="829"/>
      <c r="N3478" s="377"/>
      <c r="O3478" s="377"/>
    </row>
    <row r="3479" spans="1:15" ht="18">
      <c r="A3479" s="376"/>
      <c r="B3479" s="432"/>
      <c r="C3479" s="832" t="s">
        <v>1359</v>
      </c>
      <c r="D3479" s="833" t="s">
        <v>1171</v>
      </c>
      <c r="E3479" s="833" t="s">
        <v>476</v>
      </c>
      <c r="F3479" s="834">
        <v>2024</v>
      </c>
      <c r="G3479" s="833" t="s">
        <v>81</v>
      </c>
      <c r="H3479" s="825">
        <v>45365</v>
      </c>
      <c r="I3479" s="825">
        <v>45372</v>
      </c>
      <c r="J3479" s="846" t="s">
        <v>2573</v>
      </c>
      <c r="K3479" s="835" t="s">
        <v>415</v>
      </c>
      <c r="L3479" s="836">
        <v>10825.78</v>
      </c>
      <c r="M3479" s="829"/>
      <c r="N3479" s="377"/>
      <c r="O3479" s="377"/>
    </row>
    <row r="3480" spans="1:15" ht="14.25">
      <c r="A3480" s="376"/>
      <c r="B3480" s="432"/>
      <c r="C3480" s="832" t="s">
        <v>1359</v>
      </c>
      <c r="D3480" s="833" t="s">
        <v>1171</v>
      </c>
      <c r="E3480" s="833" t="s">
        <v>476</v>
      </c>
      <c r="F3480" s="834">
        <v>2024</v>
      </c>
      <c r="G3480" s="833" t="s">
        <v>81</v>
      </c>
      <c r="H3480" s="825">
        <v>45365</v>
      </c>
      <c r="I3480" s="825">
        <v>45372</v>
      </c>
      <c r="J3480" s="847" t="s">
        <v>2574</v>
      </c>
      <c r="K3480" s="835" t="s">
        <v>415</v>
      </c>
      <c r="L3480" s="836">
        <v>2355.35</v>
      </c>
      <c r="M3480" s="829"/>
      <c r="N3480" s="377"/>
      <c r="O3480" s="377"/>
    </row>
    <row r="3481" spans="1:15" ht="14.25">
      <c r="A3481" s="376"/>
      <c r="B3481" s="432"/>
      <c r="C3481" s="829" t="s">
        <v>2575</v>
      </c>
      <c r="D3481" s="830" t="s">
        <v>1171</v>
      </c>
      <c r="E3481" s="830" t="s">
        <v>15</v>
      </c>
      <c r="F3481" s="824">
        <v>2024</v>
      </c>
      <c r="G3481" s="830" t="s">
        <v>81</v>
      </c>
      <c r="H3481" s="826">
        <v>45357</v>
      </c>
      <c r="I3481" s="826">
        <v>45373</v>
      </c>
      <c r="J3481" s="847" t="s">
        <v>2576</v>
      </c>
      <c r="K3481" s="831" t="s">
        <v>34</v>
      </c>
      <c r="L3481" s="828">
        <v>3300.53</v>
      </c>
      <c r="M3481" s="829"/>
      <c r="N3481" s="377"/>
      <c r="O3481" s="377"/>
    </row>
    <row r="3482" spans="1:15" ht="18">
      <c r="A3482" s="376"/>
      <c r="B3482" s="432"/>
      <c r="C3482" s="829" t="s">
        <v>2577</v>
      </c>
      <c r="D3482" s="830" t="s">
        <v>1171</v>
      </c>
      <c r="E3482" s="830" t="s">
        <v>443</v>
      </c>
      <c r="F3482" s="824">
        <v>2024</v>
      </c>
      <c r="G3482" s="830" t="s">
        <v>81</v>
      </c>
      <c r="H3482" s="826">
        <v>45355</v>
      </c>
      <c r="I3482" s="826">
        <v>45372</v>
      </c>
      <c r="J3482" s="847" t="s">
        <v>2578</v>
      </c>
      <c r="K3482" s="831" t="s">
        <v>2579</v>
      </c>
      <c r="L3482" s="828">
        <v>3300.53</v>
      </c>
      <c r="M3482" s="829"/>
      <c r="N3482" s="377"/>
      <c r="O3482" s="377"/>
    </row>
    <row r="3483" spans="1:15" ht="14.25">
      <c r="A3483" s="376"/>
      <c r="B3483" s="432"/>
      <c r="C3483" s="837" t="s">
        <v>2580</v>
      </c>
      <c r="D3483" s="838" t="s">
        <v>45</v>
      </c>
      <c r="E3483" s="838" t="s">
        <v>46</v>
      </c>
      <c r="F3483" s="838">
        <v>2024</v>
      </c>
      <c r="G3483" s="839" t="s">
        <v>81</v>
      </c>
      <c r="H3483" s="840"/>
      <c r="I3483" s="840"/>
      <c r="J3483" s="841"/>
      <c r="K3483" s="842"/>
      <c r="L3483" s="843">
        <v>0</v>
      </c>
      <c r="M3483" s="844">
        <f>SUM(L3464:L3482)</f>
        <v>101483.43</v>
      </c>
      <c r="N3483" s="377"/>
      <c r="O3483" s="377"/>
    </row>
    <row r="3484" spans="1:15" ht="14.25">
      <c r="A3484" s="376"/>
      <c r="B3484" s="432"/>
      <c r="C3484" s="848" t="s">
        <v>467</v>
      </c>
      <c r="D3484" s="849"/>
      <c r="E3484" s="849"/>
      <c r="F3484" s="850"/>
      <c r="G3484" s="849"/>
      <c r="H3484" s="850"/>
      <c r="I3484" s="850"/>
      <c r="J3484" s="849"/>
      <c r="K3484" s="851"/>
      <c r="L3484" s="850"/>
      <c r="M3484" s="852">
        <f>SUM(M3463+M3483)</f>
        <v>165843.76999999999</v>
      </c>
      <c r="N3484" s="377"/>
      <c r="O3484" s="377"/>
    </row>
    <row r="3485" spans="1:15" ht="14.25">
      <c r="A3485" s="376"/>
      <c r="B3485" s="432"/>
      <c r="C3485" s="848" t="s">
        <v>2794</v>
      </c>
      <c r="D3485" s="849"/>
      <c r="E3485" s="849"/>
      <c r="F3485" s="850"/>
      <c r="G3485" s="849"/>
      <c r="H3485" s="850"/>
      <c r="I3485" s="850"/>
      <c r="J3485" s="849"/>
      <c r="K3485" s="851"/>
      <c r="L3485" s="850"/>
      <c r="M3485" s="852">
        <f>SUM(M3486-M3484)</f>
        <v>1292133.23</v>
      </c>
      <c r="N3485" s="377"/>
      <c r="O3485" s="377"/>
    </row>
    <row r="3486" spans="1:15" ht="14.25">
      <c r="A3486" s="376"/>
      <c r="B3486" s="432"/>
      <c r="C3486" s="853" t="s">
        <v>2581</v>
      </c>
      <c r="D3486" s="854"/>
      <c r="E3486" s="854"/>
      <c r="F3486" s="855"/>
      <c r="G3486" s="854"/>
      <c r="H3486" s="855"/>
      <c r="I3486" s="855"/>
      <c r="J3486" s="854"/>
      <c r="K3486" s="856"/>
      <c r="L3486" s="855"/>
      <c r="M3486" s="857">
        <v>1457977</v>
      </c>
      <c r="N3486" s="377"/>
      <c r="O3486" s="377"/>
    </row>
    <row r="3487" spans="1:15" ht="14.25" hidden="1">
      <c r="A3487" s="376"/>
      <c r="B3487" s="432"/>
      <c r="C3487" s="377"/>
      <c r="D3487" s="377"/>
      <c r="E3487" s="377"/>
      <c r="F3487" s="377"/>
      <c r="G3487" s="377"/>
      <c r="H3487" s="377"/>
      <c r="I3487" s="377"/>
      <c r="J3487" s="433"/>
      <c r="K3487" s="377"/>
      <c r="L3487" s="434"/>
      <c r="M3487" s="377"/>
      <c r="N3487" s="377"/>
      <c r="O3487" s="377"/>
    </row>
    <row r="3488" spans="1:15" ht="14.25" hidden="1">
      <c r="A3488" s="376"/>
      <c r="B3488" s="432"/>
      <c r="C3488" s="377"/>
      <c r="D3488" s="377"/>
      <c r="E3488" s="377"/>
      <c r="F3488" s="377"/>
      <c r="G3488" s="377"/>
      <c r="H3488" s="377"/>
      <c r="I3488" s="377"/>
      <c r="J3488" s="433"/>
      <c r="K3488" s="377"/>
      <c r="L3488" s="434"/>
      <c r="M3488" s="377"/>
      <c r="N3488" s="377"/>
      <c r="O3488" s="377"/>
    </row>
    <row r="3489" spans="1:15" ht="14.25" hidden="1">
      <c r="A3489" s="376"/>
      <c r="B3489" s="432"/>
      <c r="C3489" s="377"/>
      <c r="D3489" s="377"/>
      <c r="E3489" s="377"/>
      <c r="F3489" s="377"/>
      <c r="G3489" s="377"/>
      <c r="H3489" s="377"/>
      <c r="I3489" s="377"/>
      <c r="J3489" s="433"/>
      <c r="K3489" s="377"/>
      <c r="L3489" s="434"/>
      <c r="M3489" s="377"/>
      <c r="N3489" s="377"/>
      <c r="O3489" s="377"/>
    </row>
    <row r="3490" spans="1:15" ht="14.25" hidden="1">
      <c r="A3490" s="376"/>
      <c r="B3490" s="432"/>
      <c r="C3490" s="377"/>
      <c r="D3490" s="377"/>
      <c r="E3490" s="377"/>
      <c r="F3490" s="377"/>
      <c r="G3490" s="377"/>
      <c r="H3490" s="377"/>
      <c r="I3490" s="377"/>
      <c r="J3490" s="433"/>
      <c r="K3490" s="377"/>
      <c r="L3490" s="434"/>
      <c r="M3490" s="377"/>
      <c r="N3490" s="377"/>
      <c r="O3490" s="377"/>
    </row>
    <row r="3491" spans="1:15" ht="14.25" hidden="1">
      <c r="A3491" s="376"/>
      <c r="B3491" s="432"/>
      <c r="C3491" s="377"/>
      <c r="D3491" s="377"/>
      <c r="E3491" s="377"/>
      <c r="F3491" s="377"/>
      <c r="G3491" s="377"/>
      <c r="H3491" s="377"/>
      <c r="I3491" s="377"/>
      <c r="J3491" s="433"/>
      <c r="K3491" s="377"/>
      <c r="L3491" s="434"/>
      <c r="M3491" s="377"/>
      <c r="N3491" s="377"/>
      <c r="O3491" s="377"/>
    </row>
    <row r="3492" spans="1:15" ht="14.25" hidden="1">
      <c r="A3492" s="376"/>
      <c r="B3492" s="376"/>
      <c r="N3492" s="377"/>
      <c r="O3492" s="377"/>
    </row>
    <row r="3493" spans="1:15" ht="14.25" hidden="1">
      <c r="A3493" s="376"/>
      <c r="B3493" s="376"/>
      <c r="N3493" s="377"/>
      <c r="O3493" s="377"/>
    </row>
    <row r="3494" spans="1:15" ht="14.25" hidden="1">
      <c r="A3494" s="376"/>
      <c r="B3494" s="376"/>
      <c r="N3494" s="377"/>
      <c r="O3494" s="377"/>
    </row>
    <row r="3495" spans="1:15" ht="14.25" hidden="1">
      <c r="A3495" s="376"/>
      <c r="B3495" s="376"/>
      <c r="C3495" s="377"/>
      <c r="D3495" s="377"/>
      <c r="E3495" s="377"/>
      <c r="F3495" s="377"/>
      <c r="G3495" s="377"/>
      <c r="H3495" s="377"/>
      <c r="I3495" s="377"/>
      <c r="J3495" s="433"/>
      <c r="K3495" s="377"/>
      <c r="L3495" s="434"/>
      <c r="M3495" s="377"/>
      <c r="N3495" s="377"/>
      <c r="O3495" s="377"/>
    </row>
    <row r="3496" spans="1:15" ht="14.25" hidden="1">
      <c r="A3496" s="376"/>
      <c r="B3496" s="376"/>
      <c r="C3496" s="377"/>
      <c r="D3496" s="377"/>
      <c r="E3496" s="377"/>
      <c r="F3496" s="377"/>
      <c r="G3496" s="377"/>
      <c r="H3496" s="377"/>
      <c r="I3496" s="377"/>
      <c r="J3496" s="433"/>
      <c r="K3496" s="377"/>
      <c r="L3496" s="434"/>
      <c r="M3496" s="377"/>
      <c r="N3496" s="377"/>
      <c r="O3496" s="377"/>
    </row>
    <row r="3497" spans="1:15" ht="14.25" hidden="1">
      <c r="A3497" s="376"/>
      <c r="B3497" s="376"/>
      <c r="C3497" s="377"/>
      <c r="D3497" s="377"/>
      <c r="E3497" s="377"/>
      <c r="F3497" s="377"/>
      <c r="G3497" s="377"/>
      <c r="H3497" s="377"/>
      <c r="I3497" s="377"/>
      <c r="J3497" s="433"/>
      <c r="K3497" s="377"/>
      <c r="L3497" s="434"/>
      <c r="M3497" s="377"/>
      <c r="N3497" s="377"/>
      <c r="O3497" s="377"/>
    </row>
    <row r="3498" spans="1:15" ht="14.25" hidden="1">
      <c r="A3498" s="376"/>
      <c r="B3498" s="376"/>
      <c r="C3498" s="377"/>
      <c r="D3498" s="377"/>
      <c r="E3498" s="377"/>
      <c r="F3498" s="377"/>
      <c r="G3498" s="377"/>
      <c r="H3498" s="377"/>
      <c r="I3498" s="377"/>
      <c r="J3498" s="433"/>
      <c r="K3498" s="377"/>
      <c r="L3498" s="434"/>
      <c r="M3498" s="377"/>
      <c r="N3498" s="377"/>
      <c r="O3498" s="377"/>
    </row>
    <row r="3499" spans="1:15" ht="14.25" hidden="1">
      <c r="A3499" s="376"/>
      <c r="B3499" s="376"/>
      <c r="C3499" s="377"/>
      <c r="D3499" s="377"/>
      <c r="E3499" s="377"/>
      <c r="F3499" s="377"/>
      <c r="G3499" s="377"/>
      <c r="H3499" s="377"/>
      <c r="I3499" s="377"/>
      <c r="J3499" s="433"/>
      <c r="K3499" s="377"/>
      <c r="L3499" s="434"/>
      <c r="M3499" s="377"/>
      <c r="N3499" s="377"/>
      <c r="O3499" s="377"/>
    </row>
    <row r="3500" spans="1:15" ht="14.25" hidden="1">
      <c r="A3500" s="376"/>
      <c r="B3500" s="376"/>
      <c r="C3500" s="377"/>
      <c r="D3500" s="377"/>
      <c r="E3500" s="377"/>
      <c r="F3500" s="377"/>
      <c r="G3500" s="377"/>
      <c r="H3500" s="377"/>
      <c r="I3500" s="377"/>
      <c r="J3500" s="433"/>
      <c r="K3500" s="377"/>
      <c r="L3500" s="434"/>
      <c r="M3500" s="377"/>
      <c r="N3500" s="377"/>
      <c r="O3500" s="377"/>
    </row>
    <row r="3501" spans="1:15" ht="14.25" hidden="1">
      <c r="A3501" s="376"/>
      <c r="B3501" s="376"/>
      <c r="C3501" s="377"/>
      <c r="D3501" s="377"/>
      <c r="E3501" s="377"/>
      <c r="F3501" s="377"/>
      <c r="G3501" s="377"/>
      <c r="H3501" s="377"/>
      <c r="I3501" s="377"/>
      <c r="J3501" s="433"/>
      <c r="K3501" s="377"/>
      <c r="L3501" s="434"/>
      <c r="M3501" s="377"/>
      <c r="N3501" s="377"/>
      <c r="O3501" s="377"/>
    </row>
    <row r="3502" spans="1:15" ht="14.25" hidden="1">
      <c r="A3502" s="376"/>
      <c r="B3502" s="376"/>
      <c r="C3502" s="377"/>
      <c r="D3502" s="377"/>
      <c r="E3502" s="377"/>
      <c r="F3502" s="377"/>
      <c r="G3502" s="377"/>
      <c r="H3502" s="377"/>
      <c r="I3502" s="377"/>
      <c r="J3502" s="433"/>
      <c r="K3502" s="377"/>
      <c r="L3502" s="434"/>
      <c r="M3502" s="377"/>
      <c r="N3502" s="377"/>
      <c r="O3502" s="377"/>
    </row>
    <row r="3503" spans="1:15" ht="14.25" hidden="1">
      <c r="A3503" s="376"/>
      <c r="B3503" s="376"/>
      <c r="C3503" s="377"/>
      <c r="D3503" s="377"/>
      <c r="E3503" s="377"/>
      <c r="F3503" s="377"/>
      <c r="G3503" s="377"/>
      <c r="H3503" s="377"/>
      <c r="I3503" s="377"/>
      <c r="J3503" s="433"/>
      <c r="K3503" s="377"/>
      <c r="L3503" s="434"/>
      <c r="M3503" s="377"/>
      <c r="N3503" s="377"/>
      <c r="O3503" s="377"/>
    </row>
    <row r="3504" spans="1:15" ht="14.25" hidden="1">
      <c r="A3504" s="376"/>
      <c r="B3504" s="376"/>
      <c r="C3504" s="377"/>
      <c r="D3504" s="377"/>
      <c r="E3504" s="377"/>
      <c r="F3504" s="377"/>
      <c r="G3504" s="377"/>
      <c r="H3504" s="377"/>
      <c r="I3504" s="377"/>
      <c r="J3504" s="433"/>
      <c r="K3504" s="377"/>
      <c r="L3504" s="434"/>
      <c r="M3504" s="377"/>
      <c r="N3504" s="377"/>
      <c r="O3504" s="377"/>
    </row>
    <row r="3505" spans="1:15" ht="14.25" hidden="1">
      <c r="A3505" s="376"/>
      <c r="B3505" s="376"/>
      <c r="C3505" s="377"/>
      <c r="D3505" s="377"/>
      <c r="E3505" s="377"/>
      <c r="F3505" s="377"/>
      <c r="G3505" s="377"/>
      <c r="H3505" s="377"/>
      <c r="I3505" s="377"/>
      <c r="J3505" s="433"/>
      <c r="K3505" s="377"/>
      <c r="L3505" s="434"/>
      <c r="M3505" s="377"/>
      <c r="N3505" s="377"/>
      <c r="O3505" s="377"/>
    </row>
    <row r="3506" spans="1:15" ht="14.25">
      <c r="A3506" s="376"/>
      <c r="B3506" s="376"/>
      <c r="N3506" s="3"/>
      <c r="O3506" s="3"/>
    </row>
    <row r="3507" spans="1:15" ht="14.25">
      <c r="A3507" s="376"/>
      <c r="B3507" s="376"/>
      <c r="N3507" s="3"/>
      <c r="O3507" s="3"/>
    </row>
    <row r="3508" spans="1:15" ht="20.25" customHeight="1">
      <c r="A3508" s="4"/>
      <c r="B3508" s="4"/>
      <c r="C3508" s="901" t="s">
        <v>2582</v>
      </c>
      <c r="D3508" s="902"/>
      <c r="E3508" s="78"/>
      <c r="F3508" s="78"/>
      <c r="G3508" s="78"/>
      <c r="H3508" s="435"/>
      <c r="I3508" s="436"/>
      <c r="J3508" s="437"/>
      <c r="K3508" s="78"/>
      <c r="L3508" s="438"/>
      <c r="M3508" s="439"/>
      <c r="N3508" s="5"/>
      <c r="O3508" s="3"/>
    </row>
    <row r="3509" spans="1:15" ht="20.25" customHeight="1">
      <c r="A3509" s="4"/>
      <c r="B3509" s="4"/>
      <c r="C3509" s="440"/>
      <c r="D3509" s="441"/>
      <c r="E3509" s="78"/>
      <c r="F3509" s="78"/>
      <c r="G3509" s="78"/>
      <c r="H3509" s="435"/>
      <c r="I3509" s="436"/>
      <c r="J3509" s="440"/>
      <c r="K3509" s="78"/>
      <c r="L3509" s="438"/>
      <c r="M3509" s="439"/>
      <c r="N3509" s="5"/>
      <c r="O3509" s="3"/>
    </row>
    <row r="3510" spans="1:15" ht="15.75" customHeight="1">
      <c r="A3510" s="4"/>
      <c r="B3510" s="4"/>
      <c r="C3510" s="442" t="s">
        <v>2583</v>
      </c>
      <c r="D3510" s="443" t="s">
        <v>22</v>
      </c>
      <c r="E3510" s="78"/>
      <c r="F3510" s="78"/>
      <c r="G3510" s="78"/>
      <c r="H3510" s="435"/>
      <c r="I3510" s="436"/>
      <c r="J3510" s="440"/>
      <c r="K3510" s="78"/>
      <c r="L3510" s="438"/>
      <c r="M3510" s="439"/>
      <c r="N3510" s="5"/>
      <c r="O3510" s="3"/>
    </row>
    <row r="3511" spans="1:15" ht="15.75" customHeight="1">
      <c r="A3511" s="4"/>
      <c r="B3511" s="4"/>
      <c r="C3511" s="442" t="s">
        <v>2584</v>
      </c>
      <c r="D3511" s="443" t="s">
        <v>783</v>
      </c>
      <c r="E3511" s="78"/>
      <c r="F3511" s="78"/>
      <c r="G3511" s="78"/>
      <c r="H3511" s="435"/>
      <c r="I3511" s="436"/>
      <c r="J3511" s="440"/>
      <c r="K3511" s="78"/>
      <c r="L3511" s="438"/>
      <c r="M3511" s="439"/>
      <c r="N3511" s="5"/>
      <c r="O3511" s="3"/>
    </row>
    <row r="3512" spans="1:15" ht="15.75" customHeight="1">
      <c r="A3512" s="4"/>
      <c r="B3512" s="4"/>
      <c r="C3512" s="442" t="s">
        <v>1129</v>
      </c>
      <c r="D3512" s="443" t="s">
        <v>443</v>
      </c>
      <c r="E3512" s="78"/>
      <c r="F3512" s="78"/>
      <c r="G3512" s="78"/>
      <c r="H3512" s="435"/>
      <c r="I3512" s="436"/>
      <c r="J3512" s="440"/>
      <c r="K3512" s="78"/>
      <c r="L3512" s="438"/>
      <c r="M3512" s="439"/>
      <c r="N3512" s="5"/>
      <c r="O3512" s="3"/>
    </row>
    <row r="3513" spans="1:15" ht="15.75" customHeight="1">
      <c r="A3513" s="4"/>
      <c r="B3513" s="4"/>
      <c r="C3513" s="442" t="s">
        <v>2585</v>
      </c>
      <c r="D3513" s="443" t="s">
        <v>57</v>
      </c>
      <c r="E3513" s="78"/>
      <c r="F3513" s="78"/>
      <c r="G3513" s="78"/>
      <c r="H3513" s="435"/>
      <c r="I3513" s="436"/>
      <c r="J3513" s="440"/>
      <c r="K3513" s="78"/>
      <c r="L3513" s="438"/>
      <c r="M3513" s="439"/>
      <c r="N3513" s="5"/>
      <c r="O3513" s="3"/>
    </row>
    <row r="3514" spans="1:15" ht="15.75" customHeight="1">
      <c r="A3514" s="4"/>
      <c r="B3514" s="4"/>
      <c r="C3514" s="442" t="s">
        <v>2586</v>
      </c>
      <c r="D3514" s="443" t="s">
        <v>65</v>
      </c>
      <c r="E3514" s="78"/>
      <c r="F3514" s="78"/>
      <c r="G3514" s="78"/>
      <c r="H3514" s="435"/>
      <c r="I3514" s="436"/>
      <c r="J3514" s="440"/>
      <c r="K3514" s="78"/>
      <c r="L3514" s="438"/>
      <c r="M3514" s="439"/>
      <c r="N3514" s="5"/>
      <c r="O3514" s="3"/>
    </row>
    <row r="3515" spans="1:15" ht="15.75" customHeight="1">
      <c r="A3515" s="4"/>
      <c r="B3515" s="4"/>
      <c r="C3515" s="442" t="s">
        <v>2587</v>
      </c>
      <c r="D3515" s="443" t="s">
        <v>148</v>
      </c>
      <c r="E3515" s="78"/>
      <c r="F3515" s="78"/>
      <c r="G3515" s="78"/>
      <c r="H3515" s="435"/>
      <c r="I3515" s="436"/>
      <c r="J3515" s="440"/>
      <c r="K3515" s="78"/>
      <c r="L3515" s="438"/>
      <c r="M3515" s="439"/>
      <c r="N3515" s="5"/>
      <c r="O3515" s="3"/>
    </row>
    <row r="3516" spans="1:15" ht="15.75" customHeight="1">
      <c r="A3516" s="4"/>
      <c r="B3516" s="4"/>
      <c r="C3516" s="442" t="s">
        <v>2588</v>
      </c>
      <c r="D3516" s="443" t="s">
        <v>15</v>
      </c>
      <c r="E3516" s="78"/>
      <c r="F3516" s="78"/>
      <c r="G3516" s="78"/>
      <c r="H3516" s="435"/>
      <c r="I3516" s="436"/>
      <c r="J3516" s="440"/>
      <c r="K3516" s="78"/>
      <c r="L3516" s="438"/>
      <c r="M3516" s="439"/>
      <c r="N3516" s="5"/>
      <c r="O3516" s="3"/>
    </row>
    <row r="3517" spans="1:15" ht="15.75" customHeight="1">
      <c r="A3517" s="4"/>
      <c r="B3517" s="4"/>
      <c r="C3517" s="442" t="s">
        <v>2589</v>
      </c>
      <c r="D3517" s="443" t="s">
        <v>283</v>
      </c>
      <c r="E3517" s="78"/>
      <c r="F3517" s="78"/>
      <c r="G3517" s="78"/>
      <c r="H3517" s="435"/>
      <c r="I3517" s="436"/>
      <c r="J3517" s="440"/>
      <c r="K3517" s="440"/>
      <c r="L3517" s="438"/>
      <c r="M3517" s="439"/>
      <c r="N3517" s="5"/>
      <c r="O3517" s="3"/>
    </row>
    <row r="3518" spans="1:15" ht="15.75" customHeight="1">
      <c r="A3518" s="4"/>
      <c r="B3518" s="4"/>
      <c r="C3518" s="442" t="s">
        <v>2590</v>
      </c>
      <c r="D3518" s="443" t="s">
        <v>86</v>
      </c>
      <c r="E3518" s="78"/>
      <c r="F3518" s="78"/>
      <c r="G3518" s="78"/>
      <c r="H3518" s="435"/>
      <c r="I3518" s="436"/>
      <c r="J3518" s="440"/>
      <c r="K3518" s="440"/>
      <c r="L3518" s="438"/>
      <c r="M3518" s="439"/>
      <c r="N3518" s="5"/>
      <c r="O3518" s="3"/>
    </row>
    <row r="3519" spans="1:15" ht="15.75" customHeight="1">
      <c r="A3519" s="4"/>
      <c r="B3519" s="4"/>
      <c r="C3519" s="442" t="s">
        <v>2591</v>
      </c>
      <c r="D3519" s="443" t="s">
        <v>218</v>
      </c>
      <c r="E3519" s="78"/>
      <c r="F3519" s="78"/>
      <c r="G3519" s="78"/>
      <c r="H3519" s="435"/>
      <c r="I3519" s="436"/>
      <c r="J3519" s="440"/>
      <c r="K3519" s="440"/>
      <c r="L3519" s="438"/>
      <c r="M3519" s="444"/>
      <c r="N3519" s="5"/>
      <c r="O3519" s="3"/>
    </row>
    <row r="3520" spans="1:15" ht="15.75" customHeight="1">
      <c r="A3520" s="4"/>
      <c r="B3520" s="4"/>
      <c r="C3520" s="442" t="s">
        <v>2592</v>
      </c>
      <c r="D3520" s="443" t="s">
        <v>476</v>
      </c>
      <c r="E3520" s="78"/>
      <c r="F3520" s="78"/>
      <c r="G3520" s="78"/>
      <c r="H3520" s="435"/>
      <c r="I3520" s="436"/>
      <c r="J3520" s="440"/>
      <c r="K3520" s="440"/>
      <c r="L3520" s="438"/>
      <c r="M3520" s="445"/>
      <c r="N3520" s="5"/>
      <c r="O3520" s="3"/>
    </row>
    <row r="3521" spans="1:15" ht="22.5">
      <c r="A3521" s="4"/>
      <c r="B3521" s="4"/>
      <c r="C3521" s="446" t="s">
        <v>2593</v>
      </c>
      <c r="D3521" s="443" t="s">
        <v>1211</v>
      </c>
      <c r="E3521" s="78"/>
      <c r="F3521" s="78"/>
      <c r="G3521" s="78"/>
      <c r="H3521" s="435"/>
      <c r="I3521" s="436"/>
      <c r="J3521" s="440"/>
      <c r="K3521" s="440"/>
      <c r="L3521" s="438"/>
      <c r="M3521" s="444"/>
      <c r="N3521" s="5"/>
      <c r="O3521" s="3"/>
    </row>
    <row r="3522" spans="1:15" ht="15.75" customHeight="1">
      <c r="A3522" s="447"/>
      <c r="B3522" s="447"/>
      <c r="C3522" s="446" t="s">
        <v>2594</v>
      </c>
      <c r="D3522" s="443" t="s">
        <v>78</v>
      </c>
      <c r="E3522" s="345"/>
      <c r="F3522" s="448"/>
      <c r="G3522" s="449"/>
      <c r="H3522" s="448"/>
      <c r="I3522" s="448"/>
      <c r="J3522" s="345"/>
      <c r="K3522" s="345"/>
      <c r="L3522" s="448"/>
      <c r="M3522" s="345"/>
      <c r="N3522" s="345"/>
      <c r="O3522" s="3"/>
    </row>
    <row r="3523" spans="1:15" ht="15.75" customHeight="1">
      <c r="A3523" s="447"/>
      <c r="B3523" s="447"/>
      <c r="C3523" s="446" t="s">
        <v>2595</v>
      </c>
      <c r="D3523" s="443" t="s">
        <v>571</v>
      </c>
      <c r="E3523" s="345"/>
      <c r="F3523" s="448"/>
      <c r="G3523" s="449"/>
      <c r="H3523" s="448"/>
      <c r="I3523" s="448"/>
      <c r="J3523" s="345"/>
      <c r="K3523" s="345"/>
      <c r="L3523" s="448"/>
      <c r="M3523" s="345"/>
      <c r="N3523" s="345"/>
      <c r="O3523" s="3"/>
    </row>
    <row r="3524" spans="1:15" ht="27.75" customHeight="1">
      <c r="A3524" s="447"/>
      <c r="B3524" s="447"/>
      <c r="C3524" s="446" t="s">
        <v>2596</v>
      </c>
      <c r="D3524" s="443" t="s">
        <v>1030</v>
      </c>
      <c r="E3524" s="345"/>
      <c r="F3524" s="448"/>
      <c r="G3524" s="345"/>
      <c r="H3524" s="448"/>
      <c r="I3524" s="448"/>
      <c r="J3524" s="345"/>
      <c r="K3524" s="345"/>
      <c r="L3524" s="448"/>
      <c r="M3524" s="345"/>
      <c r="N3524" s="345"/>
      <c r="O3524" s="3"/>
    </row>
    <row r="3525" spans="1:15" ht="14.25">
      <c r="A3525" s="376"/>
      <c r="B3525" s="376"/>
      <c r="N3525" s="3"/>
      <c r="O3525" s="3"/>
    </row>
    <row r="3526" spans="1:15" ht="14.25">
      <c r="A3526" s="376"/>
      <c r="B3526" s="376"/>
      <c r="N3526" s="3"/>
      <c r="O3526" s="3"/>
    </row>
    <row r="3527" spans="1:15" ht="14.25">
      <c r="A3527" s="376"/>
      <c r="B3527" s="376"/>
      <c r="N3527" s="3"/>
      <c r="O3527" s="3"/>
    </row>
    <row r="3528" spans="1:15" ht="14.25">
      <c r="A3528" s="376"/>
      <c r="B3528" s="376"/>
      <c r="N3528" s="3"/>
      <c r="O3528" s="3"/>
    </row>
    <row r="3529" spans="1:15" ht="14.25">
      <c r="A3529" s="376"/>
      <c r="B3529" s="376"/>
      <c r="N3529" s="3"/>
      <c r="O3529" s="3"/>
    </row>
    <row r="3530" spans="1:15" ht="14.25">
      <c r="A3530" s="376"/>
      <c r="B3530" s="376"/>
      <c r="N3530" s="3"/>
      <c r="O3530" s="3"/>
    </row>
  </sheetData>
  <autoFilter ref="C3160:M3486"/>
  <mergeCells count="13">
    <mergeCell ref="C3508:D3508"/>
    <mergeCell ref="C1:M1"/>
    <mergeCell ref="C2:M2"/>
    <mergeCell ref="C539:M539"/>
    <mergeCell ref="C1124:M1124"/>
    <mergeCell ref="C1548:M1548"/>
    <mergeCell ref="C2072:M2072"/>
    <mergeCell ref="C2515:M2515"/>
    <mergeCell ref="C2723:M2723"/>
    <mergeCell ref="C2724:M2724"/>
    <mergeCell ref="C2834:M2834"/>
    <mergeCell ref="C3159:M3159"/>
    <mergeCell ref="C3450:M3450"/>
  </mergeCells>
  <printOptions horizontalCentered="1" verticalCentered="1"/>
  <pageMargins left="0.39370078740157483" right="0.39370078740157483" top="0" bottom="0.62571103526734928" header="0" footer="0"/>
  <pageSetup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6" width="11" customWidth="1"/>
    <col min="7" max="24" width="10.625" customWidth="1"/>
  </cols>
  <sheetData>
    <row r="1" spans="1:24" ht="36" customHeight="1">
      <c r="A1" s="556"/>
      <c r="B1" s="943" t="s">
        <v>2723</v>
      </c>
      <c r="C1" s="904"/>
      <c r="D1" s="904"/>
      <c r="E1" s="547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556"/>
      <c r="B2" s="943" t="s">
        <v>2626</v>
      </c>
      <c r="C2" s="904"/>
      <c r="D2" s="904"/>
      <c r="E2" s="54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556"/>
      <c r="B3" s="944" t="s">
        <v>2627</v>
      </c>
      <c r="C3" s="904"/>
      <c r="D3" s="904"/>
      <c r="E3" s="54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556"/>
      <c r="B4" s="440"/>
      <c r="C4" s="632"/>
      <c r="D4" s="559"/>
      <c r="E4" s="54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633" t="s">
        <v>2628</v>
      </c>
      <c r="B5" s="633" t="s">
        <v>2</v>
      </c>
      <c r="C5" s="634" t="s">
        <v>6</v>
      </c>
      <c r="D5" s="635" t="s">
        <v>2629</v>
      </c>
      <c r="E5" s="54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636">
        <v>1</v>
      </c>
      <c r="B6" s="669" t="s">
        <v>1170</v>
      </c>
      <c r="C6" s="638" t="s">
        <v>16</v>
      </c>
      <c r="D6" s="639" t="s">
        <v>2724</v>
      </c>
      <c r="E6" s="651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14.25" customHeight="1">
      <c r="A7" s="636">
        <v>2</v>
      </c>
      <c r="B7" s="696" t="s">
        <v>1173</v>
      </c>
      <c r="C7" s="638" t="s">
        <v>16</v>
      </c>
      <c r="D7" s="639" t="s">
        <v>2724</v>
      </c>
      <c r="E7" s="651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14.25" customHeight="1">
      <c r="A8" s="636">
        <v>3</v>
      </c>
      <c r="B8" s="696" t="s">
        <v>1174</v>
      </c>
      <c r="C8" s="638" t="s">
        <v>16</v>
      </c>
      <c r="D8" s="639" t="s">
        <v>2724</v>
      </c>
      <c r="E8" s="651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14.25" customHeight="1">
      <c r="A9" s="636">
        <v>4</v>
      </c>
      <c r="B9" s="696" t="s">
        <v>1175</v>
      </c>
      <c r="C9" s="638" t="s">
        <v>16</v>
      </c>
      <c r="D9" s="639" t="s">
        <v>2631</v>
      </c>
      <c r="E9" s="651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14.25" customHeight="1">
      <c r="A10" s="636">
        <v>5</v>
      </c>
      <c r="B10" s="696" t="s">
        <v>1078</v>
      </c>
      <c r="C10" s="638" t="s">
        <v>16</v>
      </c>
      <c r="D10" s="639" t="s">
        <v>2634</v>
      </c>
      <c r="E10" s="651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14.25" customHeight="1">
      <c r="A11" s="636">
        <v>6</v>
      </c>
      <c r="B11" s="696" t="s">
        <v>1177</v>
      </c>
      <c r="C11" s="638" t="s">
        <v>16</v>
      </c>
      <c r="D11" s="639" t="s">
        <v>2631</v>
      </c>
      <c r="E11" s="651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14.25" customHeight="1">
      <c r="A12" s="636">
        <v>7</v>
      </c>
      <c r="B12" s="696" t="s">
        <v>1146</v>
      </c>
      <c r="C12" s="638" t="s">
        <v>16</v>
      </c>
      <c r="D12" s="639" t="s">
        <v>2631</v>
      </c>
      <c r="E12" s="651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14.25" customHeight="1">
      <c r="A13" s="636">
        <v>8</v>
      </c>
      <c r="B13" s="682" t="s">
        <v>1179</v>
      </c>
      <c r="C13" s="638" t="s">
        <v>16</v>
      </c>
      <c r="D13" s="639" t="s">
        <v>2690</v>
      </c>
      <c r="E13" s="651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14.25" customHeight="1">
      <c r="A14" s="636">
        <v>9</v>
      </c>
      <c r="B14" s="682" t="s">
        <v>1181</v>
      </c>
      <c r="C14" s="638" t="s">
        <v>16</v>
      </c>
      <c r="D14" s="639" t="s">
        <v>2631</v>
      </c>
      <c r="E14" s="651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14.25" customHeight="1">
      <c r="A15" s="636">
        <v>10</v>
      </c>
      <c r="B15" s="682" t="s">
        <v>1182</v>
      </c>
      <c r="C15" s="638" t="s">
        <v>16</v>
      </c>
      <c r="D15" s="639" t="s">
        <v>1129</v>
      </c>
      <c r="E15" s="651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14.25" customHeight="1">
      <c r="A16" s="636">
        <v>11</v>
      </c>
      <c r="B16" s="682" t="s">
        <v>1147</v>
      </c>
      <c r="C16" s="638" t="s">
        <v>16</v>
      </c>
      <c r="D16" s="639" t="s">
        <v>1129</v>
      </c>
      <c r="E16" s="651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14.25" customHeight="1">
      <c r="A17" s="636">
        <v>12</v>
      </c>
      <c r="B17" s="682" t="s">
        <v>1183</v>
      </c>
      <c r="C17" s="638" t="s">
        <v>16</v>
      </c>
      <c r="D17" s="639" t="s">
        <v>1129</v>
      </c>
      <c r="E17" s="651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</row>
    <row r="18" spans="1:24" ht="14.25" customHeight="1">
      <c r="A18" s="636">
        <v>13</v>
      </c>
      <c r="B18" s="682" t="s">
        <v>1098</v>
      </c>
      <c r="C18" s="638" t="s">
        <v>16</v>
      </c>
      <c r="D18" s="639" t="s">
        <v>1129</v>
      </c>
      <c r="E18" s="651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</row>
    <row r="19" spans="1:24" ht="14.25" customHeight="1">
      <c r="A19" s="636">
        <v>14</v>
      </c>
      <c r="B19" s="682" t="s">
        <v>1184</v>
      </c>
      <c r="C19" s="638" t="s">
        <v>16</v>
      </c>
      <c r="D19" s="639" t="s">
        <v>1129</v>
      </c>
      <c r="E19" s="651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</row>
    <row r="20" spans="1:24" ht="14.25" customHeight="1">
      <c r="A20" s="636">
        <v>15</v>
      </c>
      <c r="B20" s="682" t="s">
        <v>1185</v>
      </c>
      <c r="C20" s="638" t="s">
        <v>16</v>
      </c>
      <c r="D20" s="639" t="s">
        <v>1129</v>
      </c>
      <c r="E20" s="651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</row>
    <row r="21" spans="1:24" ht="14.25" customHeight="1">
      <c r="A21" s="636">
        <v>16</v>
      </c>
      <c r="B21" s="696" t="s">
        <v>1146</v>
      </c>
      <c r="C21" s="638" t="s">
        <v>48</v>
      </c>
      <c r="D21" s="639" t="s">
        <v>2631</v>
      </c>
      <c r="E21" s="651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</row>
    <row r="22" spans="1:24" ht="14.25" customHeight="1">
      <c r="A22" s="636">
        <v>17</v>
      </c>
      <c r="B22" s="696" t="s">
        <v>1175</v>
      </c>
      <c r="C22" s="638" t="s">
        <v>48</v>
      </c>
      <c r="D22" s="639" t="s">
        <v>2631</v>
      </c>
      <c r="E22" s="651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</row>
    <row r="23" spans="1:24" ht="14.25" customHeight="1">
      <c r="A23" s="636">
        <v>18</v>
      </c>
      <c r="B23" s="696" t="s">
        <v>1078</v>
      </c>
      <c r="C23" s="638" t="s">
        <v>48</v>
      </c>
      <c r="D23" s="639" t="s">
        <v>2634</v>
      </c>
      <c r="E23" s="651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636">
        <v>19</v>
      </c>
      <c r="B24" s="696" t="s">
        <v>1033</v>
      </c>
      <c r="C24" s="638" t="s">
        <v>48</v>
      </c>
      <c r="D24" s="639" t="s">
        <v>2631</v>
      </c>
      <c r="E24" s="651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636">
        <v>20</v>
      </c>
      <c r="B25" s="696" t="s">
        <v>1008</v>
      </c>
      <c r="C25" s="638" t="s">
        <v>48</v>
      </c>
      <c r="D25" s="639" t="s">
        <v>2631</v>
      </c>
      <c r="E25" s="651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636">
        <v>21</v>
      </c>
      <c r="B26" s="696" t="s">
        <v>1181</v>
      </c>
      <c r="C26" s="638" t="s">
        <v>48</v>
      </c>
      <c r="D26" s="639" t="s">
        <v>2631</v>
      </c>
      <c r="E26" s="651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636">
        <v>22</v>
      </c>
      <c r="B27" s="696" t="s">
        <v>1177</v>
      </c>
      <c r="C27" s="638" t="s">
        <v>48</v>
      </c>
      <c r="D27" s="639" t="s">
        <v>2631</v>
      </c>
      <c r="E27" s="651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636">
        <v>23</v>
      </c>
      <c r="B28" s="696" t="s">
        <v>1189</v>
      </c>
      <c r="C28" s="638" t="s">
        <v>48</v>
      </c>
      <c r="D28" s="639" t="s">
        <v>2631</v>
      </c>
      <c r="E28" s="651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636">
        <v>24</v>
      </c>
      <c r="B29" s="682" t="s">
        <v>1151</v>
      </c>
      <c r="C29" s="638" t="s">
        <v>48</v>
      </c>
      <c r="D29" s="639" t="s">
        <v>2631</v>
      </c>
      <c r="E29" s="651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636">
        <v>25</v>
      </c>
      <c r="B30" s="697" t="s">
        <v>1147</v>
      </c>
      <c r="C30" s="638" t="s">
        <v>48</v>
      </c>
      <c r="D30" s="639" t="s">
        <v>1129</v>
      </c>
      <c r="E30" s="651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636">
        <v>26</v>
      </c>
      <c r="B31" s="697" t="s">
        <v>1182</v>
      </c>
      <c r="C31" s="638" t="s">
        <v>48</v>
      </c>
      <c r="D31" s="639" t="s">
        <v>1129</v>
      </c>
      <c r="E31" s="651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636">
        <v>27</v>
      </c>
      <c r="B32" s="697" t="s">
        <v>1183</v>
      </c>
      <c r="C32" s="638" t="s">
        <v>48</v>
      </c>
      <c r="D32" s="639" t="s">
        <v>1129</v>
      </c>
      <c r="E32" s="651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636">
        <v>28</v>
      </c>
      <c r="B33" s="697" t="s">
        <v>1185</v>
      </c>
      <c r="C33" s="638" t="s">
        <v>48</v>
      </c>
      <c r="D33" s="639" t="s">
        <v>1129</v>
      </c>
      <c r="E33" s="651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636">
        <v>29</v>
      </c>
      <c r="B34" s="697" t="s">
        <v>1098</v>
      </c>
      <c r="C34" s="638" t="s">
        <v>48</v>
      </c>
      <c r="D34" s="639" t="s">
        <v>1129</v>
      </c>
      <c r="E34" s="651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636">
        <v>30</v>
      </c>
      <c r="B35" s="695" t="s">
        <v>1184</v>
      </c>
      <c r="C35" s="638" t="s">
        <v>48</v>
      </c>
      <c r="D35" s="639" t="s">
        <v>1129</v>
      </c>
      <c r="E35" s="651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636">
        <v>31</v>
      </c>
      <c r="B36" s="697" t="s">
        <v>1152</v>
      </c>
      <c r="C36" s="638" t="s">
        <v>48</v>
      </c>
      <c r="D36" s="639" t="s">
        <v>1129</v>
      </c>
      <c r="E36" s="651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636">
        <v>32</v>
      </c>
      <c r="B37" s="697" t="s">
        <v>1190</v>
      </c>
      <c r="C37" s="638" t="s">
        <v>48</v>
      </c>
      <c r="D37" s="639" t="s">
        <v>1129</v>
      </c>
      <c r="E37" s="651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636">
        <v>33</v>
      </c>
      <c r="B38" s="643" t="s">
        <v>1192</v>
      </c>
      <c r="C38" s="638" t="s">
        <v>48</v>
      </c>
      <c r="D38" s="639" t="s">
        <v>1129</v>
      </c>
      <c r="E38" s="651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636">
        <v>34</v>
      </c>
      <c r="B39" s="643" t="s">
        <v>1193</v>
      </c>
      <c r="C39" s="638" t="s">
        <v>48</v>
      </c>
      <c r="D39" s="639" t="s">
        <v>1129</v>
      </c>
      <c r="E39" s="651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636">
        <v>35</v>
      </c>
      <c r="B40" s="643" t="s">
        <v>1194</v>
      </c>
      <c r="C40" s="638" t="s">
        <v>48</v>
      </c>
      <c r="D40" s="639" t="s">
        <v>1129</v>
      </c>
      <c r="E40" s="651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636">
        <v>36</v>
      </c>
      <c r="B41" s="643" t="s">
        <v>1195</v>
      </c>
      <c r="C41" s="638" t="s">
        <v>48</v>
      </c>
      <c r="D41" s="639" t="s">
        <v>1129</v>
      </c>
      <c r="E41" s="651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636">
        <v>37</v>
      </c>
      <c r="B42" s="643" t="s">
        <v>1196</v>
      </c>
      <c r="C42" s="638" t="s">
        <v>48</v>
      </c>
      <c r="D42" s="639" t="s">
        <v>1129</v>
      </c>
      <c r="E42" s="651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636">
        <v>38</v>
      </c>
      <c r="B43" s="643" t="s">
        <v>1197</v>
      </c>
      <c r="C43" s="638" t="s">
        <v>48</v>
      </c>
      <c r="D43" s="639" t="s">
        <v>1129</v>
      </c>
      <c r="E43" s="651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636">
        <v>39</v>
      </c>
      <c r="B44" s="642" t="s">
        <v>609</v>
      </c>
      <c r="C44" s="640" t="s">
        <v>81</v>
      </c>
      <c r="D44" s="639" t="s">
        <v>2690</v>
      </c>
      <c r="E44" s="651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636">
        <v>40</v>
      </c>
      <c r="B45" s="642" t="s">
        <v>341</v>
      </c>
      <c r="C45" s="640" t="s">
        <v>81</v>
      </c>
      <c r="D45" s="639" t="s">
        <v>2690</v>
      </c>
      <c r="E45" s="651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636">
        <v>41</v>
      </c>
      <c r="B46" s="642" t="s">
        <v>1179</v>
      </c>
      <c r="C46" s="640" t="s">
        <v>81</v>
      </c>
      <c r="D46" s="639" t="s">
        <v>2690</v>
      </c>
      <c r="E46" s="651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636">
        <v>42</v>
      </c>
      <c r="B47" s="642" t="s">
        <v>1201</v>
      </c>
      <c r="C47" s="640" t="s">
        <v>81</v>
      </c>
      <c r="D47" s="639" t="s">
        <v>1129</v>
      </c>
      <c r="E47" s="651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636">
        <v>43</v>
      </c>
      <c r="B48" s="642" t="s">
        <v>1183</v>
      </c>
      <c r="C48" s="640" t="s">
        <v>81</v>
      </c>
      <c r="D48" s="639" t="s">
        <v>1129</v>
      </c>
      <c r="E48" s="651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636">
        <v>44</v>
      </c>
      <c r="B49" s="642" t="s">
        <v>1110</v>
      </c>
      <c r="C49" s="640" t="s">
        <v>81</v>
      </c>
      <c r="D49" s="639" t="s">
        <v>2586</v>
      </c>
      <c r="E49" s="651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636">
        <v>45</v>
      </c>
      <c r="B50" s="642" t="s">
        <v>1181</v>
      </c>
      <c r="C50" s="640" t="s">
        <v>81</v>
      </c>
      <c r="D50" s="639" t="s">
        <v>2631</v>
      </c>
      <c r="E50" s="651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636">
        <v>46</v>
      </c>
      <c r="B51" s="642" t="s">
        <v>1197</v>
      </c>
      <c r="C51" s="640" t="s">
        <v>81</v>
      </c>
      <c r="D51" s="639" t="s">
        <v>1129</v>
      </c>
      <c r="E51" s="651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636">
        <v>47</v>
      </c>
      <c r="B52" s="642" t="s">
        <v>1184</v>
      </c>
      <c r="C52" s="640" t="s">
        <v>81</v>
      </c>
      <c r="D52" s="639" t="s">
        <v>1129</v>
      </c>
      <c r="E52" s="651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636">
        <v>48</v>
      </c>
      <c r="B53" s="642" t="s">
        <v>1098</v>
      </c>
      <c r="C53" s="640" t="s">
        <v>81</v>
      </c>
      <c r="D53" s="639" t="s">
        <v>1129</v>
      </c>
      <c r="E53" s="651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636">
        <v>49</v>
      </c>
      <c r="B54" s="642" t="s">
        <v>664</v>
      </c>
      <c r="C54" s="640" t="s">
        <v>81</v>
      </c>
      <c r="D54" s="639" t="s">
        <v>2635</v>
      </c>
      <c r="E54" s="651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636">
        <v>50</v>
      </c>
      <c r="B55" s="642" t="s">
        <v>1203</v>
      </c>
      <c r="C55" s="640" t="s">
        <v>81</v>
      </c>
      <c r="D55" s="639" t="s">
        <v>2631</v>
      </c>
      <c r="E55" s="651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636">
        <v>51</v>
      </c>
      <c r="B56" s="642" t="s">
        <v>1151</v>
      </c>
      <c r="C56" s="640" t="s">
        <v>81</v>
      </c>
      <c r="D56" s="639" t="s">
        <v>2631</v>
      </c>
      <c r="E56" s="651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636">
        <v>52</v>
      </c>
      <c r="B57" s="642" t="s">
        <v>1194</v>
      </c>
      <c r="C57" s="640" t="s">
        <v>81</v>
      </c>
      <c r="D57" s="639" t="s">
        <v>1129</v>
      </c>
      <c r="E57" s="651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636">
        <v>53</v>
      </c>
      <c r="B58" s="642" t="s">
        <v>669</v>
      </c>
      <c r="C58" s="640" t="s">
        <v>81</v>
      </c>
      <c r="D58" s="639" t="s">
        <v>2633</v>
      </c>
      <c r="E58" s="651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636">
        <v>54</v>
      </c>
      <c r="B59" s="642" t="s">
        <v>1182</v>
      </c>
      <c r="C59" s="640" t="s">
        <v>81</v>
      </c>
      <c r="D59" s="639" t="s">
        <v>1129</v>
      </c>
      <c r="E59" s="651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636">
        <v>55</v>
      </c>
      <c r="B60" s="642" t="s">
        <v>1033</v>
      </c>
      <c r="C60" s="640" t="s">
        <v>81</v>
      </c>
      <c r="D60" s="639" t="s">
        <v>2631</v>
      </c>
      <c r="E60" s="651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636">
        <v>56</v>
      </c>
      <c r="B61" s="642" t="s">
        <v>1008</v>
      </c>
      <c r="C61" s="640" t="s">
        <v>81</v>
      </c>
      <c r="D61" s="639" t="s">
        <v>2631</v>
      </c>
      <c r="E61" s="651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636">
        <v>57</v>
      </c>
      <c r="B62" s="642" t="s">
        <v>1185</v>
      </c>
      <c r="C62" s="640" t="s">
        <v>81</v>
      </c>
      <c r="D62" s="639" t="s">
        <v>1129</v>
      </c>
      <c r="E62" s="651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636">
        <v>58</v>
      </c>
      <c r="B63" s="642" t="s">
        <v>1175</v>
      </c>
      <c r="C63" s="640" t="s">
        <v>81</v>
      </c>
      <c r="D63" s="639" t="s">
        <v>2631</v>
      </c>
      <c r="E63" s="651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636">
        <v>59</v>
      </c>
      <c r="B64" s="642" t="s">
        <v>1195</v>
      </c>
      <c r="C64" s="640" t="s">
        <v>81</v>
      </c>
      <c r="D64" s="639" t="s">
        <v>1129</v>
      </c>
      <c r="E64" s="651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636">
        <v>60</v>
      </c>
      <c r="B65" s="642" t="s">
        <v>1189</v>
      </c>
      <c r="C65" s="640" t="s">
        <v>81</v>
      </c>
      <c r="D65" s="639" t="s">
        <v>2631</v>
      </c>
      <c r="E65" s="651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636">
        <v>61</v>
      </c>
      <c r="B66" s="642" t="s">
        <v>1147</v>
      </c>
      <c r="C66" s="640" t="s">
        <v>81</v>
      </c>
      <c r="D66" s="639" t="s">
        <v>1129</v>
      </c>
      <c r="E66" s="651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636">
        <v>62</v>
      </c>
      <c r="B67" s="642" t="s">
        <v>1152</v>
      </c>
      <c r="C67" s="640" t="s">
        <v>81</v>
      </c>
      <c r="D67" s="639" t="s">
        <v>1129</v>
      </c>
      <c r="E67" s="651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636">
        <v>63</v>
      </c>
      <c r="B68" s="642" t="s">
        <v>1196</v>
      </c>
      <c r="C68" s="640" t="s">
        <v>81</v>
      </c>
      <c r="D68" s="639" t="s">
        <v>1129</v>
      </c>
      <c r="E68" s="651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636">
        <v>64</v>
      </c>
      <c r="B69" s="642" t="s">
        <v>1192</v>
      </c>
      <c r="C69" s="640" t="s">
        <v>81</v>
      </c>
      <c r="D69" s="639" t="s">
        <v>1129</v>
      </c>
      <c r="E69" s="651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636">
        <v>65</v>
      </c>
      <c r="B70" s="642" t="s">
        <v>1193</v>
      </c>
      <c r="C70" s="640" t="s">
        <v>81</v>
      </c>
      <c r="D70" s="639" t="s">
        <v>1129</v>
      </c>
      <c r="E70" s="651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636">
        <v>66</v>
      </c>
      <c r="B71" s="642" t="s">
        <v>1078</v>
      </c>
      <c r="C71" s="640" t="s">
        <v>81</v>
      </c>
      <c r="D71" s="639" t="s">
        <v>2634</v>
      </c>
      <c r="E71" s="651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636">
        <v>67</v>
      </c>
      <c r="B72" s="643" t="s">
        <v>1078</v>
      </c>
      <c r="C72" s="640" t="s">
        <v>141</v>
      </c>
      <c r="D72" s="639" t="s">
        <v>2634</v>
      </c>
      <c r="E72" s="651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30.75" customHeight="1">
      <c r="A73" s="636">
        <v>68</v>
      </c>
      <c r="B73" s="643" t="s">
        <v>1210</v>
      </c>
      <c r="C73" s="640" t="s">
        <v>141</v>
      </c>
      <c r="D73" s="644" t="s">
        <v>2632</v>
      </c>
      <c r="E73" s="651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28.5" customHeight="1">
      <c r="A74" s="636">
        <v>69</v>
      </c>
      <c r="B74" s="643" t="s">
        <v>1213</v>
      </c>
      <c r="C74" s="640" t="s">
        <v>141</v>
      </c>
      <c r="D74" s="644" t="s">
        <v>2632</v>
      </c>
      <c r="E74" s="651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636">
        <v>70</v>
      </c>
      <c r="B75" s="643" t="s">
        <v>1175</v>
      </c>
      <c r="C75" s="640" t="s">
        <v>141</v>
      </c>
      <c r="D75" s="639" t="s">
        <v>2631</v>
      </c>
      <c r="E75" s="651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4.25" customHeight="1">
      <c r="A76" s="636">
        <v>71</v>
      </c>
      <c r="B76" s="643" t="s">
        <v>1033</v>
      </c>
      <c r="C76" s="640" t="s">
        <v>141</v>
      </c>
      <c r="D76" s="654" t="s">
        <v>2631</v>
      </c>
      <c r="E76" s="651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4.25" customHeight="1">
      <c r="A77" s="636">
        <v>72</v>
      </c>
      <c r="B77" s="643" t="s">
        <v>1008</v>
      </c>
      <c r="C77" s="640" t="s">
        <v>141</v>
      </c>
      <c r="D77" s="654" t="s">
        <v>2631</v>
      </c>
      <c r="E77" s="651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4.25" customHeight="1">
      <c r="A78" s="636">
        <v>73</v>
      </c>
      <c r="B78" s="643" t="s">
        <v>1203</v>
      </c>
      <c r="C78" s="640" t="s">
        <v>141</v>
      </c>
      <c r="D78" s="639" t="s">
        <v>2631</v>
      </c>
      <c r="E78" s="651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4.25" customHeight="1">
      <c r="A79" s="636">
        <v>74</v>
      </c>
      <c r="B79" s="643" t="s">
        <v>670</v>
      </c>
      <c r="C79" s="640" t="s">
        <v>141</v>
      </c>
      <c r="D79" s="639" t="s">
        <v>2690</v>
      </c>
      <c r="E79" s="651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4.25" customHeight="1">
      <c r="A80" s="636">
        <v>75</v>
      </c>
      <c r="B80" s="643" t="s">
        <v>250</v>
      </c>
      <c r="C80" s="640" t="s">
        <v>141</v>
      </c>
      <c r="D80" s="639" t="s">
        <v>2635</v>
      </c>
      <c r="E80" s="651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4.25" customHeight="1">
      <c r="A81" s="636">
        <v>76</v>
      </c>
      <c r="B81" s="643" t="s">
        <v>961</v>
      </c>
      <c r="C81" s="640" t="s">
        <v>141</v>
      </c>
      <c r="D81" s="639" t="s">
        <v>2635</v>
      </c>
      <c r="E81" s="651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4.25" customHeight="1">
      <c r="A82" s="636">
        <v>77</v>
      </c>
      <c r="B82" s="643" t="s">
        <v>1216</v>
      </c>
      <c r="C82" s="640" t="s">
        <v>141</v>
      </c>
      <c r="D82" s="639" t="s">
        <v>2585</v>
      </c>
      <c r="E82" s="651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4.25" customHeight="1">
      <c r="A83" s="636">
        <v>78</v>
      </c>
      <c r="B83" s="643" t="s">
        <v>1219</v>
      </c>
      <c r="C83" s="640" t="s">
        <v>141</v>
      </c>
      <c r="D83" s="639" t="s">
        <v>2631</v>
      </c>
      <c r="E83" s="651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4.25" customHeight="1">
      <c r="A84" s="636">
        <v>79</v>
      </c>
      <c r="B84" s="643" t="s">
        <v>1220</v>
      </c>
      <c r="C84" s="640" t="s">
        <v>141</v>
      </c>
      <c r="D84" s="639" t="s">
        <v>2585</v>
      </c>
      <c r="E84" s="651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4.25" customHeight="1">
      <c r="A85" s="636">
        <v>80</v>
      </c>
      <c r="B85" s="643" t="s">
        <v>1222</v>
      </c>
      <c r="C85" s="640" t="s">
        <v>141</v>
      </c>
      <c r="D85" s="639" t="s">
        <v>2585</v>
      </c>
      <c r="E85" s="651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4.25" customHeight="1">
      <c r="A86" s="636">
        <v>81</v>
      </c>
      <c r="B86" s="643" t="s">
        <v>1025</v>
      </c>
      <c r="C86" s="640" t="s">
        <v>141</v>
      </c>
      <c r="D86" s="654" t="s">
        <v>2631</v>
      </c>
      <c r="E86" s="651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4.25" customHeight="1">
      <c r="A87" s="636">
        <v>82</v>
      </c>
      <c r="B87" s="643" t="s">
        <v>1223</v>
      </c>
      <c r="C87" s="640" t="s">
        <v>141</v>
      </c>
      <c r="D87" s="654" t="s">
        <v>2585</v>
      </c>
      <c r="E87" s="651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4.25" customHeight="1">
      <c r="A88" s="636">
        <v>83</v>
      </c>
      <c r="B88" s="643" t="s">
        <v>1110</v>
      </c>
      <c r="C88" s="640" t="s">
        <v>141</v>
      </c>
      <c r="D88" s="654" t="s">
        <v>2586</v>
      </c>
      <c r="E88" s="651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4.25" customHeight="1">
      <c r="A89" s="636">
        <v>84</v>
      </c>
      <c r="B89" s="643" t="s">
        <v>594</v>
      </c>
      <c r="C89" s="640" t="s">
        <v>141</v>
      </c>
      <c r="D89" s="654" t="s">
        <v>2635</v>
      </c>
      <c r="E89" s="651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4.25" customHeight="1">
      <c r="A90" s="636">
        <v>85</v>
      </c>
      <c r="B90" s="643" t="s">
        <v>269</v>
      </c>
      <c r="C90" s="640" t="s">
        <v>141</v>
      </c>
      <c r="D90" s="654" t="s">
        <v>2635</v>
      </c>
      <c r="E90" s="651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4.25" customHeight="1">
      <c r="A91" s="636">
        <v>86</v>
      </c>
      <c r="B91" s="643" t="s">
        <v>341</v>
      </c>
      <c r="C91" s="640" t="s">
        <v>141</v>
      </c>
      <c r="D91" s="654" t="s">
        <v>2690</v>
      </c>
      <c r="E91" s="651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4.25" customHeight="1">
      <c r="A92" s="636">
        <v>87</v>
      </c>
      <c r="B92" s="643" t="s">
        <v>609</v>
      </c>
      <c r="C92" s="640" t="s">
        <v>141</v>
      </c>
      <c r="D92" s="654" t="s">
        <v>2690</v>
      </c>
      <c r="E92" s="651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4.25" customHeight="1">
      <c r="A93" s="636">
        <v>88</v>
      </c>
      <c r="B93" s="643" t="s">
        <v>1228</v>
      </c>
      <c r="C93" s="640" t="s">
        <v>141</v>
      </c>
      <c r="D93" s="654" t="s">
        <v>2635</v>
      </c>
      <c r="E93" s="651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4.25" customHeight="1">
      <c r="A94" s="636">
        <v>89</v>
      </c>
      <c r="B94" s="643" t="s">
        <v>596</v>
      </c>
      <c r="C94" s="640" t="s">
        <v>141</v>
      </c>
      <c r="D94" s="654" t="s">
        <v>2635</v>
      </c>
      <c r="E94" s="651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4.25" customHeight="1">
      <c r="A95" s="636">
        <v>90</v>
      </c>
      <c r="B95" s="643" t="s">
        <v>1080</v>
      </c>
      <c r="C95" s="640" t="s">
        <v>141</v>
      </c>
      <c r="D95" s="654" t="s">
        <v>2635</v>
      </c>
      <c r="E95" s="651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4.25" customHeight="1">
      <c r="A96" s="636">
        <v>91</v>
      </c>
      <c r="B96" s="643" t="s">
        <v>1230</v>
      </c>
      <c r="C96" s="640" t="s">
        <v>141</v>
      </c>
      <c r="D96" s="654" t="s">
        <v>2635</v>
      </c>
      <c r="E96" s="651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4.25" customHeight="1">
      <c r="A97" s="636">
        <v>92</v>
      </c>
      <c r="B97" s="643" t="s">
        <v>876</v>
      </c>
      <c r="C97" s="640" t="s">
        <v>141</v>
      </c>
      <c r="D97" s="654" t="s">
        <v>2635</v>
      </c>
      <c r="E97" s="651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4.25" customHeight="1">
      <c r="A98" s="636">
        <v>93</v>
      </c>
      <c r="B98" s="643" t="s">
        <v>1231</v>
      </c>
      <c r="C98" s="640" t="s">
        <v>141</v>
      </c>
      <c r="D98" s="654" t="s">
        <v>2635</v>
      </c>
      <c r="E98" s="651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4.25" customHeight="1">
      <c r="A99" s="636">
        <v>94</v>
      </c>
      <c r="B99" s="643" t="s">
        <v>269</v>
      </c>
      <c r="C99" s="640" t="s">
        <v>141</v>
      </c>
      <c r="D99" s="654" t="s">
        <v>2635</v>
      </c>
      <c r="E99" s="651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4.25" customHeight="1">
      <c r="A100" s="636">
        <v>95</v>
      </c>
      <c r="B100" s="643" t="s">
        <v>269</v>
      </c>
      <c r="C100" s="640" t="s">
        <v>141</v>
      </c>
      <c r="D100" s="654" t="s">
        <v>2635</v>
      </c>
      <c r="E100" s="651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4.25" customHeight="1">
      <c r="A101" s="636">
        <v>96</v>
      </c>
      <c r="B101" s="643" t="s">
        <v>437</v>
      </c>
      <c r="C101" s="640" t="s">
        <v>141</v>
      </c>
      <c r="D101" s="654" t="s">
        <v>2635</v>
      </c>
      <c r="E101" s="651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4.25" customHeight="1">
      <c r="A102" s="636">
        <v>97</v>
      </c>
      <c r="B102" s="643" t="s">
        <v>1194</v>
      </c>
      <c r="C102" s="640" t="s">
        <v>141</v>
      </c>
      <c r="D102" s="654" t="s">
        <v>1129</v>
      </c>
      <c r="E102" s="651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4.25" customHeight="1">
      <c r="A103" s="636">
        <v>98</v>
      </c>
      <c r="B103" s="643" t="s">
        <v>1196</v>
      </c>
      <c r="C103" s="640" t="s">
        <v>141</v>
      </c>
      <c r="D103" s="654" t="s">
        <v>1129</v>
      </c>
      <c r="E103" s="651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4.25" customHeight="1">
      <c r="A104" s="636">
        <v>99</v>
      </c>
      <c r="B104" s="643" t="s">
        <v>1193</v>
      </c>
      <c r="C104" s="640" t="s">
        <v>141</v>
      </c>
      <c r="D104" s="654" t="s">
        <v>1129</v>
      </c>
      <c r="E104" s="651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4.25" customHeight="1">
      <c r="A105" s="636">
        <v>100</v>
      </c>
      <c r="B105" s="643" t="s">
        <v>1195</v>
      </c>
      <c r="C105" s="640" t="s">
        <v>141</v>
      </c>
      <c r="D105" s="654" t="s">
        <v>1129</v>
      </c>
      <c r="E105" s="651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4.25" customHeight="1">
      <c r="A106" s="636">
        <v>101</v>
      </c>
      <c r="B106" s="643" t="s">
        <v>1235</v>
      </c>
      <c r="C106" s="640" t="s">
        <v>141</v>
      </c>
      <c r="D106" s="654" t="s">
        <v>1129</v>
      </c>
      <c r="E106" s="651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4.25" customHeight="1">
      <c r="A107" s="636">
        <v>102</v>
      </c>
      <c r="B107" s="643" t="s">
        <v>1182</v>
      </c>
      <c r="C107" s="640" t="s">
        <v>141</v>
      </c>
      <c r="D107" s="654" t="s">
        <v>1129</v>
      </c>
      <c r="E107" s="651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4.25" customHeight="1">
      <c r="A108" s="636">
        <v>103</v>
      </c>
      <c r="B108" s="643" t="s">
        <v>1192</v>
      </c>
      <c r="C108" s="640" t="s">
        <v>141</v>
      </c>
      <c r="D108" s="654" t="s">
        <v>1129</v>
      </c>
      <c r="E108" s="651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4.25" customHeight="1">
      <c r="A109" s="636">
        <v>104</v>
      </c>
      <c r="B109" s="643" t="s">
        <v>1098</v>
      </c>
      <c r="C109" s="640" t="s">
        <v>141</v>
      </c>
      <c r="D109" s="654" t="s">
        <v>1129</v>
      </c>
      <c r="E109" s="651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4.25" customHeight="1">
      <c r="A110" s="636">
        <v>105</v>
      </c>
      <c r="B110" s="643" t="s">
        <v>1184</v>
      </c>
      <c r="C110" s="640" t="s">
        <v>141</v>
      </c>
      <c r="D110" s="654" t="s">
        <v>1129</v>
      </c>
      <c r="E110" s="651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4.25" customHeight="1">
      <c r="A111" s="636">
        <v>106</v>
      </c>
      <c r="B111" s="643" t="s">
        <v>1201</v>
      </c>
      <c r="C111" s="640" t="s">
        <v>141</v>
      </c>
      <c r="D111" s="654" t="s">
        <v>1129</v>
      </c>
      <c r="E111" s="651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4.25" customHeight="1">
      <c r="A112" s="636">
        <v>107</v>
      </c>
      <c r="B112" s="643" t="s">
        <v>1183</v>
      </c>
      <c r="C112" s="640" t="s">
        <v>141</v>
      </c>
      <c r="D112" s="654" t="s">
        <v>1129</v>
      </c>
      <c r="E112" s="651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4.25" customHeight="1">
      <c r="A113" s="636">
        <v>108</v>
      </c>
      <c r="B113" s="643" t="s">
        <v>1189</v>
      </c>
      <c r="C113" s="684" t="s">
        <v>167</v>
      </c>
      <c r="D113" s="654" t="s">
        <v>2631</v>
      </c>
      <c r="E113" s="651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4.25" customHeight="1">
      <c r="A114" s="636">
        <v>109</v>
      </c>
      <c r="B114" s="643" t="s">
        <v>1151</v>
      </c>
      <c r="C114" s="684" t="s">
        <v>167</v>
      </c>
      <c r="D114" s="639" t="s">
        <v>2631</v>
      </c>
      <c r="E114" s="651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4.25" customHeight="1">
      <c r="A115" s="636">
        <v>110</v>
      </c>
      <c r="B115" s="643" t="s">
        <v>961</v>
      </c>
      <c r="C115" s="684" t="s">
        <v>167</v>
      </c>
      <c r="D115" s="654" t="s">
        <v>2635</v>
      </c>
      <c r="E115" s="651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25.5" customHeight="1">
      <c r="A116" s="636">
        <v>111</v>
      </c>
      <c r="B116" s="643" t="s">
        <v>537</v>
      </c>
      <c r="C116" s="684" t="s">
        <v>167</v>
      </c>
      <c r="D116" s="654" t="s">
        <v>2725</v>
      </c>
      <c r="E116" s="651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4.25" customHeight="1">
      <c r="A117" s="636">
        <v>112</v>
      </c>
      <c r="B117" s="643" t="s">
        <v>269</v>
      </c>
      <c r="C117" s="684" t="s">
        <v>167</v>
      </c>
      <c r="D117" s="654" t="s">
        <v>2635</v>
      </c>
      <c r="E117" s="651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4.25" customHeight="1">
      <c r="A118" s="636">
        <v>113</v>
      </c>
      <c r="B118" s="643" t="s">
        <v>1175</v>
      </c>
      <c r="C118" s="684" t="s">
        <v>167</v>
      </c>
      <c r="D118" s="654" t="s">
        <v>2631</v>
      </c>
      <c r="E118" s="651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4.25" customHeight="1">
      <c r="A119" s="636">
        <v>114</v>
      </c>
      <c r="B119" s="643" t="s">
        <v>1078</v>
      </c>
      <c r="C119" s="684" t="s">
        <v>167</v>
      </c>
      <c r="D119" s="639" t="s">
        <v>2634</v>
      </c>
      <c r="E119" s="651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4.25" customHeight="1">
      <c r="A120" s="636">
        <v>115</v>
      </c>
      <c r="B120" s="643" t="s">
        <v>1033</v>
      </c>
      <c r="C120" s="684" t="s">
        <v>167</v>
      </c>
      <c r="D120" s="654" t="s">
        <v>2631</v>
      </c>
      <c r="E120" s="651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4.25" customHeight="1">
      <c r="A121" s="636">
        <v>116</v>
      </c>
      <c r="B121" s="643" t="s">
        <v>1008</v>
      </c>
      <c r="C121" s="684" t="s">
        <v>167</v>
      </c>
      <c r="D121" s="654" t="s">
        <v>2631</v>
      </c>
      <c r="E121" s="651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4.25" customHeight="1">
      <c r="A122" s="636">
        <v>117</v>
      </c>
      <c r="B122" s="643" t="s">
        <v>1189</v>
      </c>
      <c r="C122" s="684" t="s">
        <v>167</v>
      </c>
      <c r="D122" s="654" t="s">
        <v>2631</v>
      </c>
      <c r="E122" s="651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4.25" customHeight="1">
      <c r="A123" s="636">
        <v>118</v>
      </c>
      <c r="B123" s="643" t="s">
        <v>1203</v>
      </c>
      <c r="C123" s="684" t="s">
        <v>167</v>
      </c>
      <c r="D123" s="654" t="s">
        <v>2631</v>
      </c>
      <c r="E123" s="651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4.25" customHeight="1">
      <c r="A124" s="636">
        <v>119</v>
      </c>
      <c r="B124" s="643" t="s">
        <v>1110</v>
      </c>
      <c r="C124" s="684" t="s">
        <v>167</v>
      </c>
      <c r="D124" s="654" t="s">
        <v>2586</v>
      </c>
      <c r="E124" s="651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4.25" customHeight="1">
      <c r="A125" s="636">
        <v>120</v>
      </c>
      <c r="B125" s="643" t="s">
        <v>1241</v>
      </c>
      <c r="C125" s="684" t="s">
        <v>167</v>
      </c>
      <c r="D125" s="654" t="s">
        <v>2690</v>
      </c>
      <c r="E125" s="651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4.25" customHeight="1">
      <c r="A126" s="636">
        <v>121</v>
      </c>
      <c r="B126" s="643" t="s">
        <v>609</v>
      </c>
      <c r="C126" s="684" t="s">
        <v>167</v>
      </c>
      <c r="D126" s="654" t="s">
        <v>2690</v>
      </c>
      <c r="E126" s="651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4.25" customHeight="1">
      <c r="A127" s="636">
        <v>122</v>
      </c>
      <c r="B127" s="643" t="s">
        <v>1047</v>
      </c>
      <c r="C127" s="684" t="s">
        <v>167</v>
      </c>
      <c r="D127" s="654" t="s">
        <v>2690</v>
      </c>
      <c r="E127" s="651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4.25" customHeight="1">
      <c r="A128" s="636">
        <v>123</v>
      </c>
      <c r="B128" s="643" t="s">
        <v>786</v>
      </c>
      <c r="C128" s="684" t="s">
        <v>167</v>
      </c>
      <c r="D128" s="654" t="s">
        <v>2690</v>
      </c>
      <c r="E128" s="651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4.25" customHeight="1">
      <c r="A129" s="636">
        <v>124</v>
      </c>
      <c r="B129" s="643" t="s">
        <v>1179</v>
      </c>
      <c r="C129" s="684" t="s">
        <v>167</v>
      </c>
      <c r="D129" s="654" t="s">
        <v>2690</v>
      </c>
      <c r="E129" s="651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4.25" customHeight="1">
      <c r="A130" s="636">
        <v>125</v>
      </c>
      <c r="B130" s="643" t="s">
        <v>988</v>
      </c>
      <c r="C130" s="684" t="s">
        <v>167</v>
      </c>
      <c r="D130" s="654" t="s">
        <v>2690</v>
      </c>
      <c r="E130" s="651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4.25" customHeight="1">
      <c r="A131" s="636">
        <v>126</v>
      </c>
      <c r="B131" s="643" t="s">
        <v>995</v>
      </c>
      <c r="C131" s="684" t="s">
        <v>167</v>
      </c>
      <c r="D131" s="654" t="s">
        <v>2690</v>
      </c>
      <c r="E131" s="651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4.25" customHeight="1">
      <c r="A132" s="636">
        <v>127</v>
      </c>
      <c r="B132" s="643" t="s">
        <v>1151</v>
      </c>
      <c r="C132" s="684" t="s">
        <v>167</v>
      </c>
      <c r="D132" s="654" t="s">
        <v>2631</v>
      </c>
      <c r="E132" s="651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4.25" customHeight="1">
      <c r="A133" s="636">
        <v>128</v>
      </c>
      <c r="B133" s="643" t="s">
        <v>1216</v>
      </c>
      <c r="C133" s="684" t="s">
        <v>167</v>
      </c>
      <c r="D133" s="647" t="s">
        <v>2585</v>
      </c>
      <c r="E133" s="651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4.25" customHeight="1">
      <c r="A134" s="636">
        <v>129</v>
      </c>
      <c r="B134" s="643" t="s">
        <v>1222</v>
      </c>
      <c r="C134" s="684" t="s">
        <v>167</v>
      </c>
      <c r="D134" s="647" t="s">
        <v>2585</v>
      </c>
      <c r="E134" s="651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4.25" customHeight="1">
      <c r="A135" s="636">
        <v>130</v>
      </c>
      <c r="B135" s="643" t="s">
        <v>1220</v>
      </c>
      <c r="C135" s="684" t="s">
        <v>167</v>
      </c>
      <c r="D135" s="647" t="s">
        <v>2585</v>
      </c>
      <c r="E135" s="651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4.25" customHeight="1">
      <c r="A136" s="636">
        <v>131</v>
      </c>
      <c r="B136" s="643" t="s">
        <v>1223</v>
      </c>
      <c r="C136" s="684" t="s">
        <v>167</v>
      </c>
      <c r="D136" s="647" t="s">
        <v>2585</v>
      </c>
      <c r="E136" s="651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4.25" customHeight="1">
      <c r="A137" s="636">
        <v>132</v>
      </c>
      <c r="B137" s="643" t="s">
        <v>1184</v>
      </c>
      <c r="C137" s="684" t="s">
        <v>167</v>
      </c>
      <c r="D137" s="654" t="s">
        <v>2634</v>
      </c>
      <c r="E137" s="651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4.25" customHeight="1">
      <c r="A138" s="636">
        <v>133</v>
      </c>
      <c r="B138" s="643" t="s">
        <v>1025</v>
      </c>
      <c r="C138" s="684" t="s">
        <v>167</v>
      </c>
      <c r="D138" s="654" t="s">
        <v>2631</v>
      </c>
      <c r="E138" s="651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4.25" customHeight="1">
      <c r="A139" s="636">
        <v>134</v>
      </c>
      <c r="B139" s="643" t="s">
        <v>1219</v>
      </c>
      <c r="C139" s="684" t="s">
        <v>167</v>
      </c>
      <c r="D139" s="654" t="s">
        <v>2631</v>
      </c>
      <c r="E139" s="651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4.25" customHeight="1">
      <c r="A140" s="636">
        <v>135</v>
      </c>
      <c r="B140" s="643" t="s">
        <v>486</v>
      </c>
      <c r="C140" s="684" t="s">
        <v>167</v>
      </c>
      <c r="D140" s="638" t="s">
        <v>2635</v>
      </c>
      <c r="E140" s="651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4.25" customHeight="1">
      <c r="A141" s="636">
        <v>136</v>
      </c>
      <c r="B141" s="643" t="s">
        <v>1080</v>
      </c>
      <c r="C141" s="684" t="s">
        <v>167</v>
      </c>
      <c r="D141" s="654" t="s">
        <v>2635</v>
      </c>
      <c r="E141" s="651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4.25" customHeight="1">
      <c r="A142" s="636">
        <v>137</v>
      </c>
      <c r="B142" s="643" t="s">
        <v>609</v>
      </c>
      <c r="C142" s="684" t="s">
        <v>167</v>
      </c>
      <c r="D142" s="654" t="s">
        <v>2690</v>
      </c>
      <c r="E142" s="651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4.25" customHeight="1">
      <c r="A143" s="636">
        <v>138</v>
      </c>
      <c r="B143" s="643" t="s">
        <v>1241</v>
      </c>
      <c r="C143" s="684" t="s">
        <v>167</v>
      </c>
      <c r="D143" s="654" t="s">
        <v>2690</v>
      </c>
      <c r="E143" s="651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4.25" customHeight="1">
      <c r="A144" s="636">
        <v>139</v>
      </c>
      <c r="B144" s="643" t="s">
        <v>876</v>
      </c>
      <c r="C144" s="684" t="s">
        <v>167</v>
      </c>
      <c r="D144" s="654" t="s">
        <v>2635</v>
      </c>
      <c r="E144" s="651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4.25" customHeight="1">
      <c r="A145" s="636">
        <v>140</v>
      </c>
      <c r="B145" s="643" t="s">
        <v>1250</v>
      </c>
      <c r="C145" s="684" t="s">
        <v>167</v>
      </c>
      <c r="D145" s="654" t="s">
        <v>2634</v>
      </c>
      <c r="E145" s="651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4.25" customHeight="1">
      <c r="A146" s="636">
        <v>141</v>
      </c>
      <c r="B146" s="643" t="s">
        <v>1252</v>
      </c>
      <c r="C146" s="684" t="s">
        <v>167</v>
      </c>
      <c r="D146" s="654" t="s">
        <v>2634</v>
      </c>
      <c r="E146" s="651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4.25" customHeight="1">
      <c r="A147" s="636">
        <v>142</v>
      </c>
      <c r="B147" s="643" t="s">
        <v>376</v>
      </c>
      <c r="C147" s="684" t="s">
        <v>167</v>
      </c>
      <c r="D147" s="654" t="s">
        <v>2690</v>
      </c>
      <c r="E147" s="651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4.25" customHeight="1">
      <c r="A148" s="636">
        <v>143</v>
      </c>
      <c r="B148" s="643" t="s">
        <v>269</v>
      </c>
      <c r="C148" s="684" t="s">
        <v>167</v>
      </c>
      <c r="D148" s="654" t="s">
        <v>2635</v>
      </c>
      <c r="E148" s="651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4.25" customHeight="1">
      <c r="A149" s="636">
        <v>144</v>
      </c>
      <c r="B149" s="643" t="s">
        <v>1194</v>
      </c>
      <c r="C149" s="684" t="s">
        <v>167</v>
      </c>
      <c r="D149" s="654" t="s">
        <v>1129</v>
      </c>
      <c r="E149" s="651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4.25" customHeight="1">
      <c r="A150" s="636">
        <v>145</v>
      </c>
      <c r="B150" s="643" t="s">
        <v>1192</v>
      </c>
      <c r="C150" s="684" t="s">
        <v>167</v>
      </c>
      <c r="D150" s="654" t="s">
        <v>1129</v>
      </c>
      <c r="E150" s="651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4.25" customHeight="1">
      <c r="A151" s="636">
        <v>146</v>
      </c>
      <c r="B151" s="643" t="s">
        <v>1195</v>
      </c>
      <c r="C151" s="684" t="s">
        <v>167</v>
      </c>
      <c r="D151" s="654" t="s">
        <v>1129</v>
      </c>
      <c r="E151" s="651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4.25" customHeight="1">
      <c r="A152" s="636">
        <v>147</v>
      </c>
      <c r="B152" s="643" t="s">
        <v>1196</v>
      </c>
      <c r="C152" s="684" t="s">
        <v>167</v>
      </c>
      <c r="D152" s="654" t="s">
        <v>1129</v>
      </c>
      <c r="E152" s="651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4.25" customHeight="1">
      <c r="A153" s="636">
        <v>148</v>
      </c>
      <c r="B153" s="643" t="s">
        <v>1193</v>
      </c>
      <c r="C153" s="684" t="s">
        <v>167</v>
      </c>
      <c r="D153" s="654" t="s">
        <v>1129</v>
      </c>
      <c r="E153" s="651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4.25" customHeight="1">
      <c r="A154" s="636">
        <v>149</v>
      </c>
      <c r="B154" s="643" t="s">
        <v>1201</v>
      </c>
      <c r="C154" s="684" t="s">
        <v>167</v>
      </c>
      <c r="D154" s="654" t="s">
        <v>1129</v>
      </c>
      <c r="E154" s="651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4.25" customHeight="1">
      <c r="A155" s="636">
        <v>150</v>
      </c>
      <c r="B155" s="643" t="s">
        <v>1235</v>
      </c>
      <c r="C155" s="684" t="s">
        <v>167</v>
      </c>
      <c r="D155" s="654" t="s">
        <v>1129</v>
      </c>
      <c r="E155" s="651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4.25" customHeight="1">
      <c r="A156" s="636">
        <v>151</v>
      </c>
      <c r="B156" s="643" t="s">
        <v>1255</v>
      </c>
      <c r="C156" s="684" t="s">
        <v>167</v>
      </c>
      <c r="D156" s="654" t="s">
        <v>1129</v>
      </c>
      <c r="E156" s="651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4.25" customHeight="1">
      <c r="A157" s="636">
        <v>152</v>
      </c>
      <c r="B157" s="643" t="s">
        <v>1257</v>
      </c>
      <c r="C157" s="684" t="s">
        <v>167</v>
      </c>
      <c r="D157" s="654" t="s">
        <v>1129</v>
      </c>
      <c r="E157" s="651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4.25" customHeight="1">
      <c r="A158" s="636">
        <v>153</v>
      </c>
      <c r="B158" s="643" t="s">
        <v>786</v>
      </c>
      <c r="C158" s="640" t="s">
        <v>222</v>
      </c>
      <c r="D158" s="654" t="s">
        <v>2690</v>
      </c>
      <c r="E158" s="651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4.25" customHeight="1">
      <c r="A159" s="636">
        <v>154</v>
      </c>
      <c r="B159" s="643" t="s">
        <v>1261</v>
      </c>
      <c r="C159" s="640" t="s">
        <v>222</v>
      </c>
      <c r="D159" s="654" t="s">
        <v>2634</v>
      </c>
      <c r="E159" s="651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4.25" customHeight="1">
      <c r="A160" s="636">
        <v>155</v>
      </c>
      <c r="B160" s="643" t="s">
        <v>269</v>
      </c>
      <c r="C160" s="640" t="s">
        <v>222</v>
      </c>
      <c r="D160" s="654" t="s">
        <v>2635</v>
      </c>
      <c r="E160" s="651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4.25" customHeight="1">
      <c r="A161" s="636">
        <v>156</v>
      </c>
      <c r="B161" s="643" t="s">
        <v>1078</v>
      </c>
      <c r="C161" s="640" t="s">
        <v>222</v>
      </c>
      <c r="D161" s="654" t="s">
        <v>2634</v>
      </c>
      <c r="E161" s="651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4.25" customHeight="1">
      <c r="A162" s="636">
        <v>157</v>
      </c>
      <c r="B162" s="643" t="s">
        <v>1033</v>
      </c>
      <c r="C162" s="640" t="s">
        <v>222</v>
      </c>
      <c r="D162" s="654" t="s">
        <v>2631</v>
      </c>
      <c r="E162" s="651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4.25" customHeight="1">
      <c r="A163" s="636">
        <v>158</v>
      </c>
      <c r="B163" s="643" t="s">
        <v>1008</v>
      </c>
      <c r="C163" s="640" t="s">
        <v>222</v>
      </c>
      <c r="D163" s="654" t="s">
        <v>2631</v>
      </c>
      <c r="E163" s="651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4.25" customHeight="1">
      <c r="A164" s="636">
        <v>159</v>
      </c>
      <c r="B164" s="643" t="s">
        <v>1203</v>
      </c>
      <c r="C164" s="640" t="s">
        <v>222</v>
      </c>
      <c r="D164" s="654" t="s">
        <v>2631</v>
      </c>
      <c r="E164" s="651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4.25" customHeight="1">
      <c r="A165" s="636">
        <v>160</v>
      </c>
      <c r="B165" s="643" t="s">
        <v>1110</v>
      </c>
      <c r="C165" s="640" t="s">
        <v>222</v>
      </c>
      <c r="D165" s="654" t="s">
        <v>2586</v>
      </c>
      <c r="E165" s="651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4.25" customHeight="1">
      <c r="A166" s="636">
        <v>161</v>
      </c>
      <c r="B166" s="643" t="s">
        <v>269</v>
      </c>
      <c r="C166" s="640" t="s">
        <v>222</v>
      </c>
      <c r="D166" s="654" t="s">
        <v>2635</v>
      </c>
      <c r="E166" s="651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4.25" customHeight="1">
      <c r="A167" s="636">
        <v>162</v>
      </c>
      <c r="B167" s="643" t="s">
        <v>1230</v>
      </c>
      <c r="C167" s="640" t="s">
        <v>222</v>
      </c>
      <c r="D167" s="654" t="s">
        <v>2635</v>
      </c>
      <c r="E167" s="651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4.25" customHeight="1">
      <c r="A168" s="636">
        <v>163</v>
      </c>
      <c r="B168" s="643" t="s">
        <v>1222</v>
      </c>
      <c r="C168" s="640" t="s">
        <v>222</v>
      </c>
      <c r="D168" s="654" t="s">
        <v>2585</v>
      </c>
      <c r="E168" s="651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4.25" customHeight="1">
      <c r="A169" s="636">
        <v>164</v>
      </c>
      <c r="B169" s="643" t="s">
        <v>1220</v>
      </c>
      <c r="C169" s="640" t="s">
        <v>222</v>
      </c>
      <c r="D169" s="654" t="s">
        <v>2585</v>
      </c>
      <c r="E169" s="651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4.25" customHeight="1">
      <c r="A170" s="636">
        <v>165</v>
      </c>
      <c r="B170" s="643" t="s">
        <v>1223</v>
      </c>
      <c r="C170" s="640" t="s">
        <v>222</v>
      </c>
      <c r="D170" s="654" t="s">
        <v>2585</v>
      </c>
      <c r="E170" s="651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4.25" customHeight="1">
      <c r="A171" s="636">
        <v>166</v>
      </c>
      <c r="B171" s="643" t="s">
        <v>1216</v>
      </c>
      <c r="C171" s="640" t="s">
        <v>222</v>
      </c>
      <c r="D171" s="654" t="s">
        <v>2585</v>
      </c>
      <c r="E171" s="651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4.25" customHeight="1">
      <c r="A172" s="636">
        <v>167</v>
      </c>
      <c r="B172" s="643" t="s">
        <v>1261</v>
      </c>
      <c r="C172" s="640" t="s">
        <v>222</v>
      </c>
      <c r="D172" s="654" t="s">
        <v>2634</v>
      </c>
      <c r="E172" s="651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4.25" customHeight="1">
      <c r="A173" s="636">
        <v>168</v>
      </c>
      <c r="B173" s="643" t="s">
        <v>1250</v>
      </c>
      <c r="C173" s="640" t="s">
        <v>222</v>
      </c>
      <c r="D173" s="654" t="s">
        <v>2634</v>
      </c>
      <c r="E173" s="651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4.25" customHeight="1">
      <c r="A174" s="636">
        <v>169</v>
      </c>
      <c r="B174" s="643" t="s">
        <v>1252</v>
      </c>
      <c r="C174" s="640" t="s">
        <v>222</v>
      </c>
      <c r="D174" s="654" t="s">
        <v>2634</v>
      </c>
      <c r="E174" s="651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4.25" customHeight="1">
      <c r="A175" s="636">
        <v>170</v>
      </c>
      <c r="B175" s="643" t="s">
        <v>1219</v>
      </c>
      <c r="C175" s="640" t="s">
        <v>222</v>
      </c>
      <c r="D175" s="654" t="s">
        <v>2631</v>
      </c>
      <c r="E175" s="651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4.25" customHeight="1">
      <c r="A176" s="636">
        <v>171</v>
      </c>
      <c r="B176" s="643" t="s">
        <v>1255</v>
      </c>
      <c r="C176" s="640" t="s">
        <v>222</v>
      </c>
      <c r="D176" s="654" t="s">
        <v>1129</v>
      </c>
      <c r="E176" s="651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4.25" customHeight="1">
      <c r="A177" s="636">
        <v>172</v>
      </c>
      <c r="B177" s="643" t="s">
        <v>1201</v>
      </c>
      <c r="C177" s="640" t="s">
        <v>222</v>
      </c>
      <c r="D177" s="654" t="s">
        <v>1129</v>
      </c>
      <c r="E177" s="651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4.25" customHeight="1">
      <c r="A178" s="636">
        <v>173</v>
      </c>
      <c r="B178" s="643" t="s">
        <v>1235</v>
      </c>
      <c r="C178" s="640" t="s">
        <v>222</v>
      </c>
      <c r="D178" s="654" t="s">
        <v>1129</v>
      </c>
      <c r="E178" s="651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4.25" customHeight="1">
      <c r="A179" s="636">
        <v>174</v>
      </c>
      <c r="B179" s="643" t="s">
        <v>1265</v>
      </c>
      <c r="C179" s="640" t="s">
        <v>222</v>
      </c>
      <c r="D179" s="654" t="s">
        <v>1129</v>
      </c>
      <c r="E179" s="651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4.25" customHeight="1">
      <c r="A180" s="636">
        <v>175</v>
      </c>
      <c r="B180" s="643" t="s">
        <v>1267</v>
      </c>
      <c r="C180" s="640" t="s">
        <v>222</v>
      </c>
      <c r="D180" s="654" t="s">
        <v>1129</v>
      </c>
      <c r="E180" s="651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4.25" customHeight="1">
      <c r="A181" s="636">
        <v>176</v>
      </c>
      <c r="B181" s="643" t="s">
        <v>1257</v>
      </c>
      <c r="C181" s="640" t="s">
        <v>222</v>
      </c>
      <c r="D181" s="654" t="s">
        <v>1129</v>
      </c>
      <c r="E181" s="651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4.25" customHeight="1">
      <c r="A182" s="636">
        <v>177</v>
      </c>
      <c r="B182" s="645" t="s">
        <v>786</v>
      </c>
      <c r="C182" s="640" t="s">
        <v>222</v>
      </c>
      <c r="D182" s="654" t="s">
        <v>2690</v>
      </c>
      <c r="E182" s="651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4.25" customHeight="1">
      <c r="A183" s="636">
        <v>178</v>
      </c>
      <c r="B183" s="643" t="s">
        <v>661</v>
      </c>
      <c r="C183" s="640" t="s">
        <v>222</v>
      </c>
      <c r="D183" s="654" t="s">
        <v>2635</v>
      </c>
      <c r="E183" s="651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4.25" customHeight="1">
      <c r="A184" s="636">
        <v>179</v>
      </c>
      <c r="B184" s="685" t="s">
        <v>1273</v>
      </c>
      <c r="C184" s="636" t="s">
        <v>271</v>
      </c>
      <c r="D184" s="654" t="s">
        <v>2694</v>
      </c>
      <c r="E184" s="651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4.25" customHeight="1">
      <c r="A185" s="636">
        <v>180</v>
      </c>
      <c r="B185" s="643" t="s">
        <v>1275</v>
      </c>
      <c r="C185" s="640" t="s">
        <v>271</v>
      </c>
      <c r="D185" s="654" t="s">
        <v>2694</v>
      </c>
      <c r="E185" s="651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4.25" customHeight="1">
      <c r="A186" s="636">
        <v>181</v>
      </c>
      <c r="B186" s="642" t="s">
        <v>1128</v>
      </c>
      <c r="C186" s="640" t="s">
        <v>271</v>
      </c>
      <c r="D186" s="654" t="s">
        <v>2694</v>
      </c>
      <c r="E186" s="651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4.25" customHeight="1">
      <c r="A187" s="636">
        <v>182</v>
      </c>
      <c r="B187" s="642" t="s">
        <v>1276</v>
      </c>
      <c r="C187" s="640" t="s">
        <v>271</v>
      </c>
      <c r="D187" s="654" t="s">
        <v>2694</v>
      </c>
      <c r="E187" s="651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4.25" customHeight="1">
      <c r="A188" s="636">
        <v>183</v>
      </c>
      <c r="B188" s="642" t="s">
        <v>1121</v>
      </c>
      <c r="C188" s="640" t="s">
        <v>271</v>
      </c>
      <c r="D188" s="654" t="s">
        <v>2694</v>
      </c>
      <c r="E188" s="651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4.25" customHeight="1">
      <c r="A189" s="636">
        <v>184</v>
      </c>
      <c r="B189" s="642" t="s">
        <v>1277</v>
      </c>
      <c r="C189" s="640" t="s">
        <v>271</v>
      </c>
      <c r="D189" s="654" t="s">
        <v>2694</v>
      </c>
      <c r="E189" s="651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4.25" customHeight="1">
      <c r="A190" s="636">
        <v>185</v>
      </c>
      <c r="B190" s="642" t="s">
        <v>1278</v>
      </c>
      <c r="C190" s="640" t="s">
        <v>271</v>
      </c>
      <c r="D190" s="654" t="s">
        <v>2694</v>
      </c>
      <c r="E190" s="651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14.25" customHeight="1">
      <c r="A191" s="636">
        <v>186</v>
      </c>
      <c r="B191" s="642" t="s">
        <v>1279</v>
      </c>
      <c r="C191" s="640" t="s">
        <v>271</v>
      </c>
      <c r="D191" s="654" t="s">
        <v>2694</v>
      </c>
      <c r="E191" s="651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4.25" customHeight="1">
      <c r="A192" s="636">
        <v>187</v>
      </c>
      <c r="B192" s="642" t="s">
        <v>1280</v>
      </c>
      <c r="C192" s="640" t="s">
        <v>271</v>
      </c>
      <c r="D192" s="654" t="s">
        <v>2694</v>
      </c>
      <c r="E192" s="651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25.5" customHeight="1">
      <c r="A193" s="636">
        <v>188</v>
      </c>
      <c r="B193" s="642" t="s">
        <v>1213</v>
      </c>
      <c r="C193" s="640" t="s">
        <v>271</v>
      </c>
      <c r="D193" s="654" t="s">
        <v>2632</v>
      </c>
      <c r="E193" s="651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4.25" customHeight="1">
      <c r="A194" s="636">
        <v>189</v>
      </c>
      <c r="B194" s="642" t="s">
        <v>269</v>
      </c>
      <c r="C194" s="640" t="s">
        <v>271</v>
      </c>
      <c r="D194" s="654" t="s">
        <v>2635</v>
      </c>
      <c r="E194" s="651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4.25" customHeight="1">
      <c r="A195" s="636">
        <v>190</v>
      </c>
      <c r="B195" s="642" t="s">
        <v>1203</v>
      </c>
      <c r="C195" s="640" t="s">
        <v>271</v>
      </c>
      <c r="D195" s="654" t="s">
        <v>2631</v>
      </c>
      <c r="E195" s="651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4.25" customHeight="1">
      <c r="A196" s="636">
        <v>191</v>
      </c>
      <c r="B196" s="642" t="s">
        <v>1273</v>
      </c>
      <c r="C196" s="640" t="s">
        <v>271</v>
      </c>
      <c r="D196" s="654" t="s">
        <v>2694</v>
      </c>
      <c r="E196" s="651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4.25" customHeight="1">
      <c r="A197" s="636">
        <v>192</v>
      </c>
      <c r="B197" s="642" t="s">
        <v>1275</v>
      </c>
      <c r="C197" s="640" t="s">
        <v>271</v>
      </c>
      <c r="D197" s="654" t="s">
        <v>2694</v>
      </c>
      <c r="E197" s="651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4.25" customHeight="1">
      <c r="A198" s="636">
        <v>193</v>
      </c>
      <c r="B198" s="642" t="s">
        <v>1128</v>
      </c>
      <c r="C198" s="640" t="s">
        <v>271</v>
      </c>
      <c r="D198" s="654" t="s">
        <v>2694</v>
      </c>
      <c r="E198" s="651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4.25" customHeight="1">
      <c r="A199" s="636">
        <v>194</v>
      </c>
      <c r="B199" s="642" t="s">
        <v>1276</v>
      </c>
      <c r="C199" s="640" t="s">
        <v>271</v>
      </c>
      <c r="D199" s="654" t="s">
        <v>2694</v>
      </c>
      <c r="E199" s="651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4.25" customHeight="1">
      <c r="A200" s="636">
        <v>195</v>
      </c>
      <c r="B200" s="642" t="s">
        <v>1121</v>
      </c>
      <c r="C200" s="640" t="s">
        <v>271</v>
      </c>
      <c r="D200" s="654" t="s">
        <v>2694</v>
      </c>
      <c r="E200" s="651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4.25" customHeight="1">
      <c r="A201" s="636">
        <v>196</v>
      </c>
      <c r="B201" s="642" t="s">
        <v>1277</v>
      </c>
      <c r="C201" s="640" t="s">
        <v>271</v>
      </c>
      <c r="D201" s="654" t="s">
        <v>2694</v>
      </c>
      <c r="E201" s="651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4.25" customHeight="1">
      <c r="A202" s="636">
        <v>197</v>
      </c>
      <c r="B202" s="642" t="s">
        <v>1278</v>
      </c>
      <c r="C202" s="640" t="s">
        <v>271</v>
      </c>
      <c r="D202" s="654" t="s">
        <v>2694</v>
      </c>
      <c r="E202" s="651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4.25" customHeight="1">
      <c r="A203" s="636">
        <v>198</v>
      </c>
      <c r="B203" s="642" t="s">
        <v>1279</v>
      </c>
      <c r="C203" s="640" t="s">
        <v>271</v>
      </c>
      <c r="D203" s="654" t="s">
        <v>2694</v>
      </c>
      <c r="E203" s="651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14.25" customHeight="1">
      <c r="A204" s="636">
        <v>199</v>
      </c>
      <c r="B204" s="642" t="s">
        <v>1280</v>
      </c>
      <c r="C204" s="640" t="s">
        <v>271</v>
      </c>
      <c r="D204" s="654" t="s">
        <v>2694</v>
      </c>
      <c r="E204" s="651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14.25" customHeight="1">
      <c r="A205" s="636">
        <v>200</v>
      </c>
      <c r="B205" s="642" t="s">
        <v>437</v>
      </c>
      <c r="C205" s="640" t="s">
        <v>271</v>
      </c>
      <c r="D205" s="654" t="s">
        <v>2635</v>
      </c>
      <c r="E205" s="651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24.75" customHeight="1">
      <c r="A206" s="636">
        <v>201</v>
      </c>
      <c r="B206" s="642" t="s">
        <v>1210</v>
      </c>
      <c r="C206" s="640" t="s">
        <v>271</v>
      </c>
      <c r="D206" s="654" t="s">
        <v>2632</v>
      </c>
      <c r="E206" s="651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25.5" customHeight="1">
      <c r="A207" s="636">
        <v>202</v>
      </c>
      <c r="B207" s="642" t="s">
        <v>1213</v>
      </c>
      <c r="C207" s="640" t="s">
        <v>271</v>
      </c>
      <c r="D207" s="654" t="s">
        <v>2632</v>
      </c>
      <c r="E207" s="651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4.25" customHeight="1">
      <c r="A208" s="636">
        <v>203</v>
      </c>
      <c r="B208" s="656" t="s">
        <v>1287</v>
      </c>
      <c r="C208" s="640" t="s">
        <v>271</v>
      </c>
      <c r="D208" s="654" t="s">
        <v>2634</v>
      </c>
      <c r="E208" s="651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4.25" customHeight="1">
      <c r="A209" s="636">
        <v>204</v>
      </c>
      <c r="B209" s="642" t="s">
        <v>1289</v>
      </c>
      <c r="C209" s="640" t="s">
        <v>271</v>
      </c>
      <c r="D209" s="654" t="s">
        <v>2694</v>
      </c>
      <c r="E209" s="651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4.25" customHeight="1">
      <c r="A210" s="636">
        <v>205</v>
      </c>
      <c r="B210" s="642" t="s">
        <v>1291</v>
      </c>
      <c r="C210" s="640" t="s">
        <v>271</v>
      </c>
      <c r="D210" s="654" t="s">
        <v>2694</v>
      </c>
      <c r="E210" s="651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4.25" customHeight="1">
      <c r="A211" s="636">
        <v>206</v>
      </c>
      <c r="B211" s="642" t="s">
        <v>1292</v>
      </c>
      <c r="C211" s="640" t="s">
        <v>271</v>
      </c>
      <c r="D211" s="654" t="s">
        <v>2694</v>
      </c>
      <c r="E211" s="651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4.25" customHeight="1">
      <c r="A212" s="636">
        <v>207</v>
      </c>
      <c r="B212" s="642" t="s">
        <v>1293</v>
      </c>
      <c r="C212" s="640" t="s">
        <v>271</v>
      </c>
      <c r="D212" s="654" t="s">
        <v>2694</v>
      </c>
      <c r="E212" s="651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4.25" customHeight="1">
      <c r="A213" s="636">
        <v>208</v>
      </c>
      <c r="B213" s="642" t="s">
        <v>1294</v>
      </c>
      <c r="C213" s="640" t="s">
        <v>271</v>
      </c>
      <c r="D213" s="654" t="s">
        <v>2694</v>
      </c>
      <c r="E213" s="651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4.25" customHeight="1">
      <c r="A214" s="636">
        <v>209</v>
      </c>
      <c r="B214" s="642" t="s">
        <v>1295</v>
      </c>
      <c r="C214" s="640" t="s">
        <v>271</v>
      </c>
      <c r="D214" s="654" t="s">
        <v>2694</v>
      </c>
      <c r="E214" s="651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4.25" customHeight="1">
      <c r="A215" s="636">
        <v>210</v>
      </c>
      <c r="B215" s="642" t="s">
        <v>1296</v>
      </c>
      <c r="C215" s="640" t="s">
        <v>271</v>
      </c>
      <c r="D215" s="654" t="s">
        <v>2694</v>
      </c>
      <c r="E215" s="651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4.25" customHeight="1">
      <c r="A216" s="636">
        <v>211</v>
      </c>
      <c r="B216" s="642" t="s">
        <v>1297</v>
      </c>
      <c r="C216" s="640" t="s">
        <v>271</v>
      </c>
      <c r="D216" s="654" t="s">
        <v>2694</v>
      </c>
      <c r="E216" s="651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4.25" customHeight="1">
      <c r="A217" s="636">
        <v>212</v>
      </c>
      <c r="B217" s="642" t="s">
        <v>1298</v>
      </c>
      <c r="C217" s="640" t="s">
        <v>271</v>
      </c>
      <c r="D217" s="654" t="s">
        <v>2694</v>
      </c>
      <c r="E217" s="651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4.25" customHeight="1">
      <c r="A218" s="636">
        <v>213</v>
      </c>
      <c r="B218" s="642" t="s">
        <v>1299</v>
      </c>
      <c r="C218" s="640" t="s">
        <v>271</v>
      </c>
      <c r="D218" s="654" t="s">
        <v>2694</v>
      </c>
      <c r="E218" s="651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4.25" customHeight="1">
      <c r="A219" s="636">
        <v>214</v>
      </c>
      <c r="B219" s="642" t="s">
        <v>1300</v>
      </c>
      <c r="C219" s="640" t="s">
        <v>271</v>
      </c>
      <c r="D219" s="654" t="s">
        <v>2694</v>
      </c>
      <c r="E219" s="651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4.25" customHeight="1">
      <c r="A220" s="636">
        <v>215</v>
      </c>
      <c r="B220" s="642" t="s">
        <v>1301</v>
      </c>
      <c r="C220" s="640" t="s">
        <v>271</v>
      </c>
      <c r="D220" s="654" t="s">
        <v>2694</v>
      </c>
      <c r="E220" s="651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4.25" customHeight="1">
      <c r="A221" s="636">
        <v>216</v>
      </c>
      <c r="B221" s="642" t="s">
        <v>1302</v>
      </c>
      <c r="C221" s="640" t="s">
        <v>271</v>
      </c>
      <c r="D221" s="654" t="s">
        <v>2694</v>
      </c>
      <c r="E221" s="651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4.25" customHeight="1">
      <c r="A222" s="636">
        <v>217</v>
      </c>
      <c r="B222" s="642" t="s">
        <v>1303</v>
      </c>
      <c r="C222" s="640" t="s">
        <v>271</v>
      </c>
      <c r="D222" s="654" t="s">
        <v>2694</v>
      </c>
      <c r="E222" s="651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4.25" customHeight="1">
      <c r="A223" s="636">
        <v>218</v>
      </c>
      <c r="B223" s="642" t="s">
        <v>1304</v>
      </c>
      <c r="C223" s="640" t="s">
        <v>271</v>
      </c>
      <c r="D223" s="654" t="s">
        <v>2694</v>
      </c>
      <c r="E223" s="651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4.25" customHeight="1">
      <c r="A224" s="636">
        <v>219</v>
      </c>
      <c r="B224" s="642" t="s">
        <v>1305</v>
      </c>
      <c r="C224" s="640" t="s">
        <v>271</v>
      </c>
      <c r="D224" s="654" t="s">
        <v>2694</v>
      </c>
      <c r="E224" s="651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4.25" customHeight="1">
      <c r="A225" s="636">
        <v>220</v>
      </c>
      <c r="B225" s="642" t="s">
        <v>1306</v>
      </c>
      <c r="C225" s="640" t="s">
        <v>271</v>
      </c>
      <c r="D225" s="654" t="s">
        <v>2694</v>
      </c>
      <c r="E225" s="651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4.25" customHeight="1">
      <c r="A226" s="636">
        <v>221</v>
      </c>
      <c r="B226" s="642" t="s">
        <v>1307</v>
      </c>
      <c r="C226" s="640" t="s">
        <v>271</v>
      </c>
      <c r="D226" s="654" t="s">
        <v>2694</v>
      </c>
      <c r="E226" s="651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4.25" customHeight="1">
      <c r="A227" s="636">
        <v>222</v>
      </c>
      <c r="B227" s="642" t="s">
        <v>1308</v>
      </c>
      <c r="C227" s="640" t="s">
        <v>271</v>
      </c>
      <c r="D227" s="654" t="s">
        <v>2694</v>
      </c>
      <c r="E227" s="651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4.25" customHeight="1">
      <c r="A228" s="636">
        <v>223</v>
      </c>
      <c r="B228" s="642" t="s">
        <v>1309</v>
      </c>
      <c r="C228" s="640" t="s">
        <v>271</v>
      </c>
      <c r="D228" s="654" t="s">
        <v>2694</v>
      </c>
      <c r="E228" s="651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4.25" customHeight="1">
      <c r="A229" s="636">
        <v>224</v>
      </c>
      <c r="B229" s="642" t="s">
        <v>1310</v>
      </c>
      <c r="C229" s="640" t="s">
        <v>271</v>
      </c>
      <c r="D229" s="654" t="s">
        <v>2694</v>
      </c>
      <c r="E229" s="651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4.25" customHeight="1">
      <c r="A230" s="636">
        <v>225</v>
      </c>
      <c r="B230" s="642" t="s">
        <v>1311</v>
      </c>
      <c r="C230" s="640" t="s">
        <v>271</v>
      </c>
      <c r="D230" s="654" t="s">
        <v>2694</v>
      </c>
      <c r="E230" s="651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4.25" customHeight="1">
      <c r="A231" s="636">
        <v>226</v>
      </c>
      <c r="B231" s="642" t="s">
        <v>1152</v>
      </c>
      <c r="C231" s="640" t="s">
        <v>271</v>
      </c>
      <c r="D231" s="654" t="s">
        <v>2694</v>
      </c>
      <c r="E231" s="651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4.25" customHeight="1">
      <c r="A232" s="636">
        <v>227</v>
      </c>
      <c r="B232" s="642" t="s">
        <v>1312</v>
      </c>
      <c r="C232" s="640" t="s">
        <v>271</v>
      </c>
      <c r="D232" s="654" t="s">
        <v>2694</v>
      </c>
      <c r="E232" s="651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4.25" customHeight="1">
      <c r="A233" s="636">
        <v>228</v>
      </c>
      <c r="B233" s="642" t="s">
        <v>1313</v>
      </c>
      <c r="C233" s="640" t="s">
        <v>271</v>
      </c>
      <c r="D233" s="654" t="s">
        <v>2694</v>
      </c>
      <c r="E233" s="651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4.25" customHeight="1">
      <c r="A234" s="636">
        <v>229</v>
      </c>
      <c r="B234" s="642" t="s">
        <v>1314</v>
      </c>
      <c r="C234" s="640" t="s">
        <v>271</v>
      </c>
      <c r="D234" s="654" t="s">
        <v>2694</v>
      </c>
      <c r="E234" s="651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4.25" customHeight="1">
      <c r="A235" s="636">
        <v>230</v>
      </c>
      <c r="B235" s="642" t="s">
        <v>1315</v>
      </c>
      <c r="C235" s="640" t="s">
        <v>271</v>
      </c>
      <c r="D235" s="654" t="s">
        <v>2694</v>
      </c>
      <c r="E235" s="651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4.25" customHeight="1">
      <c r="A236" s="636">
        <v>231</v>
      </c>
      <c r="B236" s="642" t="s">
        <v>1316</v>
      </c>
      <c r="C236" s="640" t="s">
        <v>271</v>
      </c>
      <c r="D236" s="654" t="s">
        <v>2694</v>
      </c>
      <c r="E236" s="651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4.25" customHeight="1">
      <c r="A237" s="636">
        <v>232</v>
      </c>
      <c r="B237" s="642" t="s">
        <v>1317</v>
      </c>
      <c r="C237" s="640" t="s">
        <v>271</v>
      </c>
      <c r="D237" s="654" t="s">
        <v>2694</v>
      </c>
      <c r="E237" s="651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4.25" customHeight="1">
      <c r="A238" s="636">
        <v>233</v>
      </c>
      <c r="B238" s="642" t="s">
        <v>1318</v>
      </c>
      <c r="C238" s="640" t="s">
        <v>271</v>
      </c>
      <c r="D238" s="654" t="s">
        <v>2694</v>
      </c>
      <c r="E238" s="651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4.25" customHeight="1">
      <c r="A239" s="636">
        <v>234</v>
      </c>
      <c r="B239" s="656" t="s">
        <v>1320</v>
      </c>
      <c r="C239" s="640" t="s">
        <v>271</v>
      </c>
      <c r="D239" s="654" t="s">
        <v>2694</v>
      </c>
      <c r="E239" s="651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4.25" customHeight="1">
      <c r="A240" s="636">
        <v>235</v>
      </c>
      <c r="B240" s="656" t="s">
        <v>1321</v>
      </c>
      <c r="C240" s="640" t="s">
        <v>271</v>
      </c>
      <c r="D240" s="654" t="s">
        <v>2724</v>
      </c>
      <c r="E240" s="651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4.25" customHeight="1">
      <c r="A241" s="636">
        <v>236</v>
      </c>
      <c r="B241" s="656" t="s">
        <v>1323</v>
      </c>
      <c r="C241" s="640" t="s">
        <v>271</v>
      </c>
      <c r="D241" s="654" t="s">
        <v>2724</v>
      </c>
      <c r="E241" s="651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4.25" customHeight="1">
      <c r="A242" s="636">
        <v>237</v>
      </c>
      <c r="B242" s="656" t="s">
        <v>1324</v>
      </c>
      <c r="C242" s="640" t="s">
        <v>271</v>
      </c>
      <c r="D242" s="654" t="s">
        <v>2724</v>
      </c>
      <c r="E242" s="651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4.25" customHeight="1">
      <c r="A243" s="636">
        <v>238</v>
      </c>
      <c r="B243" s="642" t="s">
        <v>1325</v>
      </c>
      <c r="C243" s="640" t="s">
        <v>271</v>
      </c>
      <c r="D243" s="654" t="s">
        <v>2724</v>
      </c>
      <c r="E243" s="651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4.25" customHeight="1">
      <c r="A244" s="636">
        <v>239</v>
      </c>
      <c r="B244" s="642" t="s">
        <v>1326</v>
      </c>
      <c r="C244" s="640" t="s">
        <v>271</v>
      </c>
      <c r="D244" s="654" t="s">
        <v>2724</v>
      </c>
      <c r="E244" s="651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4.25" customHeight="1">
      <c r="A245" s="636">
        <v>240</v>
      </c>
      <c r="B245" s="642" t="s">
        <v>1327</v>
      </c>
      <c r="C245" s="640" t="s">
        <v>271</v>
      </c>
      <c r="D245" s="654" t="s">
        <v>2724</v>
      </c>
      <c r="E245" s="651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4.25" customHeight="1">
      <c r="A246" s="636">
        <v>241</v>
      </c>
      <c r="B246" s="642" t="s">
        <v>687</v>
      </c>
      <c r="C246" s="640" t="s">
        <v>271</v>
      </c>
      <c r="D246" s="654" t="s">
        <v>2724</v>
      </c>
      <c r="E246" s="651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4.25" customHeight="1">
      <c r="A247" s="636">
        <v>242</v>
      </c>
      <c r="B247" s="642" t="s">
        <v>1328</v>
      </c>
      <c r="C247" s="640" t="s">
        <v>271</v>
      </c>
      <c r="D247" s="654" t="s">
        <v>2724</v>
      </c>
      <c r="E247" s="651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4.25" customHeight="1">
      <c r="A248" s="636">
        <v>243</v>
      </c>
      <c r="B248" s="642" t="s">
        <v>1329</v>
      </c>
      <c r="C248" s="640" t="s">
        <v>271</v>
      </c>
      <c r="D248" s="654" t="s">
        <v>2724</v>
      </c>
      <c r="E248" s="651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4.25" customHeight="1">
      <c r="A249" s="636">
        <v>244</v>
      </c>
      <c r="B249" s="642" t="s">
        <v>1330</v>
      </c>
      <c r="C249" s="640" t="s">
        <v>271</v>
      </c>
      <c r="D249" s="654" t="s">
        <v>2724</v>
      </c>
      <c r="E249" s="651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4.25" customHeight="1">
      <c r="A250" s="636">
        <v>245</v>
      </c>
      <c r="B250" s="642" t="s">
        <v>1175</v>
      </c>
      <c r="C250" s="640" t="s">
        <v>271</v>
      </c>
      <c r="D250" s="654" t="s">
        <v>2724</v>
      </c>
      <c r="E250" s="651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4.25" customHeight="1">
      <c r="A251" s="636">
        <v>246</v>
      </c>
      <c r="B251" s="642" t="s">
        <v>1331</v>
      </c>
      <c r="C251" s="640" t="s">
        <v>271</v>
      </c>
      <c r="D251" s="654" t="s">
        <v>2724</v>
      </c>
      <c r="E251" s="651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4.25" customHeight="1">
      <c r="A252" s="636">
        <v>247</v>
      </c>
      <c r="B252" s="642" t="s">
        <v>1252</v>
      </c>
      <c r="C252" s="640" t="s">
        <v>271</v>
      </c>
      <c r="D252" s="654" t="s">
        <v>2634</v>
      </c>
      <c r="E252" s="651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4.25" customHeight="1">
      <c r="A253" s="636">
        <v>248</v>
      </c>
      <c r="B253" s="642" t="s">
        <v>1219</v>
      </c>
      <c r="C253" s="640" t="s">
        <v>271</v>
      </c>
      <c r="D253" s="654" t="s">
        <v>2631</v>
      </c>
      <c r="E253" s="651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4.25" customHeight="1">
      <c r="A254" s="636">
        <v>249</v>
      </c>
      <c r="B254" s="642" t="s">
        <v>1220</v>
      </c>
      <c r="C254" s="640" t="s">
        <v>271</v>
      </c>
      <c r="D254" s="654" t="s">
        <v>2585</v>
      </c>
      <c r="E254" s="651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4.25" customHeight="1">
      <c r="A255" s="636">
        <v>250</v>
      </c>
      <c r="B255" s="642" t="s">
        <v>1216</v>
      </c>
      <c r="C255" s="640" t="s">
        <v>271</v>
      </c>
      <c r="D255" s="654" t="s">
        <v>2585</v>
      </c>
      <c r="E255" s="651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4.25" customHeight="1">
      <c r="A256" s="636">
        <v>251</v>
      </c>
      <c r="B256" s="642" t="s">
        <v>1222</v>
      </c>
      <c r="C256" s="640" t="s">
        <v>271</v>
      </c>
      <c r="D256" s="654" t="s">
        <v>2585</v>
      </c>
      <c r="E256" s="651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4.25" customHeight="1">
      <c r="A257" s="636">
        <v>252</v>
      </c>
      <c r="B257" s="642" t="s">
        <v>1223</v>
      </c>
      <c r="C257" s="640" t="s">
        <v>271</v>
      </c>
      <c r="D257" s="654" t="s">
        <v>2585</v>
      </c>
      <c r="E257" s="651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4.25" customHeight="1">
      <c r="A258" s="636">
        <v>253</v>
      </c>
      <c r="B258" s="642" t="s">
        <v>1261</v>
      </c>
      <c r="C258" s="640" t="s">
        <v>271</v>
      </c>
      <c r="D258" s="647" t="s">
        <v>2634</v>
      </c>
      <c r="E258" s="651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4.25" customHeight="1">
      <c r="A259" s="636">
        <v>254</v>
      </c>
      <c r="B259" s="642" t="s">
        <v>1250</v>
      </c>
      <c r="C259" s="686" t="s">
        <v>271</v>
      </c>
      <c r="D259" s="687" t="s">
        <v>2634</v>
      </c>
      <c r="E259" s="651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4.25" customHeight="1">
      <c r="A260" s="636">
        <v>255</v>
      </c>
      <c r="B260" s="642" t="s">
        <v>1324</v>
      </c>
      <c r="C260" s="686" t="s">
        <v>271</v>
      </c>
      <c r="D260" s="687" t="s">
        <v>2724</v>
      </c>
      <c r="E260" s="651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4.25" customHeight="1">
      <c r="A261" s="636">
        <v>256</v>
      </c>
      <c r="B261" s="642" t="s">
        <v>1333</v>
      </c>
      <c r="C261" s="686" t="s">
        <v>271</v>
      </c>
      <c r="D261" s="654" t="s">
        <v>2724</v>
      </c>
      <c r="E261" s="651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4.25" customHeight="1">
      <c r="A262" s="636">
        <v>257</v>
      </c>
      <c r="B262" s="642" t="s">
        <v>1331</v>
      </c>
      <c r="C262" s="686" t="s">
        <v>271</v>
      </c>
      <c r="D262" s="654" t="s">
        <v>2724</v>
      </c>
      <c r="E262" s="651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4.25" customHeight="1">
      <c r="A263" s="636">
        <v>258</v>
      </c>
      <c r="B263" s="642" t="s">
        <v>1334</v>
      </c>
      <c r="C263" s="686" t="s">
        <v>271</v>
      </c>
      <c r="D263" s="654" t="s">
        <v>2724</v>
      </c>
      <c r="E263" s="651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4.25" customHeight="1">
      <c r="A264" s="636">
        <v>259</v>
      </c>
      <c r="B264" s="642" t="s">
        <v>1325</v>
      </c>
      <c r="C264" s="686" t="s">
        <v>271</v>
      </c>
      <c r="D264" s="654" t="s">
        <v>2724</v>
      </c>
      <c r="E264" s="651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4.25" customHeight="1">
      <c r="A265" s="636">
        <v>260</v>
      </c>
      <c r="B265" s="642" t="s">
        <v>624</v>
      </c>
      <c r="C265" s="686" t="s">
        <v>271</v>
      </c>
      <c r="D265" s="654" t="s">
        <v>2724</v>
      </c>
      <c r="E265" s="651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4.25" customHeight="1">
      <c r="A266" s="636">
        <v>261</v>
      </c>
      <c r="B266" s="642" t="s">
        <v>1326</v>
      </c>
      <c r="C266" s="686" t="s">
        <v>271</v>
      </c>
      <c r="D266" s="654" t="s">
        <v>2724</v>
      </c>
      <c r="E266" s="651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4.25" customHeight="1">
      <c r="A267" s="636">
        <v>262</v>
      </c>
      <c r="B267" s="642" t="s">
        <v>1328</v>
      </c>
      <c r="C267" s="686" t="s">
        <v>271</v>
      </c>
      <c r="D267" s="654" t="s">
        <v>2724</v>
      </c>
      <c r="E267" s="651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4.25" customHeight="1">
      <c r="A268" s="636">
        <v>263</v>
      </c>
      <c r="B268" s="642" t="s">
        <v>1323</v>
      </c>
      <c r="C268" s="686" t="s">
        <v>271</v>
      </c>
      <c r="D268" s="654" t="s">
        <v>2724</v>
      </c>
      <c r="E268" s="651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4.25" customHeight="1">
      <c r="A269" s="636">
        <v>264</v>
      </c>
      <c r="B269" s="642" t="s">
        <v>1335</v>
      </c>
      <c r="C269" s="686" t="s">
        <v>271</v>
      </c>
      <c r="D269" s="654" t="s">
        <v>2724</v>
      </c>
      <c r="E269" s="651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4.25" customHeight="1">
      <c r="A270" s="636">
        <v>265</v>
      </c>
      <c r="B270" s="642" t="s">
        <v>1336</v>
      </c>
      <c r="C270" s="686" t="s">
        <v>271</v>
      </c>
      <c r="D270" s="654" t="s">
        <v>2724</v>
      </c>
      <c r="E270" s="651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4.25" customHeight="1">
      <c r="A271" s="636">
        <v>266</v>
      </c>
      <c r="B271" s="642" t="s">
        <v>1329</v>
      </c>
      <c r="C271" s="686" t="s">
        <v>271</v>
      </c>
      <c r="D271" s="654" t="s">
        <v>2724</v>
      </c>
      <c r="E271" s="651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4.25" customHeight="1">
      <c r="A272" s="636">
        <v>267</v>
      </c>
      <c r="B272" s="642" t="s">
        <v>1321</v>
      </c>
      <c r="C272" s="686" t="s">
        <v>271</v>
      </c>
      <c r="D272" s="654" t="s">
        <v>2724</v>
      </c>
      <c r="E272" s="651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4.25" customHeight="1">
      <c r="A273" s="636">
        <v>268</v>
      </c>
      <c r="B273" s="642" t="s">
        <v>687</v>
      </c>
      <c r="C273" s="686" t="s">
        <v>271</v>
      </c>
      <c r="D273" s="654" t="s">
        <v>2724</v>
      </c>
      <c r="E273" s="651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4.25" customHeight="1">
      <c r="A274" s="636">
        <v>269</v>
      </c>
      <c r="B274" s="642" t="s">
        <v>1327</v>
      </c>
      <c r="C274" s="686" t="s">
        <v>271</v>
      </c>
      <c r="D274" s="654" t="s">
        <v>2724</v>
      </c>
      <c r="E274" s="651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4.25" customHeight="1">
      <c r="A275" s="636">
        <v>270</v>
      </c>
      <c r="B275" s="642" t="s">
        <v>1175</v>
      </c>
      <c r="C275" s="686" t="s">
        <v>271</v>
      </c>
      <c r="D275" s="654" t="s">
        <v>2724</v>
      </c>
      <c r="E275" s="651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4.25" customHeight="1">
      <c r="A276" s="636">
        <v>271</v>
      </c>
      <c r="B276" s="642" t="s">
        <v>1330</v>
      </c>
      <c r="C276" s="686" t="s">
        <v>271</v>
      </c>
      <c r="D276" s="654" t="s">
        <v>2724</v>
      </c>
      <c r="E276" s="651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4.25" customHeight="1">
      <c r="A277" s="636">
        <v>272</v>
      </c>
      <c r="B277" s="642" t="s">
        <v>1110</v>
      </c>
      <c r="C277" s="686" t="s">
        <v>271</v>
      </c>
      <c r="D277" s="654" t="s">
        <v>1129</v>
      </c>
      <c r="E277" s="651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4.25" customHeight="1">
      <c r="A278" s="636">
        <v>273</v>
      </c>
      <c r="B278" s="642" t="s">
        <v>1201</v>
      </c>
      <c r="C278" s="686" t="s">
        <v>271</v>
      </c>
      <c r="D278" s="654" t="s">
        <v>1129</v>
      </c>
      <c r="E278" s="651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4.25" customHeight="1">
      <c r="A279" s="636">
        <v>274</v>
      </c>
      <c r="B279" s="642" t="s">
        <v>1338</v>
      </c>
      <c r="C279" s="686" t="s">
        <v>271</v>
      </c>
      <c r="D279" s="654" t="s">
        <v>1129</v>
      </c>
      <c r="E279" s="651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4.25" customHeight="1">
      <c r="A280" s="636">
        <v>275</v>
      </c>
      <c r="B280" s="642" t="s">
        <v>1257</v>
      </c>
      <c r="C280" s="686" t="s">
        <v>271</v>
      </c>
      <c r="D280" s="654" t="s">
        <v>1129</v>
      </c>
      <c r="E280" s="651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4.25" customHeight="1">
      <c r="A281" s="636">
        <v>276</v>
      </c>
      <c r="B281" s="642" t="s">
        <v>1235</v>
      </c>
      <c r="C281" s="686" t="s">
        <v>271</v>
      </c>
      <c r="D281" s="654" t="s">
        <v>1129</v>
      </c>
      <c r="E281" s="651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4.25" customHeight="1">
      <c r="A282" s="636">
        <v>277</v>
      </c>
      <c r="B282" s="642" t="s">
        <v>1255</v>
      </c>
      <c r="C282" s="686" t="s">
        <v>271</v>
      </c>
      <c r="D282" s="654" t="s">
        <v>1129</v>
      </c>
      <c r="E282" s="651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4.25" customHeight="1">
      <c r="A283" s="636">
        <v>278</v>
      </c>
      <c r="B283" s="642" t="s">
        <v>1265</v>
      </c>
      <c r="C283" s="686" t="s">
        <v>271</v>
      </c>
      <c r="D283" s="654" t="s">
        <v>1129</v>
      </c>
      <c r="E283" s="651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4.25" customHeight="1">
      <c r="A284" s="636">
        <v>279</v>
      </c>
      <c r="B284" s="642" t="s">
        <v>419</v>
      </c>
      <c r="C284" s="686" t="s">
        <v>323</v>
      </c>
      <c r="D284" s="654" t="s">
        <v>2635</v>
      </c>
      <c r="E284" s="651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4.25" customHeight="1">
      <c r="A285" s="636">
        <v>280</v>
      </c>
      <c r="B285" s="642" t="s">
        <v>269</v>
      </c>
      <c r="C285" s="686" t="s">
        <v>323</v>
      </c>
      <c r="D285" s="654" t="s">
        <v>2635</v>
      </c>
      <c r="E285" s="651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4.25" customHeight="1">
      <c r="A286" s="636">
        <v>281</v>
      </c>
      <c r="B286" s="642" t="s">
        <v>197</v>
      </c>
      <c r="C286" s="686" t="s">
        <v>323</v>
      </c>
      <c r="D286" s="654" t="s">
        <v>2635</v>
      </c>
      <c r="E286" s="651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4.25" customHeight="1">
      <c r="A287" s="636">
        <v>282</v>
      </c>
      <c r="B287" s="642" t="s">
        <v>665</v>
      </c>
      <c r="C287" s="686" t="s">
        <v>323</v>
      </c>
      <c r="D287" s="654" t="s">
        <v>2635</v>
      </c>
      <c r="E287" s="651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4.25" customHeight="1">
      <c r="A288" s="636">
        <v>283</v>
      </c>
      <c r="B288" s="642" t="s">
        <v>1230</v>
      </c>
      <c r="C288" s="686" t="s">
        <v>323</v>
      </c>
      <c r="D288" s="654" t="s">
        <v>2635</v>
      </c>
      <c r="E288" s="651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4.25" customHeight="1">
      <c r="A289" s="636">
        <v>284</v>
      </c>
      <c r="B289" s="642" t="s">
        <v>786</v>
      </c>
      <c r="C289" s="686" t="s">
        <v>323</v>
      </c>
      <c r="D289" s="654" t="s">
        <v>2690</v>
      </c>
      <c r="E289" s="651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4.25" customHeight="1">
      <c r="A290" s="636">
        <v>285</v>
      </c>
      <c r="B290" s="642" t="s">
        <v>1324</v>
      </c>
      <c r="C290" s="686" t="s">
        <v>323</v>
      </c>
      <c r="D290" s="654" t="s">
        <v>2724</v>
      </c>
      <c r="E290" s="651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4.25" customHeight="1">
      <c r="A291" s="636">
        <v>286</v>
      </c>
      <c r="B291" s="642" t="s">
        <v>1333</v>
      </c>
      <c r="C291" s="686" t="s">
        <v>323</v>
      </c>
      <c r="D291" s="654" t="s">
        <v>2724</v>
      </c>
      <c r="E291" s="651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4.25" customHeight="1">
      <c r="A292" s="636">
        <v>287</v>
      </c>
      <c r="B292" s="656" t="s">
        <v>1334</v>
      </c>
      <c r="C292" s="686" t="s">
        <v>323</v>
      </c>
      <c r="D292" s="654" t="s">
        <v>2724</v>
      </c>
      <c r="E292" s="651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4.25" customHeight="1">
      <c r="A293" s="636">
        <v>288</v>
      </c>
      <c r="B293" s="656" t="s">
        <v>624</v>
      </c>
      <c r="C293" s="686" t="s">
        <v>323</v>
      </c>
      <c r="D293" s="654" t="s">
        <v>2724</v>
      </c>
      <c r="E293" s="651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4.25" customHeight="1">
      <c r="A294" s="636">
        <v>289</v>
      </c>
      <c r="B294" s="656" t="s">
        <v>1328</v>
      </c>
      <c r="C294" s="686" t="s">
        <v>323</v>
      </c>
      <c r="D294" s="654" t="s">
        <v>2724</v>
      </c>
      <c r="E294" s="651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4.25" customHeight="1">
      <c r="A295" s="636">
        <v>290</v>
      </c>
      <c r="B295" s="656" t="s">
        <v>1323</v>
      </c>
      <c r="C295" s="686" t="s">
        <v>323</v>
      </c>
      <c r="D295" s="654" t="s">
        <v>2724</v>
      </c>
      <c r="E295" s="651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4.25" customHeight="1">
      <c r="A296" s="636">
        <v>291</v>
      </c>
      <c r="B296" s="656" t="s">
        <v>1336</v>
      </c>
      <c r="C296" s="686" t="s">
        <v>323</v>
      </c>
      <c r="D296" s="654" t="s">
        <v>2724</v>
      </c>
      <c r="E296" s="651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4.25" customHeight="1">
      <c r="A297" s="636">
        <v>292</v>
      </c>
      <c r="B297" s="656" t="s">
        <v>1329</v>
      </c>
      <c r="C297" s="686" t="s">
        <v>323</v>
      </c>
      <c r="D297" s="654" t="s">
        <v>2724</v>
      </c>
      <c r="E297" s="651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4.25" customHeight="1">
      <c r="A298" s="636">
        <v>293</v>
      </c>
      <c r="B298" s="656" t="s">
        <v>687</v>
      </c>
      <c r="C298" s="686" t="s">
        <v>323</v>
      </c>
      <c r="D298" s="654" t="s">
        <v>2724</v>
      </c>
      <c r="E298" s="651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4.25" customHeight="1">
      <c r="A299" s="636">
        <v>294</v>
      </c>
      <c r="B299" s="656" t="s">
        <v>1327</v>
      </c>
      <c r="C299" s="686" t="s">
        <v>323</v>
      </c>
      <c r="D299" s="654" t="s">
        <v>2724</v>
      </c>
      <c r="E299" s="651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4.25" customHeight="1">
      <c r="A300" s="636">
        <v>295</v>
      </c>
      <c r="B300" s="656" t="s">
        <v>1175</v>
      </c>
      <c r="C300" s="686" t="s">
        <v>323</v>
      </c>
      <c r="D300" s="654" t="s">
        <v>2724</v>
      </c>
      <c r="E300" s="651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4.25" customHeight="1">
      <c r="A301" s="636">
        <v>296</v>
      </c>
      <c r="B301" s="656" t="s">
        <v>1330</v>
      </c>
      <c r="C301" s="686" t="s">
        <v>323</v>
      </c>
      <c r="D301" s="638" t="s">
        <v>2724</v>
      </c>
      <c r="E301" s="651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4.25" customHeight="1">
      <c r="A302" s="636">
        <v>297</v>
      </c>
      <c r="B302" s="656" t="s">
        <v>1331</v>
      </c>
      <c r="C302" s="686" t="s">
        <v>323</v>
      </c>
      <c r="D302" s="654" t="s">
        <v>2724</v>
      </c>
      <c r="E302" s="651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4.25" customHeight="1">
      <c r="A303" s="636">
        <v>298</v>
      </c>
      <c r="B303" s="656" t="s">
        <v>1325</v>
      </c>
      <c r="C303" s="686" t="s">
        <v>323</v>
      </c>
      <c r="D303" s="654" t="s">
        <v>2724</v>
      </c>
      <c r="E303" s="651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4.25" customHeight="1">
      <c r="A304" s="636">
        <v>299</v>
      </c>
      <c r="B304" s="656" t="s">
        <v>1326</v>
      </c>
      <c r="C304" s="686" t="s">
        <v>323</v>
      </c>
      <c r="D304" s="654" t="s">
        <v>2724</v>
      </c>
      <c r="E304" s="651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4.25" customHeight="1">
      <c r="A305" s="636">
        <v>300</v>
      </c>
      <c r="B305" s="656" t="s">
        <v>1321</v>
      </c>
      <c r="C305" s="686" t="s">
        <v>323</v>
      </c>
      <c r="D305" s="654" t="s">
        <v>2724</v>
      </c>
      <c r="E305" s="651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4.25" customHeight="1">
      <c r="A306" s="636">
        <v>301</v>
      </c>
      <c r="B306" s="656" t="s">
        <v>1106</v>
      </c>
      <c r="C306" s="686" t="s">
        <v>323</v>
      </c>
      <c r="D306" s="654" t="s">
        <v>2633</v>
      </c>
      <c r="E306" s="651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4.25" customHeight="1">
      <c r="A307" s="636">
        <v>302</v>
      </c>
      <c r="B307" s="656" t="s">
        <v>1106</v>
      </c>
      <c r="C307" s="686" t="s">
        <v>323</v>
      </c>
      <c r="D307" s="654" t="s">
        <v>2633</v>
      </c>
      <c r="E307" s="651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4.25" customHeight="1">
      <c r="A308" s="636">
        <v>303</v>
      </c>
      <c r="B308" s="656" t="s">
        <v>1347</v>
      </c>
      <c r="C308" s="686" t="s">
        <v>323</v>
      </c>
      <c r="D308" s="654" t="s">
        <v>2634</v>
      </c>
      <c r="E308" s="651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4.25" customHeight="1">
      <c r="A309" s="636">
        <v>304</v>
      </c>
      <c r="B309" s="656" t="s">
        <v>1261</v>
      </c>
      <c r="C309" s="686" t="s">
        <v>323</v>
      </c>
      <c r="D309" s="654" t="s">
        <v>2634</v>
      </c>
      <c r="E309" s="651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4.25" customHeight="1">
      <c r="A310" s="636">
        <v>305</v>
      </c>
      <c r="B310" s="656" t="s">
        <v>1250</v>
      </c>
      <c r="C310" s="686" t="s">
        <v>323</v>
      </c>
      <c r="D310" s="654" t="s">
        <v>2634</v>
      </c>
      <c r="E310" s="651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4.25" customHeight="1">
      <c r="A311" s="636">
        <v>306</v>
      </c>
      <c r="B311" s="642" t="s">
        <v>1252</v>
      </c>
      <c r="C311" s="640" t="s">
        <v>323</v>
      </c>
      <c r="D311" s="654" t="s">
        <v>2634</v>
      </c>
      <c r="E311" s="651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14.25" customHeight="1">
      <c r="A312" s="636">
        <v>307</v>
      </c>
      <c r="B312" s="642" t="s">
        <v>437</v>
      </c>
      <c r="C312" s="640" t="s">
        <v>323</v>
      </c>
      <c r="D312" s="654" t="s">
        <v>2635</v>
      </c>
      <c r="E312" s="651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4.25" customHeight="1">
      <c r="A313" s="636">
        <v>308</v>
      </c>
      <c r="B313" s="642" t="s">
        <v>661</v>
      </c>
      <c r="C313" s="640" t="s">
        <v>323</v>
      </c>
      <c r="D313" s="654" t="s">
        <v>2635</v>
      </c>
      <c r="E313" s="651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4.25" customHeight="1">
      <c r="A314" s="636">
        <v>309</v>
      </c>
      <c r="B314" s="642" t="s">
        <v>743</v>
      </c>
      <c r="C314" s="640" t="s">
        <v>323</v>
      </c>
      <c r="D314" s="654" t="s">
        <v>2635</v>
      </c>
      <c r="E314" s="651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4.25" customHeight="1">
      <c r="A315" s="636">
        <v>310</v>
      </c>
      <c r="B315" s="642" t="s">
        <v>1338</v>
      </c>
      <c r="C315" s="640" t="s">
        <v>323</v>
      </c>
      <c r="D315" s="654" t="s">
        <v>1129</v>
      </c>
      <c r="E315" s="651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4.25" customHeight="1">
      <c r="A316" s="636">
        <v>311</v>
      </c>
      <c r="B316" s="642" t="s">
        <v>1255</v>
      </c>
      <c r="C316" s="640" t="s">
        <v>323</v>
      </c>
      <c r="D316" s="654" t="s">
        <v>1129</v>
      </c>
      <c r="E316" s="651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4.25" customHeight="1">
      <c r="A317" s="636">
        <v>312</v>
      </c>
      <c r="B317" s="642" t="s">
        <v>1257</v>
      </c>
      <c r="C317" s="640" t="s">
        <v>323</v>
      </c>
      <c r="D317" s="654" t="s">
        <v>1129</v>
      </c>
      <c r="E317" s="651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4.25" customHeight="1">
      <c r="A318" s="636">
        <v>313</v>
      </c>
      <c r="B318" s="642" t="s">
        <v>1351</v>
      </c>
      <c r="C318" s="640" t="s">
        <v>323</v>
      </c>
      <c r="D318" s="654" t="s">
        <v>1129</v>
      </c>
      <c r="E318" s="651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4.25" customHeight="1">
      <c r="A319" s="636">
        <v>314</v>
      </c>
      <c r="B319" s="642" t="s">
        <v>1352</v>
      </c>
      <c r="C319" s="640" t="s">
        <v>323</v>
      </c>
      <c r="D319" s="654" t="s">
        <v>1129</v>
      </c>
      <c r="E319" s="651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4.25" customHeight="1">
      <c r="A320" s="636">
        <v>315</v>
      </c>
      <c r="B320" s="642" t="s">
        <v>1356</v>
      </c>
      <c r="C320" s="640" t="s">
        <v>362</v>
      </c>
      <c r="D320" s="654" t="s">
        <v>2635</v>
      </c>
      <c r="E320" s="651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4.25" customHeight="1">
      <c r="A321" s="636">
        <v>316</v>
      </c>
      <c r="B321" s="642" t="s">
        <v>661</v>
      </c>
      <c r="C321" s="640" t="s">
        <v>362</v>
      </c>
      <c r="D321" s="654" t="s">
        <v>2635</v>
      </c>
      <c r="E321" s="651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4.25" customHeight="1">
      <c r="A322" s="636">
        <v>317</v>
      </c>
      <c r="B322" s="642" t="s">
        <v>1230</v>
      </c>
      <c r="C322" s="640" t="s">
        <v>362</v>
      </c>
      <c r="D322" s="654" t="s">
        <v>2635</v>
      </c>
      <c r="E322" s="651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4.25" customHeight="1">
      <c r="A323" s="636">
        <v>318</v>
      </c>
      <c r="B323" s="642" t="s">
        <v>1357</v>
      </c>
      <c r="C323" s="640" t="s">
        <v>362</v>
      </c>
      <c r="D323" s="654" t="s">
        <v>2724</v>
      </c>
      <c r="E323" s="651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4.25" customHeight="1">
      <c r="A324" s="636">
        <v>319</v>
      </c>
      <c r="B324" s="642" t="s">
        <v>1033</v>
      </c>
      <c r="C324" s="640" t="s">
        <v>362</v>
      </c>
      <c r="D324" s="654" t="s">
        <v>2724</v>
      </c>
      <c r="E324" s="651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4.25" customHeight="1">
      <c r="A325" s="636">
        <v>320</v>
      </c>
      <c r="B325" s="642" t="s">
        <v>1192</v>
      </c>
      <c r="C325" s="640" t="s">
        <v>362</v>
      </c>
      <c r="D325" s="654" t="s">
        <v>2724</v>
      </c>
      <c r="E325" s="651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4.25" customHeight="1">
      <c r="A326" s="636">
        <v>321</v>
      </c>
      <c r="B326" s="642" t="s">
        <v>1008</v>
      </c>
      <c r="C326" s="640" t="s">
        <v>362</v>
      </c>
      <c r="D326" s="654" t="s">
        <v>2724</v>
      </c>
      <c r="E326" s="651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4.25" customHeight="1">
      <c r="A327" s="636">
        <v>322</v>
      </c>
      <c r="B327" s="642" t="s">
        <v>1359</v>
      </c>
      <c r="C327" s="640" t="s">
        <v>362</v>
      </c>
      <c r="D327" s="654" t="s">
        <v>2724</v>
      </c>
      <c r="E327" s="651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4.25" customHeight="1">
      <c r="A328" s="636">
        <v>323</v>
      </c>
      <c r="B328" s="642" t="s">
        <v>1347</v>
      </c>
      <c r="C328" s="640" t="s">
        <v>362</v>
      </c>
      <c r="D328" s="654" t="s">
        <v>2724</v>
      </c>
      <c r="E328" s="651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4.25" customHeight="1">
      <c r="A329" s="636">
        <v>324</v>
      </c>
      <c r="B329" s="642" t="s">
        <v>1361</v>
      </c>
      <c r="C329" s="640" t="s">
        <v>362</v>
      </c>
      <c r="D329" s="654" t="s">
        <v>2631</v>
      </c>
      <c r="E329" s="651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4.25" customHeight="1">
      <c r="A330" s="636">
        <v>325</v>
      </c>
      <c r="B330" s="642" t="s">
        <v>1364</v>
      </c>
      <c r="C330" s="640" t="s">
        <v>362</v>
      </c>
      <c r="D330" s="654" t="s">
        <v>2631</v>
      </c>
      <c r="E330" s="651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4.25" customHeight="1">
      <c r="A331" s="636">
        <v>326</v>
      </c>
      <c r="B331" s="642" t="s">
        <v>1366</v>
      </c>
      <c r="C331" s="640" t="s">
        <v>362</v>
      </c>
      <c r="D331" s="654" t="s">
        <v>2585</v>
      </c>
      <c r="E331" s="651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4.25" customHeight="1">
      <c r="A332" s="636">
        <v>327</v>
      </c>
      <c r="B332" s="642" t="s">
        <v>341</v>
      </c>
      <c r="C332" s="640" t="s">
        <v>362</v>
      </c>
      <c r="D332" s="654" t="s">
        <v>2690</v>
      </c>
      <c r="E332" s="651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4.25" customHeight="1">
      <c r="A333" s="636">
        <v>328</v>
      </c>
      <c r="B333" s="642" t="s">
        <v>1369</v>
      </c>
      <c r="C333" s="640" t="s">
        <v>362</v>
      </c>
      <c r="D333" s="654" t="s">
        <v>2690</v>
      </c>
      <c r="E333" s="651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4.25" customHeight="1">
      <c r="A334" s="636">
        <v>329</v>
      </c>
      <c r="B334" s="642" t="s">
        <v>1338</v>
      </c>
      <c r="C334" s="640" t="s">
        <v>362</v>
      </c>
      <c r="D334" s="654" t="s">
        <v>1129</v>
      </c>
      <c r="E334" s="651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4.25" customHeight="1">
      <c r="A335" s="636">
        <v>330</v>
      </c>
      <c r="B335" s="642" t="s">
        <v>1370</v>
      </c>
      <c r="C335" s="640" t="s">
        <v>362</v>
      </c>
      <c r="D335" s="654" t="s">
        <v>1129</v>
      </c>
      <c r="E335" s="651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4.25" customHeight="1">
      <c r="A336" s="636">
        <v>331</v>
      </c>
      <c r="B336" s="642" t="s">
        <v>1371</v>
      </c>
      <c r="C336" s="640" t="s">
        <v>362</v>
      </c>
      <c r="D336" s="654" t="s">
        <v>1129</v>
      </c>
      <c r="E336" s="651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4.25" customHeight="1">
      <c r="A337" s="636">
        <v>332</v>
      </c>
      <c r="B337" s="642" t="s">
        <v>1296</v>
      </c>
      <c r="C337" s="640" t="s">
        <v>362</v>
      </c>
      <c r="D337" s="654" t="s">
        <v>1129</v>
      </c>
      <c r="E337" s="651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4.25" customHeight="1">
      <c r="A338" s="636">
        <v>333</v>
      </c>
      <c r="B338" s="642" t="s">
        <v>1352</v>
      </c>
      <c r="C338" s="640" t="s">
        <v>362</v>
      </c>
      <c r="D338" s="654" t="s">
        <v>1129</v>
      </c>
      <c r="E338" s="651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4.25" customHeight="1">
      <c r="A339" s="636">
        <v>334</v>
      </c>
      <c r="B339" s="642" t="s">
        <v>1351</v>
      </c>
      <c r="C339" s="640" t="s">
        <v>362</v>
      </c>
      <c r="D339" s="654" t="s">
        <v>1129</v>
      </c>
      <c r="E339" s="651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4.25" customHeight="1">
      <c r="A340" s="636">
        <v>335</v>
      </c>
      <c r="B340" s="642" t="s">
        <v>1375</v>
      </c>
      <c r="C340" s="640" t="s">
        <v>362</v>
      </c>
      <c r="D340" s="654" t="s">
        <v>1129</v>
      </c>
      <c r="E340" s="651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4.25" customHeight="1">
      <c r="A341" s="636">
        <v>336</v>
      </c>
      <c r="B341" s="642" t="s">
        <v>1376</v>
      </c>
      <c r="C341" s="640" t="s">
        <v>362</v>
      </c>
      <c r="D341" s="654" t="s">
        <v>1129</v>
      </c>
      <c r="E341" s="651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4.25" customHeight="1">
      <c r="A342" s="636">
        <v>337</v>
      </c>
      <c r="B342" s="642" t="s">
        <v>1377</v>
      </c>
      <c r="C342" s="640" t="s">
        <v>362</v>
      </c>
      <c r="D342" s="654" t="s">
        <v>1129</v>
      </c>
      <c r="E342" s="651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4.25" customHeight="1">
      <c r="A343" s="636">
        <v>338</v>
      </c>
      <c r="B343" s="642" t="s">
        <v>1378</v>
      </c>
      <c r="C343" s="640" t="s">
        <v>362</v>
      </c>
      <c r="D343" s="654" t="s">
        <v>1129</v>
      </c>
      <c r="E343" s="651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4.25" customHeight="1">
      <c r="A344" s="636">
        <v>339</v>
      </c>
      <c r="B344" s="642" t="s">
        <v>1379</v>
      </c>
      <c r="C344" s="640" t="s">
        <v>362</v>
      </c>
      <c r="D344" s="654" t="s">
        <v>1129</v>
      </c>
      <c r="E344" s="651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4.25" customHeight="1">
      <c r="A345" s="636">
        <v>340</v>
      </c>
      <c r="B345" s="642" t="s">
        <v>1381</v>
      </c>
      <c r="C345" s="640" t="s">
        <v>362</v>
      </c>
      <c r="D345" s="654" t="s">
        <v>1129</v>
      </c>
      <c r="E345" s="651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4.25" customHeight="1">
      <c r="A346" s="636">
        <v>341</v>
      </c>
      <c r="B346" s="642" t="s">
        <v>661</v>
      </c>
      <c r="C346" s="640" t="s">
        <v>362</v>
      </c>
      <c r="D346" s="654" t="s">
        <v>2635</v>
      </c>
      <c r="E346" s="651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4.25" customHeight="1">
      <c r="A347" s="636">
        <v>342</v>
      </c>
      <c r="B347" s="642" t="s">
        <v>197</v>
      </c>
      <c r="C347" s="640" t="s">
        <v>409</v>
      </c>
      <c r="D347" s="654" t="s">
        <v>2635</v>
      </c>
      <c r="E347" s="651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4.25" customHeight="1">
      <c r="A348" s="636">
        <v>343</v>
      </c>
      <c r="B348" s="642" t="s">
        <v>1347</v>
      </c>
      <c r="C348" s="640" t="s">
        <v>409</v>
      </c>
      <c r="D348" s="654" t="s">
        <v>2634</v>
      </c>
      <c r="E348" s="651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4.25" customHeight="1">
      <c r="A349" s="636">
        <v>344</v>
      </c>
      <c r="B349" s="642" t="s">
        <v>1387</v>
      </c>
      <c r="C349" s="640" t="s">
        <v>409</v>
      </c>
      <c r="D349" s="654" t="s">
        <v>2585</v>
      </c>
      <c r="E349" s="651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4.25" customHeight="1">
      <c r="A350" s="636">
        <v>345</v>
      </c>
      <c r="B350" s="642" t="s">
        <v>1364</v>
      </c>
      <c r="C350" s="640" t="s">
        <v>409</v>
      </c>
      <c r="D350" s="654" t="s">
        <v>2631</v>
      </c>
      <c r="E350" s="651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4.25" customHeight="1">
      <c r="A351" s="636">
        <v>346</v>
      </c>
      <c r="B351" s="642" t="s">
        <v>1361</v>
      </c>
      <c r="C351" s="640" t="s">
        <v>409</v>
      </c>
      <c r="D351" s="654" t="s">
        <v>2631</v>
      </c>
      <c r="E351" s="651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14.25" customHeight="1">
      <c r="A352" s="636">
        <v>347</v>
      </c>
      <c r="B352" s="642" t="s">
        <v>743</v>
      </c>
      <c r="C352" s="640" t="s">
        <v>409</v>
      </c>
      <c r="D352" s="654" t="s">
        <v>2635</v>
      </c>
      <c r="E352" s="651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4.25" customHeight="1">
      <c r="A353" s="636">
        <v>348</v>
      </c>
      <c r="B353" s="642" t="s">
        <v>843</v>
      </c>
      <c r="C353" s="640" t="s">
        <v>409</v>
      </c>
      <c r="D353" s="654" t="s">
        <v>2635</v>
      </c>
      <c r="E353" s="651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4.25" customHeight="1">
      <c r="A354" s="636">
        <v>349</v>
      </c>
      <c r="B354" s="642" t="s">
        <v>269</v>
      </c>
      <c r="C354" s="640" t="s">
        <v>409</v>
      </c>
      <c r="D354" s="654" t="s">
        <v>2635</v>
      </c>
      <c r="E354" s="651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4.25" customHeight="1">
      <c r="A355" s="636">
        <v>350</v>
      </c>
      <c r="B355" s="642" t="s">
        <v>1106</v>
      </c>
      <c r="C355" s="640" t="s">
        <v>409</v>
      </c>
      <c r="D355" s="654" t="s">
        <v>2635</v>
      </c>
      <c r="E355" s="651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4.25" customHeight="1">
      <c r="A356" s="636">
        <v>351</v>
      </c>
      <c r="B356" s="642" t="s">
        <v>1391</v>
      </c>
      <c r="C356" s="640" t="s">
        <v>409</v>
      </c>
      <c r="D356" s="654" t="s">
        <v>2635</v>
      </c>
      <c r="E356" s="651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14.25" customHeight="1">
      <c r="A357" s="636">
        <v>352</v>
      </c>
      <c r="B357" s="642" t="s">
        <v>1392</v>
      </c>
      <c r="C357" s="640" t="s">
        <v>409</v>
      </c>
      <c r="D357" s="654" t="s">
        <v>2633</v>
      </c>
      <c r="E357" s="651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4.25" customHeight="1">
      <c r="A358" s="636">
        <v>353</v>
      </c>
      <c r="B358" s="642" t="s">
        <v>997</v>
      </c>
      <c r="C358" s="640" t="s">
        <v>409</v>
      </c>
      <c r="D358" s="654" t="s">
        <v>2635</v>
      </c>
      <c r="E358" s="651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31.5" customHeight="1">
      <c r="A359" s="636">
        <v>354</v>
      </c>
      <c r="B359" s="642" t="s">
        <v>537</v>
      </c>
      <c r="C359" s="640" t="s">
        <v>409</v>
      </c>
      <c r="D359" s="654" t="s">
        <v>2725</v>
      </c>
      <c r="E359" s="651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4.25" customHeight="1">
      <c r="A360" s="636">
        <v>355</v>
      </c>
      <c r="B360" s="642" t="s">
        <v>1394</v>
      </c>
      <c r="C360" s="640" t="s">
        <v>409</v>
      </c>
      <c r="D360" s="654" t="s">
        <v>2694</v>
      </c>
      <c r="E360" s="651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4.25" customHeight="1">
      <c r="A361" s="636">
        <v>356</v>
      </c>
      <c r="B361" s="642" t="s">
        <v>1396</v>
      </c>
      <c r="C361" s="640" t="s">
        <v>409</v>
      </c>
      <c r="D361" s="654" t="s">
        <v>2694</v>
      </c>
      <c r="E361" s="651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</row>
    <row r="362" spans="1:24" ht="14.25" customHeight="1">
      <c r="A362" s="636">
        <v>357</v>
      </c>
      <c r="B362" s="642" t="s">
        <v>1397</v>
      </c>
      <c r="C362" s="640" t="s">
        <v>409</v>
      </c>
      <c r="D362" s="654" t="s">
        <v>2694</v>
      </c>
      <c r="E362" s="651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</row>
    <row r="363" spans="1:24" ht="14.25" customHeight="1">
      <c r="A363" s="636">
        <v>358</v>
      </c>
      <c r="B363" s="642" t="s">
        <v>1398</v>
      </c>
      <c r="C363" s="640" t="s">
        <v>409</v>
      </c>
      <c r="D363" s="654" t="s">
        <v>2694</v>
      </c>
      <c r="E363" s="651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</row>
    <row r="364" spans="1:24" ht="14.25" customHeight="1">
      <c r="A364" s="636">
        <v>359</v>
      </c>
      <c r="B364" s="642" t="s">
        <v>1399</v>
      </c>
      <c r="C364" s="640" t="s">
        <v>409</v>
      </c>
      <c r="D364" s="654" t="s">
        <v>2694</v>
      </c>
      <c r="E364" s="651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</row>
    <row r="365" spans="1:24" ht="14.25" customHeight="1">
      <c r="A365" s="636">
        <v>360</v>
      </c>
      <c r="B365" s="642" t="s">
        <v>1400</v>
      </c>
      <c r="C365" s="640" t="s">
        <v>409</v>
      </c>
      <c r="D365" s="654" t="s">
        <v>2694</v>
      </c>
      <c r="E365" s="651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</row>
    <row r="366" spans="1:24" ht="14.25" customHeight="1">
      <c r="A366" s="636">
        <v>361</v>
      </c>
      <c r="B366" s="642" t="s">
        <v>1401</v>
      </c>
      <c r="C366" s="640" t="s">
        <v>409</v>
      </c>
      <c r="D366" s="654" t="s">
        <v>2694</v>
      </c>
      <c r="E366" s="651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</row>
    <row r="367" spans="1:24" ht="14.25" customHeight="1">
      <c r="A367" s="636">
        <v>362</v>
      </c>
      <c r="B367" s="642" t="s">
        <v>1402</v>
      </c>
      <c r="C367" s="640" t="s">
        <v>409</v>
      </c>
      <c r="D367" s="654" t="s">
        <v>2694</v>
      </c>
      <c r="E367" s="651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</row>
    <row r="368" spans="1:24" ht="14.25" customHeight="1">
      <c r="A368" s="636">
        <v>363</v>
      </c>
      <c r="B368" s="642" t="s">
        <v>1403</v>
      </c>
      <c r="C368" s="640" t="s">
        <v>409</v>
      </c>
      <c r="D368" s="654" t="s">
        <v>2694</v>
      </c>
      <c r="E368" s="651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</row>
    <row r="369" spans="1:24" ht="14.25" customHeight="1">
      <c r="A369" s="636">
        <v>364</v>
      </c>
      <c r="B369" s="642" t="s">
        <v>1404</v>
      </c>
      <c r="C369" s="640" t="s">
        <v>409</v>
      </c>
      <c r="D369" s="654" t="s">
        <v>2694</v>
      </c>
      <c r="E369" s="651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</row>
    <row r="370" spans="1:24" ht="14.25" customHeight="1">
      <c r="A370" s="636">
        <v>365</v>
      </c>
      <c r="B370" s="642" t="s">
        <v>1405</v>
      </c>
      <c r="C370" s="640" t="s">
        <v>409</v>
      </c>
      <c r="D370" s="654" t="s">
        <v>2694</v>
      </c>
      <c r="E370" s="651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</row>
    <row r="371" spans="1:24" ht="14.25" customHeight="1">
      <c r="A371" s="636">
        <v>366</v>
      </c>
      <c r="B371" s="642" t="s">
        <v>1406</v>
      </c>
      <c r="C371" s="640" t="s">
        <v>409</v>
      </c>
      <c r="D371" s="654" t="s">
        <v>2694</v>
      </c>
      <c r="E371" s="651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</row>
    <row r="372" spans="1:24" ht="14.25" customHeight="1">
      <c r="A372" s="636">
        <v>367</v>
      </c>
      <c r="B372" s="642" t="s">
        <v>1407</v>
      </c>
      <c r="C372" s="640" t="s">
        <v>409</v>
      </c>
      <c r="D372" s="654" t="s">
        <v>2694</v>
      </c>
      <c r="E372" s="651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</row>
    <row r="373" spans="1:24" ht="14.25" customHeight="1">
      <c r="A373" s="636">
        <v>368</v>
      </c>
      <c r="B373" s="642" t="s">
        <v>1408</v>
      </c>
      <c r="C373" s="640" t="s">
        <v>409</v>
      </c>
      <c r="D373" s="654" t="s">
        <v>2694</v>
      </c>
      <c r="E373" s="651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</row>
    <row r="374" spans="1:24" ht="14.25" customHeight="1">
      <c r="A374" s="636">
        <v>369</v>
      </c>
      <c r="B374" s="642" t="s">
        <v>1409</v>
      </c>
      <c r="C374" s="640" t="s">
        <v>409</v>
      </c>
      <c r="D374" s="654" t="s">
        <v>2694</v>
      </c>
      <c r="E374" s="651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</row>
    <row r="375" spans="1:24" ht="14.25" customHeight="1">
      <c r="A375" s="636">
        <v>370</v>
      </c>
      <c r="B375" s="642" t="s">
        <v>1410</v>
      </c>
      <c r="C375" s="640" t="s">
        <v>409</v>
      </c>
      <c r="D375" s="654" t="s">
        <v>2694</v>
      </c>
      <c r="E375" s="651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</row>
    <row r="376" spans="1:24" ht="14.25" customHeight="1">
      <c r="A376" s="636">
        <v>371</v>
      </c>
      <c r="B376" s="642" t="s">
        <v>1411</v>
      </c>
      <c r="C376" s="640" t="s">
        <v>409</v>
      </c>
      <c r="D376" s="654" t="s">
        <v>2694</v>
      </c>
      <c r="E376" s="651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</row>
    <row r="377" spans="1:24" ht="14.25" customHeight="1">
      <c r="A377" s="636">
        <v>372</v>
      </c>
      <c r="B377" s="642" t="s">
        <v>1412</v>
      </c>
      <c r="C377" s="640" t="s">
        <v>409</v>
      </c>
      <c r="D377" s="654" t="s">
        <v>2694</v>
      </c>
      <c r="E377" s="651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</row>
    <row r="378" spans="1:24" ht="14.25" customHeight="1">
      <c r="A378" s="636">
        <v>373</v>
      </c>
      <c r="B378" s="642" t="s">
        <v>1413</v>
      </c>
      <c r="C378" s="640" t="s">
        <v>409</v>
      </c>
      <c r="D378" s="654" t="s">
        <v>2694</v>
      </c>
      <c r="E378" s="651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</row>
    <row r="379" spans="1:24" ht="14.25" customHeight="1">
      <c r="A379" s="636">
        <v>374</v>
      </c>
      <c r="B379" s="642" t="s">
        <v>1414</v>
      </c>
      <c r="C379" s="640" t="s">
        <v>409</v>
      </c>
      <c r="D379" s="654" t="s">
        <v>2694</v>
      </c>
      <c r="E379" s="651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</row>
    <row r="380" spans="1:24" ht="14.25" customHeight="1">
      <c r="A380" s="636">
        <v>375</v>
      </c>
      <c r="B380" s="642" t="s">
        <v>1415</v>
      </c>
      <c r="C380" s="640" t="s">
        <v>409</v>
      </c>
      <c r="D380" s="654" t="s">
        <v>2694</v>
      </c>
      <c r="E380" s="651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</row>
    <row r="381" spans="1:24" ht="14.25" customHeight="1">
      <c r="A381" s="636">
        <v>376</v>
      </c>
      <c r="B381" s="642" t="s">
        <v>1416</v>
      </c>
      <c r="C381" s="640" t="s">
        <v>409</v>
      </c>
      <c r="D381" s="654" t="s">
        <v>2694</v>
      </c>
      <c r="E381" s="651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</row>
    <row r="382" spans="1:24" ht="14.25" customHeight="1">
      <c r="A382" s="636">
        <v>377</v>
      </c>
      <c r="B382" s="642" t="s">
        <v>1417</v>
      </c>
      <c r="C382" s="640" t="s">
        <v>409</v>
      </c>
      <c r="D382" s="654" t="s">
        <v>2694</v>
      </c>
      <c r="E382" s="651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</row>
    <row r="383" spans="1:24" ht="14.25" customHeight="1">
      <c r="A383" s="636">
        <v>378</v>
      </c>
      <c r="B383" s="642" t="s">
        <v>1418</v>
      </c>
      <c r="C383" s="640" t="s">
        <v>409</v>
      </c>
      <c r="D383" s="654" t="s">
        <v>2694</v>
      </c>
      <c r="E383" s="651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</row>
    <row r="384" spans="1:24" ht="14.25" customHeight="1">
      <c r="A384" s="636">
        <v>379</v>
      </c>
      <c r="B384" s="642" t="s">
        <v>1419</v>
      </c>
      <c r="C384" s="640" t="s">
        <v>409</v>
      </c>
      <c r="D384" s="654" t="s">
        <v>2694</v>
      </c>
      <c r="E384" s="651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</row>
    <row r="385" spans="1:24" ht="14.25" customHeight="1">
      <c r="A385" s="636">
        <v>380</v>
      </c>
      <c r="B385" s="642" t="s">
        <v>1420</v>
      </c>
      <c r="C385" s="640" t="s">
        <v>409</v>
      </c>
      <c r="D385" s="654" t="s">
        <v>2694</v>
      </c>
      <c r="E385" s="651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</row>
    <row r="386" spans="1:24" ht="14.25" customHeight="1">
      <c r="A386" s="636">
        <v>381</v>
      </c>
      <c r="B386" s="642" t="s">
        <v>1421</v>
      </c>
      <c r="C386" s="640" t="s">
        <v>409</v>
      </c>
      <c r="D386" s="654" t="s">
        <v>2694</v>
      </c>
      <c r="E386" s="651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</row>
    <row r="387" spans="1:24" ht="14.25" customHeight="1">
      <c r="A387" s="636">
        <v>382</v>
      </c>
      <c r="B387" s="642" t="s">
        <v>1422</v>
      </c>
      <c r="C387" s="640" t="s">
        <v>409</v>
      </c>
      <c r="D387" s="654" t="s">
        <v>2694</v>
      </c>
      <c r="E387" s="651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</row>
    <row r="388" spans="1:24" ht="14.25" customHeight="1">
      <c r="A388" s="636">
        <v>383</v>
      </c>
      <c r="B388" s="642" t="s">
        <v>1423</v>
      </c>
      <c r="C388" s="640" t="s">
        <v>409</v>
      </c>
      <c r="D388" s="654" t="s">
        <v>2694</v>
      </c>
      <c r="E388" s="651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</row>
    <row r="389" spans="1:24" ht="14.25" customHeight="1">
      <c r="A389" s="636">
        <v>384</v>
      </c>
      <c r="B389" s="642" t="s">
        <v>1424</v>
      </c>
      <c r="C389" s="640" t="s">
        <v>409</v>
      </c>
      <c r="D389" s="654" t="s">
        <v>2694</v>
      </c>
      <c r="E389" s="651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</row>
    <row r="390" spans="1:24" ht="14.25" customHeight="1">
      <c r="A390" s="636">
        <v>385</v>
      </c>
      <c r="B390" s="642" t="s">
        <v>1425</v>
      </c>
      <c r="C390" s="640" t="s">
        <v>409</v>
      </c>
      <c r="D390" s="654" t="s">
        <v>2694</v>
      </c>
      <c r="E390" s="651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</row>
    <row r="391" spans="1:24" ht="14.25" customHeight="1">
      <c r="A391" s="636">
        <v>386</v>
      </c>
      <c r="B391" s="642" t="s">
        <v>1426</v>
      </c>
      <c r="C391" s="640" t="s">
        <v>409</v>
      </c>
      <c r="D391" s="654" t="s">
        <v>2694</v>
      </c>
      <c r="E391" s="651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</row>
    <row r="392" spans="1:24" ht="14.25" customHeight="1">
      <c r="A392" s="636">
        <v>387</v>
      </c>
      <c r="B392" s="642" t="s">
        <v>341</v>
      </c>
      <c r="C392" s="640" t="s">
        <v>409</v>
      </c>
      <c r="D392" s="654" t="s">
        <v>2724</v>
      </c>
      <c r="E392" s="651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</row>
    <row r="393" spans="1:24" ht="14.25" customHeight="1">
      <c r="A393" s="636">
        <v>388</v>
      </c>
      <c r="B393" s="642" t="s">
        <v>41</v>
      </c>
      <c r="C393" s="640" t="s">
        <v>409</v>
      </c>
      <c r="D393" s="654" t="s">
        <v>2724</v>
      </c>
      <c r="E393" s="651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</row>
    <row r="394" spans="1:24" ht="14.25" customHeight="1">
      <c r="A394" s="636">
        <v>389</v>
      </c>
      <c r="B394" s="642" t="s">
        <v>1241</v>
      </c>
      <c r="C394" s="640" t="s">
        <v>409</v>
      </c>
      <c r="D394" s="654" t="s">
        <v>2724</v>
      </c>
      <c r="E394" s="651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</row>
    <row r="395" spans="1:24" ht="14.25" customHeight="1">
      <c r="A395" s="636">
        <v>390</v>
      </c>
      <c r="B395" s="642" t="s">
        <v>609</v>
      </c>
      <c r="C395" s="640" t="s">
        <v>409</v>
      </c>
      <c r="D395" s="654" t="s">
        <v>2724</v>
      </c>
      <c r="E395" s="651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</row>
    <row r="396" spans="1:24" ht="14.25" customHeight="1">
      <c r="A396" s="636">
        <v>391</v>
      </c>
      <c r="B396" s="642" t="s">
        <v>1428</v>
      </c>
      <c r="C396" s="640" t="s">
        <v>409</v>
      </c>
      <c r="D396" s="654" t="s">
        <v>2724</v>
      </c>
      <c r="E396" s="651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</row>
    <row r="397" spans="1:24" ht="14.25" customHeight="1">
      <c r="A397" s="636">
        <v>392</v>
      </c>
      <c r="B397" s="642" t="s">
        <v>1428</v>
      </c>
      <c r="C397" s="640" t="s">
        <v>409</v>
      </c>
      <c r="D397" s="654" t="s">
        <v>2724</v>
      </c>
      <c r="E397" s="651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</row>
    <row r="398" spans="1:24" ht="14.25" customHeight="1">
      <c r="A398" s="636">
        <v>393</v>
      </c>
      <c r="B398" s="642" t="s">
        <v>1431</v>
      </c>
      <c r="C398" s="640" t="s">
        <v>409</v>
      </c>
      <c r="D398" s="654" t="s">
        <v>2724</v>
      </c>
      <c r="E398" s="651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</row>
    <row r="399" spans="1:24" ht="14.25" customHeight="1">
      <c r="A399" s="636">
        <v>394</v>
      </c>
      <c r="B399" s="642" t="s">
        <v>1431</v>
      </c>
      <c r="C399" s="640" t="s">
        <v>409</v>
      </c>
      <c r="D399" s="654" t="s">
        <v>2724</v>
      </c>
      <c r="E399" s="651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</row>
    <row r="400" spans="1:24" ht="14.25" customHeight="1">
      <c r="A400" s="636">
        <v>395</v>
      </c>
      <c r="B400" s="642" t="s">
        <v>1433</v>
      </c>
      <c r="C400" s="640" t="s">
        <v>409</v>
      </c>
      <c r="D400" s="654" t="s">
        <v>2724</v>
      </c>
      <c r="E400" s="651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</row>
    <row r="401" spans="1:24" ht="14.25" customHeight="1">
      <c r="A401" s="636">
        <v>396</v>
      </c>
      <c r="B401" s="642" t="s">
        <v>248</v>
      </c>
      <c r="C401" s="640" t="s">
        <v>409</v>
      </c>
      <c r="D401" s="654" t="s">
        <v>2724</v>
      </c>
      <c r="E401" s="651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</row>
    <row r="402" spans="1:24" ht="14.25" customHeight="1">
      <c r="A402" s="636">
        <v>397</v>
      </c>
      <c r="B402" s="642" t="s">
        <v>1394</v>
      </c>
      <c r="C402" s="640" t="s">
        <v>409</v>
      </c>
      <c r="D402" s="654" t="s">
        <v>2694</v>
      </c>
      <c r="E402" s="651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</row>
    <row r="403" spans="1:24" ht="14.25" customHeight="1">
      <c r="A403" s="636">
        <v>398</v>
      </c>
      <c r="B403" s="642" t="s">
        <v>1396</v>
      </c>
      <c r="C403" s="640" t="s">
        <v>409</v>
      </c>
      <c r="D403" s="654" t="s">
        <v>2694</v>
      </c>
      <c r="E403" s="651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</row>
    <row r="404" spans="1:24" ht="14.25" customHeight="1">
      <c r="A404" s="636">
        <v>399</v>
      </c>
      <c r="B404" s="642" t="s">
        <v>1397</v>
      </c>
      <c r="C404" s="640" t="s">
        <v>409</v>
      </c>
      <c r="D404" s="654" t="s">
        <v>2694</v>
      </c>
      <c r="E404" s="651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</row>
    <row r="405" spans="1:24" ht="14.25" customHeight="1">
      <c r="A405" s="636">
        <v>400</v>
      </c>
      <c r="B405" s="642" t="s">
        <v>1398</v>
      </c>
      <c r="C405" s="640" t="s">
        <v>409</v>
      </c>
      <c r="D405" s="654" t="s">
        <v>2694</v>
      </c>
      <c r="E405" s="651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</row>
    <row r="406" spans="1:24" ht="14.25" customHeight="1">
      <c r="A406" s="636">
        <v>401</v>
      </c>
      <c r="B406" s="642" t="s">
        <v>1399</v>
      </c>
      <c r="C406" s="640" t="s">
        <v>409</v>
      </c>
      <c r="D406" s="654" t="s">
        <v>2694</v>
      </c>
      <c r="E406" s="651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</row>
    <row r="407" spans="1:24" ht="14.25" customHeight="1">
      <c r="A407" s="636">
        <v>402</v>
      </c>
      <c r="B407" s="642" t="s">
        <v>1400</v>
      </c>
      <c r="C407" s="640" t="s">
        <v>409</v>
      </c>
      <c r="D407" s="654" t="s">
        <v>2694</v>
      </c>
      <c r="E407" s="651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</row>
    <row r="408" spans="1:24" ht="14.25" customHeight="1">
      <c r="A408" s="636">
        <v>403</v>
      </c>
      <c r="B408" s="642" t="s">
        <v>1401</v>
      </c>
      <c r="C408" s="640" t="s">
        <v>409</v>
      </c>
      <c r="D408" s="654" t="s">
        <v>2694</v>
      </c>
      <c r="E408" s="651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</row>
    <row r="409" spans="1:24" ht="14.25" customHeight="1">
      <c r="A409" s="636">
        <v>404</v>
      </c>
      <c r="B409" s="642" t="s">
        <v>1402</v>
      </c>
      <c r="C409" s="640" t="s">
        <v>409</v>
      </c>
      <c r="D409" s="654" t="s">
        <v>2694</v>
      </c>
      <c r="E409" s="651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</row>
    <row r="410" spans="1:24" ht="14.25" customHeight="1">
      <c r="A410" s="636">
        <v>405</v>
      </c>
      <c r="B410" s="642" t="s">
        <v>1403</v>
      </c>
      <c r="C410" s="640" t="s">
        <v>409</v>
      </c>
      <c r="D410" s="654" t="s">
        <v>2694</v>
      </c>
      <c r="E410" s="651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</row>
    <row r="411" spans="1:24" ht="14.25" customHeight="1">
      <c r="A411" s="636">
        <v>406</v>
      </c>
      <c r="B411" s="642" t="s">
        <v>1404</v>
      </c>
      <c r="C411" s="640" t="s">
        <v>409</v>
      </c>
      <c r="D411" s="654" t="s">
        <v>2694</v>
      </c>
      <c r="E411" s="651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</row>
    <row r="412" spans="1:24" ht="14.25" customHeight="1">
      <c r="A412" s="636">
        <v>407</v>
      </c>
      <c r="B412" s="642" t="s">
        <v>1405</v>
      </c>
      <c r="C412" s="640" t="s">
        <v>409</v>
      </c>
      <c r="D412" s="654" t="s">
        <v>2694</v>
      </c>
      <c r="E412" s="651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</row>
    <row r="413" spans="1:24" ht="14.25" customHeight="1">
      <c r="A413" s="636">
        <v>408</v>
      </c>
      <c r="B413" s="642" t="s">
        <v>1406</v>
      </c>
      <c r="C413" s="640" t="s">
        <v>409</v>
      </c>
      <c r="D413" s="654" t="s">
        <v>2694</v>
      </c>
      <c r="E413" s="651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</row>
    <row r="414" spans="1:24" ht="14.25" customHeight="1">
      <c r="A414" s="636">
        <v>409</v>
      </c>
      <c r="B414" s="642" t="s">
        <v>1407</v>
      </c>
      <c r="C414" s="640" t="s">
        <v>409</v>
      </c>
      <c r="D414" s="654" t="s">
        <v>2694</v>
      </c>
      <c r="E414" s="651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</row>
    <row r="415" spans="1:24" ht="14.25" customHeight="1">
      <c r="A415" s="636">
        <v>410</v>
      </c>
      <c r="B415" s="642" t="s">
        <v>1408</v>
      </c>
      <c r="C415" s="640" t="s">
        <v>409</v>
      </c>
      <c r="D415" s="654" t="s">
        <v>2694</v>
      </c>
      <c r="E415" s="651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</row>
    <row r="416" spans="1:24" ht="14.25" customHeight="1">
      <c r="A416" s="636">
        <v>411</v>
      </c>
      <c r="B416" s="642" t="s">
        <v>1409</v>
      </c>
      <c r="C416" s="640" t="s">
        <v>409</v>
      </c>
      <c r="D416" s="654" t="s">
        <v>2694</v>
      </c>
      <c r="E416" s="651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</row>
    <row r="417" spans="1:24" ht="14.25" customHeight="1">
      <c r="A417" s="636">
        <v>412</v>
      </c>
      <c r="B417" s="642" t="s">
        <v>1410</v>
      </c>
      <c r="C417" s="640" t="s">
        <v>409</v>
      </c>
      <c r="D417" s="654" t="s">
        <v>2694</v>
      </c>
      <c r="E417" s="651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</row>
    <row r="418" spans="1:24" ht="14.25" customHeight="1">
      <c r="A418" s="636">
        <v>413</v>
      </c>
      <c r="B418" s="642" t="s">
        <v>1411</v>
      </c>
      <c r="C418" s="640" t="s">
        <v>409</v>
      </c>
      <c r="D418" s="654" t="s">
        <v>2694</v>
      </c>
      <c r="E418" s="651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</row>
    <row r="419" spans="1:24" ht="14.25" customHeight="1">
      <c r="A419" s="636">
        <v>414</v>
      </c>
      <c r="B419" s="642" t="s">
        <v>1412</v>
      </c>
      <c r="C419" s="640" t="s">
        <v>409</v>
      </c>
      <c r="D419" s="654" t="s">
        <v>2694</v>
      </c>
      <c r="E419" s="651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</row>
    <row r="420" spans="1:24" ht="14.25" customHeight="1">
      <c r="A420" s="636">
        <v>415</v>
      </c>
      <c r="B420" s="642" t="s">
        <v>1413</v>
      </c>
      <c r="C420" s="640" t="s">
        <v>409</v>
      </c>
      <c r="D420" s="654" t="s">
        <v>2694</v>
      </c>
      <c r="E420" s="651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</row>
    <row r="421" spans="1:24" ht="14.25" customHeight="1">
      <c r="A421" s="636">
        <v>416</v>
      </c>
      <c r="B421" s="642" t="s">
        <v>1414</v>
      </c>
      <c r="C421" s="640" t="s">
        <v>409</v>
      </c>
      <c r="D421" s="654" t="s">
        <v>2694</v>
      </c>
      <c r="E421" s="651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</row>
    <row r="422" spans="1:24" ht="14.25" customHeight="1">
      <c r="A422" s="636">
        <v>417</v>
      </c>
      <c r="B422" s="642" t="s">
        <v>1415</v>
      </c>
      <c r="C422" s="640" t="s">
        <v>409</v>
      </c>
      <c r="D422" s="654" t="s">
        <v>2694</v>
      </c>
      <c r="E422" s="651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</row>
    <row r="423" spans="1:24" ht="14.25" customHeight="1">
      <c r="A423" s="636">
        <v>418</v>
      </c>
      <c r="B423" s="642" t="s">
        <v>1416</v>
      </c>
      <c r="C423" s="640" t="s">
        <v>409</v>
      </c>
      <c r="D423" s="654" t="s">
        <v>2694</v>
      </c>
      <c r="E423" s="651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</row>
    <row r="424" spans="1:24" ht="14.25" customHeight="1">
      <c r="A424" s="636">
        <v>419</v>
      </c>
      <c r="B424" s="642" t="s">
        <v>1417</v>
      </c>
      <c r="C424" s="640" t="s">
        <v>409</v>
      </c>
      <c r="D424" s="654" t="s">
        <v>2694</v>
      </c>
      <c r="E424" s="651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</row>
    <row r="425" spans="1:24" ht="14.25" customHeight="1">
      <c r="A425" s="636">
        <v>420</v>
      </c>
      <c r="B425" s="642" t="s">
        <v>1418</v>
      </c>
      <c r="C425" s="640" t="s">
        <v>409</v>
      </c>
      <c r="D425" s="654" t="s">
        <v>2694</v>
      </c>
      <c r="E425" s="651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</row>
    <row r="426" spans="1:24" ht="14.25" customHeight="1">
      <c r="A426" s="636">
        <v>421</v>
      </c>
      <c r="B426" s="642" t="s">
        <v>1419</v>
      </c>
      <c r="C426" s="640" t="s">
        <v>409</v>
      </c>
      <c r="D426" s="654" t="s">
        <v>2694</v>
      </c>
      <c r="E426" s="651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</row>
    <row r="427" spans="1:24" ht="14.25" customHeight="1">
      <c r="A427" s="636">
        <v>422</v>
      </c>
      <c r="B427" s="642" t="s">
        <v>1420</v>
      </c>
      <c r="C427" s="640" t="s">
        <v>409</v>
      </c>
      <c r="D427" s="654" t="s">
        <v>2694</v>
      </c>
      <c r="E427" s="651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</row>
    <row r="428" spans="1:24" ht="14.25" customHeight="1">
      <c r="A428" s="636">
        <v>423</v>
      </c>
      <c r="B428" s="642" t="s">
        <v>1421</v>
      </c>
      <c r="C428" s="640" t="s">
        <v>409</v>
      </c>
      <c r="D428" s="654" t="s">
        <v>2694</v>
      </c>
      <c r="E428" s="651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</row>
    <row r="429" spans="1:24" ht="14.25" customHeight="1">
      <c r="A429" s="636">
        <v>424</v>
      </c>
      <c r="B429" s="642" t="s">
        <v>1422</v>
      </c>
      <c r="C429" s="640" t="s">
        <v>409</v>
      </c>
      <c r="D429" s="654" t="s">
        <v>2694</v>
      </c>
      <c r="E429" s="651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</row>
    <row r="430" spans="1:24" ht="14.25" customHeight="1">
      <c r="A430" s="636">
        <v>425</v>
      </c>
      <c r="B430" s="642" t="s">
        <v>1423</v>
      </c>
      <c r="C430" s="640" t="s">
        <v>409</v>
      </c>
      <c r="D430" s="654" t="s">
        <v>2694</v>
      </c>
      <c r="E430" s="651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</row>
    <row r="431" spans="1:24" ht="14.25" customHeight="1">
      <c r="A431" s="636">
        <v>426</v>
      </c>
      <c r="B431" s="642" t="s">
        <v>1424</v>
      </c>
      <c r="C431" s="640" t="s">
        <v>409</v>
      </c>
      <c r="D431" s="654" t="s">
        <v>2694</v>
      </c>
      <c r="E431" s="651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</row>
    <row r="432" spans="1:24" ht="14.25" customHeight="1">
      <c r="A432" s="636">
        <v>427</v>
      </c>
      <c r="B432" s="642" t="s">
        <v>1425</v>
      </c>
      <c r="C432" s="640" t="s">
        <v>409</v>
      </c>
      <c r="D432" s="654" t="s">
        <v>2694</v>
      </c>
      <c r="E432" s="651"/>
      <c r="F432" s="564"/>
      <c r="G432" s="564"/>
      <c r="H432" s="564"/>
      <c r="I432" s="564"/>
      <c r="J432" s="564"/>
      <c r="K432" s="564"/>
      <c r="L432" s="564"/>
      <c r="M432" s="564"/>
      <c r="N432" s="564"/>
      <c r="O432" s="564"/>
      <c r="P432" s="564"/>
      <c r="Q432" s="564"/>
      <c r="R432" s="564"/>
      <c r="S432" s="564"/>
      <c r="T432" s="564"/>
      <c r="U432" s="564"/>
      <c r="V432" s="564"/>
      <c r="W432" s="564"/>
      <c r="X432" s="564"/>
    </row>
    <row r="433" spans="1:24" ht="14.25" customHeight="1">
      <c r="A433" s="636">
        <v>428</v>
      </c>
      <c r="B433" s="642" t="s">
        <v>1426</v>
      </c>
      <c r="C433" s="640" t="s">
        <v>409</v>
      </c>
      <c r="D433" s="654" t="s">
        <v>2694</v>
      </c>
      <c r="E433" s="651"/>
      <c r="F433" s="564"/>
      <c r="G433" s="564"/>
      <c r="H433" s="564"/>
      <c r="I433" s="564"/>
      <c r="J433" s="564"/>
      <c r="K433" s="564"/>
      <c r="L433" s="564"/>
      <c r="M433" s="564"/>
      <c r="N433" s="564"/>
      <c r="O433" s="564"/>
      <c r="P433" s="564"/>
      <c r="Q433" s="564"/>
      <c r="R433" s="564"/>
      <c r="S433" s="564"/>
      <c r="T433" s="564"/>
      <c r="U433" s="564"/>
      <c r="V433" s="564"/>
      <c r="W433" s="564"/>
      <c r="X433" s="564"/>
    </row>
    <row r="434" spans="1:24" ht="14.25" customHeight="1">
      <c r="A434" s="636">
        <v>429</v>
      </c>
      <c r="B434" s="642" t="s">
        <v>1435</v>
      </c>
      <c r="C434" s="640" t="s">
        <v>409</v>
      </c>
      <c r="D434" s="654" t="s">
        <v>2724</v>
      </c>
      <c r="E434" s="651"/>
      <c r="F434" s="564"/>
      <c r="G434" s="564"/>
      <c r="H434" s="564"/>
      <c r="I434" s="564"/>
      <c r="J434" s="564"/>
      <c r="K434" s="564"/>
      <c r="L434" s="564"/>
      <c r="M434" s="564"/>
      <c r="N434" s="564"/>
      <c r="O434" s="564"/>
      <c r="P434" s="564"/>
      <c r="Q434" s="564"/>
      <c r="R434" s="564"/>
      <c r="S434" s="564"/>
      <c r="T434" s="564"/>
      <c r="U434" s="564"/>
      <c r="V434" s="564"/>
      <c r="W434" s="564"/>
      <c r="X434" s="564"/>
    </row>
    <row r="435" spans="1:24" ht="14.25" customHeight="1">
      <c r="A435" s="636">
        <v>430</v>
      </c>
      <c r="B435" s="642" t="s">
        <v>1302</v>
      </c>
      <c r="C435" s="640" t="s">
        <v>409</v>
      </c>
      <c r="D435" s="654" t="s">
        <v>2724</v>
      </c>
      <c r="E435" s="651"/>
      <c r="F435" s="564"/>
      <c r="G435" s="564"/>
      <c r="H435" s="564"/>
      <c r="I435" s="564"/>
      <c r="J435" s="564"/>
      <c r="K435" s="564"/>
      <c r="L435" s="564"/>
      <c r="M435" s="564"/>
      <c r="N435" s="564"/>
      <c r="O435" s="564"/>
      <c r="P435" s="564"/>
      <c r="Q435" s="564"/>
      <c r="R435" s="564"/>
      <c r="S435" s="564"/>
      <c r="T435" s="564"/>
      <c r="U435" s="564"/>
      <c r="V435" s="564"/>
      <c r="W435" s="564"/>
      <c r="X435" s="564"/>
    </row>
    <row r="436" spans="1:24" ht="14.25" customHeight="1">
      <c r="A436" s="636">
        <v>431</v>
      </c>
      <c r="B436" s="642" t="s">
        <v>646</v>
      </c>
      <c r="C436" s="640" t="s">
        <v>409</v>
      </c>
      <c r="D436" s="654" t="s">
        <v>2724</v>
      </c>
      <c r="E436" s="651"/>
      <c r="F436" s="564"/>
      <c r="G436" s="564"/>
      <c r="H436" s="564"/>
      <c r="I436" s="564"/>
      <c r="J436" s="564"/>
      <c r="K436" s="564"/>
      <c r="L436" s="564"/>
      <c r="M436" s="564"/>
      <c r="N436" s="564"/>
      <c r="O436" s="564"/>
      <c r="P436" s="564"/>
      <c r="Q436" s="564"/>
      <c r="R436" s="564"/>
      <c r="S436" s="564"/>
      <c r="T436" s="564"/>
      <c r="U436" s="564"/>
      <c r="V436" s="564"/>
      <c r="W436" s="564"/>
      <c r="X436" s="564"/>
    </row>
    <row r="437" spans="1:24" ht="14.25" customHeight="1">
      <c r="A437" s="636">
        <v>432</v>
      </c>
      <c r="B437" s="642" t="s">
        <v>1223</v>
      </c>
      <c r="C437" s="640" t="s">
        <v>409</v>
      </c>
      <c r="D437" s="654" t="s">
        <v>2724</v>
      </c>
      <c r="E437" s="651"/>
      <c r="F437" s="564"/>
      <c r="G437" s="564"/>
      <c r="H437" s="564"/>
      <c r="I437" s="564"/>
      <c r="J437" s="564"/>
      <c r="K437" s="564"/>
      <c r="L437" s="564"/>
      <c r="M437" s="564"/>
      <c r="N437" s="564"/>
      <c r="O437" s="564"/>
      <c r="P437" s="564"/>
      <c r="Q437" s="564"/>
      <c r="R437" s="564"/>
      <c r="S437" s="564"/>
      <c r="T437" s="564"/>
      <c r="U437" s="564"/>
      <c r="V437" s="564"/>
      <c r="W437" s="564"/>
      <c r="X437" s="564"/>
    </row>
    <row r="438" spans="1:24" ht="14.25" customHeight="1">
      <c r="A438" s="636">
        <v>433</v>
      </c>
      <c r="B438" s="642" t="s">
        <v>1436</v>
      </c>
      <c r="C438" s="640" t="s">
        <v>409</v>
      </c>
      <c r="D438" s="654" t="s">
        <v>2724</v>
      </c>
      <c r="E438" s="651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</row>
    <row r="439" spans="1:24" ht="14.25" customHeight="1">
      <c r="A439" s="636">
        <v>434</v>
      </c>
      <c r="B439" s="642" t="s">
        <v>1437</v>
      </c>
      <c r="C439" s="640" t="s">
        <v>409</v>
      </c>
      <c r="D439" s="654" t="s">
        <v>2724</v>
      </c>
      <c r="E439" s="651"/>
      <c r="F439" s="564"/>
      <c r="G439" s="564"/>
      <c r="H439" s="564"/>
      <c r="I439" s="564"/>
      <c r="J439" s="564"/>
      <c r="K439" s="564"/>
      <c r="L439" s="564"/>
      <c r="M439" s="564"/>
      <c r="N439" s="564"/>
      <c r="O439" s="564"/>
      <c r="P439" s="564"/>
      <c r="Q439" s="564"/>
      <c r="R439" s="564"/>
      <c r="S439" s="564"/>
      <c r="T439" s="564"/>
      <c r="U439" s="564"/>
      <c r="V439" s="564"/>
      <c r="W439" s="564"/>
      <c r="X439" s="564"/>
    </row>
    <row r="440" spans="1:24" ht="14.25" customHeight="1">
      <c r="A440" s="636">
        <v>435</v>
      </c>
      <c r="B440" s="642" t="s">
        <v>670</v>
      </c>
      <c r="C440" s="640" t="s">
        <v>409</v>
      </c>
      <c r="D440" s="654" t="s">
        <v>2724</v>
      </c>
      <c r="E440" s="651"/>
      <c r="F440" s="564"/>
      <c r="G440" s="564"/>
      <c r="H440" s="564"/>
      <c r="I440" s="564"/>
      <c r="J440" s="564"/>
      <c r="K440" s="564"/>
      <c r="L440" s="564"/>
      <c r="M440" s="564"/>
      <c r="N440" s="564"/>
      <c r="O440" s="564"/>
      <c r="P440" s="564"/>
      <c r="Q440" s="564"/>
      <c r="R440" s="564"/>
      <c r="S440" s="564"/>
      <c r="T440" s="564"/>
      <c r="U440" s="564"/>
      <c r="V440" s="564"/>
      <c r="W440" s="564"/>
      <c r="X440" s="564"/>
    </row>
    <row r="441" spans="1:24" ht="14.25" customHeight="1">
      <c r="A441" s="636">
        <v>436</v>
      </c>
      <c r="B441" s="642" t="s">
        <v>1025</v>
      </c>
      <c r="C441" s="640" t="s">
        <v>409</v>
      </c>
      <c r="D441" s="654" t="s">
        <v>2724</v>
      </c>
      <c r="E441" s="651"/>
      <c r="F441" s="564"/>
      <c r="G441" s="564"/>
      <c r="H441" s="564"/>
      <c r="I441" s="564"/>
      <c r="J441" s="564"/>
      <c r="K441" s="564"/>
      <c r="L441" s="564"/>
      <c r="M441" s="564"/>
      <c r="N441" s="564"/>
      <c r="O441" s="564"/>
      <c r="P441" s="564"/>
      <c r="Q441" s="564"/>
      <c r="R441" s="564"/>
      <c r="S441" s="564"/>
      <c r="T441" s="564"/>
      <c r="U441" s="564"/>
      <c r="V441" s="564"/>
      <c r="W441" s="564"/>
      <c r="X441" s="564"/>
    </row>
    <row r="442" spans="1:24" ht="14.25" customHeight="1">
      <c r="A442" s="636">
        <v>437</v>
      </c>
      <c r="B442" s="642" t="s">
        <v>1216</v>
      </c>
      <c r="C442" s="640" t="s">
        <v>409</v>
      </c>
      <c r="D442" s="654" t="s">
        <v>2724</v>
      </c>
      <c r="E442" s="651"/>
      <c r="F442" s="564"/>
      <c r="G442" s="564"/>
      <c r="H442" s="564"/>
      <c r="I442" s="564"/>
      <c r="J442" s="564"/>
      <c r="K442" s="564"/>
      <c r="L442" s="564"/>
      <c r="M442" s="564"/>
      <c r="N442" s="564"/>
      <c r="O442" s="564"/>
      <c r="P442" s="564"/>
      <c r="Q442" s="564"/>
      <c r="R442" s="564"/>
      <c r="S442" s="564"/>
      <c r="T442" s="564"/>
      <c r="U442" s="564"/>
      <c r="V442" s="564"/>
      <c r="W442" s="564"/>
      <c r="X442" s="564"/>
    </row>
    <row r="443" spans="1:24" ht="14.25" customHeight="1">
      <c r="A443" s="636">
        <v>438</v>
      </c>
      <c r="B443" s="642" t="s">
        <v>1438</v>
      </c>
      <c r="C443" s="640" t="s">
        <v>409</v>
      </c>
      <c r="D443" s="654" t="s">
        <v>2724</v>
      </c>
      <c r="E443" s="651"/>
      <c r="F443" s="564"/>
      <c r="G443" s="564"/>
      <c r="H443" s="564"/>
      <c r="I443" s="564"/>
      <c r="J443" s="564"/>
      <c r="K443" s="564"/>
      <c r="L443" s="564"/>
      <c r="M443" s="564"/>
      <c r="N443" s="564"/>
      <c r="O443" s="564"/>
      <c r="P443" s="564"/>
      <c r="Q443" s="564"/>
      <c r="R443" s="564"/>
      <c r="S443" s="564"/>
      <c r="T443" s="564"/>
      <c r="U443" s="564"/>
      <c r="V443" s="564"/>
      <c r="W443" s="564"/>
      <c r="X443" s="564"/>
    </row>
    <row r="444" spans="1:24" ht="14.25" customHeight="1">
      <c r="A444" s="636">
        <v>439</v>
      </c>
      <c r="B444" s="642" t="s">
        <v>1219</v>
      </c>
      <c r="C444" s="640" t="s">
        <v>409</v>
      </c>
      <c r="D444" s="654" t="s">
        <v>2724</v>
      </c>
      <c r="E444" s="651"/>
      <c r="F444" s="564"/>
      <c r="G444" s="564"/>
      <c r="H444" s="564"/>
      <c r="I444" s="564"/>
      <c r="J444" s="564"/>
      <c r="K444" s="564"/>
      <c r="L444" s="564"/>
      <c r="M444" s="564"/>
      <c r="N444" s="564"/>
      <c r="O444" s="564"/>
      <c r="P444" s="564"/>
      <c r="Q444" s="564"/>
      <c r="R444" s="564"/>
      <c r="S444" s="564"/>
      <c r="T444" s="564"/>
      <c r="U444" s="564"/>
      <c r="V444" s="564"/>
      <c r="W444" s="564"/>
      <c r="X444" s="564"/>
    </row>
    <row r="445" spans="1:24" ht="14.25" customHeight="1">
      <c r="A445" s="636">
        <v>440</v>
      </c>
      <c r="B445" s="642" t="s">
        <v>1439</v>
      </c>
      <c r="C445" s="640" t="s">
        <v>409</v>
      </c>
      <c r="D445" s="654" t="s">
        <v>2724</v>
      </c>
      <c r="E445" s="651"/>
      <c r="F445" s="564"/>
      <c r="G445" s="564"/>
      <c r="H445" s="564"/>
      <c r="I445" s="564"/>
      <c r="J445" s="564"/>
      <c r="K445" s="564"/>
      <c r="L445" s="564"/>
      <c r="M445" s="564"/>
      <c r="N445" s="564"/>
      <c r="O445" s="564"/>
      <c r="P445" s="564"/>
      <c r="Q445" s="564"/>
      <c r="R445" s="564"/>
      <c r="S445" s="564"/>
      <c r="T445" s="564"/>
      <c r="U445" s="564"/>
      <c r="V445" s="564"/>
      <c r="W445" s="564"/>
      <c r="X445" s="564"/>
    </row>
    <row r="446" spans="1:24" ht="14.25" customHeight="1">
      <c r="A446" s="636">
        <v>441</v>
      </c>
      <c r="B446" s="642" t="s">
        <v>1428</v>
      </c>
      <c r="C446" s="640" t="s">
        <v>409</v>
      </c>
      <c r="D446" s="654" t="s">
        <v>2724</v>
      </c>
      <c r="E446" s="651"/>
      <c r="F446" s="564"/>
      <c r="G446" s="564"/>
      <c r="H446" s="564"/>
      <c r="I446" s="564"/>
      <c r="J446" s="564"/>
      <c r="K446" s="564"/>
      <c r="L446" s="564"/>
      <c r="M446" s="564"/>
      <c r="N446" s="564"/>
      <c r="O446" s="564"/>
      <c r="P446" s="564"/>
      <c r="Q446" s="564"/>
      <c r="R446" s="564"/>
      <c r="S446" s="564"/>
      <c r="T446" s="564"/>
      <c r="U446" s="564"/>
      <c r="V446" s="564"/>
      <c r="W446" s="564"/>
      <c r="X446" s="564"/>
    </row>
    <row r="447" spans="1:24" ht="14.25" customHeight="1">
      <c r="A447" s="636">
        <v>442</v>
      </c>
      <c r="B447" s="642" t="s">
        <v>1431</v>
      </c>
      <c r="C447" s="640" t="s">
        <v>409</v>
      </c>
      <c r="D447" s="654" t="s">
        <v>2724</v>
      </c>
      <c r="E447" s="651"/>
      <c r="F447" s="564"/>
      <c r="G447" s="564"/>
      <c r="H447" s="564"/>
      <c r="I447" s="564"/>
      <c r="J447" s="564"/>
      <c r="K447" s="564"/>
      <c r="L447" s="564"/>
      <c r="M447" s="564"/>
      <c r="N447" s="564"/>
      <c r="O447" s="564"/>
      <c r="P447" s="564"/>
      <c r="Q447" s="564"/>
      <c r="R447" s="564"/>
      <c r="S447" s="564"/>
      <c r="T447" s="564"/>
      <c r="U447" s="564"/>
      <c r="V447" s="564"/>
      <c r="W447" s="564"/>
      <c r="X447" s="564"/>
    </row>
    <row r="448" spans="1:24" ht="14.25" customHeight="1">
      <c r="A448" s="636">
        <v>443</v>
      </c>
      <c r="B448" s="642" t="s">
        <v>1378</v>
      </c>
      <c r="C448" s="640" t="s">
        <v>409</v>
      </c>
      <c r="D448" s="654" t="s">
        <v>1129</v>
      </c>
      <c r="E448" s="651"/>
      <c r="F448" s="564"/>
      <c r="G448" s="564"/>
      <c r="H448" s="564"/>
      <c r="I448" s="564"/>
      <c r="J448" s="564"/>
      <c r="K448" s="564"/>
      <c r="L448" s="564"/>
      <c r="M448" s="564"/>
      <c r="N448" s="564"/>
      <c r="O448" s="564"/>
      <c r="P448" s="564"/>
      <c r="Q448" s="564"/>
      <c r="R448" s="564"/>
      <c r="S448" s="564"/>
      <c r="T448" s="564"/>
      <c r="U448" s="564"/>
      <c r="V448" s="564"/>
      <c r="W448" s="564"/>
      <c r="X448" s="564"/>
    </row>
    <row r="449" spans="1:24" ht="14.25" customHeight="1">
      <c r="A449" s="636">
        <v>444</v>
      </c>
      <c r="B449" s="642" t="s">
        <v>1381</v>
      </c>
      <c r="C449" s="640" t="s">
        <v>409</v>
      </c>
      <c r="D449" s="654" t="s">
        <v>1129</v>
      </c>
      <c r="E449" s="651"/>
      <c r="F449" s="564"/>
      <c r="G449" s="564"/>
      <c r="H449" s="564"/>
      <c r="I449" s="564"/>
      <c r="J449" s="564"/>
      <c r="K449" s="564"/>
      <c r="L449" s="564"/>
      <c r="M449" s="564"/>
      <c r="N449" s="564"/>
      <c r="O449" s="564"/>
      <c r="P449" s="564"/>
      <c r="Q449" s="564"/>
      <c r="R449" s="564"/>
      <c r="S449" s="564"/>
      <c r="T449" s="564"/>
      <c r="U449" s="564"/>
      <c r="V449" s="564"/>
      <c r="W449" s="564"/>
      <c r="X449" s="564"/>
    </row>
    <row r="450" spans="1:24" ht="14.25" customHeight="1">
      <c r="A450" s="636">
        <v>445</v>
      </c>
      <c r="B450" s="642" t="s">
        <v>1376</v>
      </c>
      <c r="C450" s="640" t="s">
        <v>409</v>
      </c>
      <c r="D450" s="654" t="s">
        <v>1129</v>
      </c>
      <c r="E450" s="651"/>
      <c r="F450" s="564"/>
      <c r="G450" s="564"/>
      <c r="H450" s="564"/>
      <c r="I450" s="564"/>
      <c r="J450" s="564"/>
      <c r="K450" s="564"/>
      <c r="L450" s="564"/>
      <c r="M450" s="564"/>
      <c r="N450" s="564"/>
      <c r="O450" s="564"/>
      <c r="P450" s="564"/>
      <c r="Q450" s="564"/>
      <c r="R450" s="564"/>
      <c r="S450" s="564"/>
      <c r="T450" s="564"/>
      <c r="U450" s="564"/>
      <c r="V450" s="564"/>
      <c r="W450" s="564"/>
      <c r="X450" s="564"/>
    </row>
    <row r="451" spans="1:24" ht="14.25" customHeight="1">
      <c r="A451" s="636">
        <v>446</v>
      </c>
      <c r="B451" s="642" t="s">
        <v>1371</v>
      </c>
      <c r="C451" s="640" t="s">
        <v>409</v>
      </c>
      <c r="D451" s="654" t="s">
        <v>1129</v>
      </c>
      <c r="E451" s="651"/>
      <c r="F451" s="564"/>
      <c r="G451" s="564"/>
      <c r="H451" s="564"/>
      <c r="I451" s="564"/>
      <c r="J451" s="564"/>
      <c r="K451" s="564"/>
      <c r="L451" s="564"/>
      <c r="M451" s="564"/>
      <c r="N451" s="564"/>
      <c r="O451" s="564"/>
      <c r="P451" s="564"/>
      <c r="Q451" s="564"/>
      <c r="R451" s="564"/>
      <c r="S451" s="564"/>
      <c r="T451" s="564"/>
      <c r="U451" s="564"/>
      <c r="V451" s="564"/>
      <c r="W451" s="564"/>
      <c r="X451" s="564"/>
    </row>
    <row r="452" spans="1:24" ht="14.25" customHeight="1">
      <c r="A452" s="636">
        <v>447</v>
      </c>
      <c r="B452" s="642" t="s">
        <v>1377</v>
      </c>
      <c r="C452" s="640" t="s">
        <v>409</v>
      </c>
      <c r="D452" s="654" t="s">
        <v>1129</v>
      </c>
      <c r="E452" s="651"/>
      <c r="F452" s="564"/>
      <c r="G452" s="564"/>
      <c r="H452" s="564"/>
      <c r="I452" s="564"/>
      <c r="J452" s="564"/>
      <c r="K452" s="564"/>
      <c r="L452" s="564"/>
      <c r="M452" s="564"/>
      <c r="N452" s="564"/>
      <c r="O452" s="564"/>
      <c r="P452" s="564"/>
      <c r="Q452" s="564"/>
      <c r="R452" s="564"/>
      <c r="S452" s="564"/>
      <c r="T452" s="564"/>
      <c r="U452" s="564"/>
      <c r="V452" s="564"/>
      <c r="W452" s="564"/>
      <c r="X452" s="564"/>
    </row>
    <row r="453" spans="1:24" ht="14.25" customHeight="1">
      <c r="A453" s="636">
        <v>448</v>
      </c>
      <c r="B453" s="642" t="s">
        <v>1296</v>
      </c>
      <c r="C453" s="640" t="s">
        <v>409</v>
      </c>
      <c r="D453" s="654" t="s">
        <v>1129</v>
      </c>
      <c r="E453" s="651"/>
      <c r="F453" s="564"/>
      <c r="G453" s="564"/>
      <c r="H453" s="564"/>
      <c r="I453" s="564"/>
      <c r="J453" s="564"/>
      <c r="K453" s="564"/>
      <c r="L453" s="564"/>
      <c r="M453" s="564"/>
      <c r="N453" s="564"/>
      <c r="O453" s="564"/>
      <c r="P453" s="564"/>
      <c r="Q453" s="564"/>
      <c r="R453" s="564"/>
      <c r="S453" s="564"/>
      <c r="T453" s="564"/>
      <c r="U453" s="564"/>
      <c r="V453" s="564"/>
      <c r="W453" s="564"/>
      <c r="X453" s="564"/>
    </row>
    <row r="454" spans="1:24" ht="14.25" customHeight="1">
      <c r="A454" s="636">
        <v>449</v>
      </c>
      <c r="B454" s="642" t="s">
        <v>1338</v>
      </c>
      <c r="C454" s="640" t="s">
        <v>409</v>
      </c>
      <c r="D454" s="654" t="s">
        <v>1129</v>
      </c>
      <c r="E454" s="651"/>
      <c r="F454" s="564"/>
      <c r="G454" s="564"/>
      <c r="H454" s="564"/>
      <c r="I454" s="564"/>
      <c r="J454" s="564"/>
      <c r="K454" s="564"/>
      <c r="L454" s="564"/>
      <c r="M454" s="564"/>
      <c r="N454" s="564"/>
      <c r="O454" s="564"/>
      <c r="P454" s="564"/>
      <c r="Q454" s="564"/>
      <c r="R454" s="564"/>
      <c r="S454" s="564"/>
      <c r="T454" s="564"/>
      <c r="U454" s="564"/>
      <c r="V454" s="564"/>
      <c r="W454" s="564"/>
      <c r="X454" s="564"/>
    </row>
    <row r="455" spans="1:24" ht="14.25" customHeight="1">
      <c r="A455" s="636">
        <v>450</v>
      </c>
      <c r="B455" s="642" t="s">
        <v>1375</v>
      </c>
      <c r="C455" s="640" t="s">
        <v>409</v>
      </c>
      <c r="D455" s="654" t="s">
        <v>1129</v>
      </c>
      <c r="E455" s="651"/>
      <c r="F455" s="564"/>
      <c r="G455" s="564"/>
      <c r="H455" s="564"/>
      <c r="I455" s="564"/>
      <c r="J455" s="564"/>
      <c r="K455" s="564"/>
      <c r="L455" s="564"/>
      <c r="M455" s="564"/>
      <c r="N455" s="564"/>
      <c r="O455" s="564"/>
      <c r="P455" s="564"/>
      <c r="Q455" s="564"/>
      <c r="R455" s="564"/>
      <c r="S455" s="564"/>
      <c r="T455" s="564"/>
      <c r="U455" s="564"/>
      <c r="V455" s="564"/>
      <c r="W455" s="564"/>
      <c r="X455" s="564"/>
    </row>
    <row r="456" spans="1:24" ht="14.25" customHeight="1">
      <c r="A456" s="636">
        <v>451</v>
      </c>
      <c r="B456" s="642" t="s">
        <v>1370</v>
      </c>
      <c r="C456" s="640" t="s">
        <v>409</v>
      </c>
      <c r="D456" s="654" t="s">
        <v>1129</v>
      </c>
      <c r="E456" s="651"/>
      <c r="F456" s="564"/>
      <c r="G456" s="564"/>
      <c r="H456" s="564"/>
      <c r="I456" s="564"/>
      <c r="J456" s="564"/>
      <c r="K456" s="564"/>
      <c r="L456" s="564"/>
      <c r="M456" s="564"/>
      <c r="N456" s="564"/>
      <c r="O456" s="564"/>
      <c r="P456" s="564"/>
      <c r="Q456" s="564"/>
      <c r="R456" s="564"/>
      <c r="S456" s="564"/>
      <c r="T456" s="564"/>
      <c r="U456" s="564"/>
      <c r="V456" s="564"/>
      <c r="W456" s="564"/>
      <c r="X456" s="564"/>
    </row>
    <row r="457" spans="1:24" ht="14.25" customHeight="1">
      <c r="A457" s="636">
        <v>452</v>
      </c>
      <c r="B457" s="642" t="s">
        <v>1352</v>
      </c>
      <c r="C457" s="640" t="s">
        <v>409</v>
      </c>
      <c r="D457" s="654" t="s">
        <v>1129</v>
      </c>
      <c r="E457" s="651"/>
      <c r="F457" s="564"/>
      <c r="G457" s="564"/>
      <c r="H457" s="564"/>
      <c r="I457" s="564"/>
      <c r="J457" s="564"/>
      <c r="K457" s="564"/>
      <c r="L457" s="564"/>
      <c r="M457" s="564"/>
      <c r="N457" s="564"/>
      <c r="O457" s="564"/>
      <c r="P457" s="564"/>
      <c r="Q457" s="564"/>
      <c r="R457" s="564"/>
      <c r="S457" s="564"/>
      <c r="T457" s="564"/>
      <c r="U457" s="564"/>
      <c r="V457" s="564"/>
      <c r="W457" s="564"/>
      <c r="X457" s="564"/>
    </row>
    <row r="458" spans="1:24" ht="14.25" customHeight="1">
      <c r="A458" s="636">
        <v>453</v>
      </c>
      <c r="B458" s="642" t="s">
        <v>1379</v>
      </c>
      <c r="C458" s="640" t="s">
        <v>409</v>
      </c>
      <c r="D458" s="654" t="s">
        <v>1129</v>
      </c>
      <c r="E458" s="651"/>
      <c r="F458" s="564"/>
      <c r="G458" s="564"/>
      <c r="H458" s="564"/>
      <c r="I458" s="564"/>
      <c r="J458" s="564"/>
      <c r="K458" s="564"/>
      <c r="L458" s="564"/>
      <c r="M458" s="564"/>
      <c r="N458" s="564"/>
      <c r="O458" s="564"/>
      <c r="P458" s="564"/>
      <c r="Q458" s="564"/>
      <c r="R458" s="564"/>
      <c r="S458" s="564"/>
      <c r="T458" s="564"/>
      <c r="U458" s="564"/>
      <c r="V458" s="564"/>
      <c r="W458" s="564"/>
      <c r="X458" s="564"/>
    </row>
    <row r="459" spans="1:24" ht="14.25" customHeight="1">
      <c r="A459" s="636">
        <v>454</v>
      </c>
      <c r="B459" s="642" t="s">
        <v>1428</v>
      </c>
      <c r="C459" s="640" t="s">
        <v>434</v>
      </c>
      <c r="D459" s="654" t="s">
        <v>2724</v>
      </c>
      <c r="E459" s="651"/>
      <c r="F459" s="564"/>
      <c r="G459" s="564"/>
      <c r="H459" s="564"/>
      <c r="I459" s="564"/>
      <c r="J459" s="564"/>
      <c r="K459" s="564"/>
      <c r="L459" s="564"/>
      <c r="M459" s="564"/>
      <c r="N459" s="564"/>
      <c r="O459" s="564"/>
      <c r="P459" s="564"/>
      <c r="Q459" s="564"/>
      <c r="R459" s="564"/>
      <c r="S459" s="564"/>
      <c r="T459" s="564"/>
      <c r="U459" s="564"/>
      <c r="V459" s="564"/>
      <c r="W459" s="564"/>
      <c r="X459" s="564"/>
    </row>
    <row r="460" spans="1:24" ht="14.25" customHeight="1">
      <c r="A460" s="636">
        <v>455</v>
      </c>
      <c r="B460" s="642" t="s">
        <v>1431</v>
      </c>
      <c r="C460" s="640" t="s">
        <v>434</v>
      </c>
      <c r="D460" s="654" t="s">
        <v>2724</v>
      </c>
      <c r="E460" s="651"/>
      <c r="F460" s="564"/>
      <c r="G460" s="564"/>
      <c r="H460" s="564"/>
      <c r="I460" s="564"/>
      <c r="J460" s="564"/>
      <c r="K460" s="564"/>
      <c r="L460" s="564"/>
      <c r="M460" s="564"/>
      <c r="N460" s="564"/>
      <c r="O460" s="564"/>
      <c r="P460" s="564"/>
      <c r="Q460" s="564"/>
      <c r="R460" s="564"/>
      <c r="S460" s="564"/>
      <c r="T460" s="564"/>
      <c r="U460" s="564"/>
      <c r="V460" s="564"/>
      <c r="W460" s="564"/>
      <c r="X460" s="564"/>
    </row>
    <row r="461" spans="1:24" ht="14.25" customHeight="1">
      <c r="A461" s="636">
        <v>456</v>
      </c>
      <c r="B461" s="642" t="s">
        <v>1433</v>
      </c>
      <c r="C461" s="640" t="s">
        <v>434</v>
      </c>
      <c r="D461" s="654" t="s">
        <v>2724</v>
      </c>
      <c r="E461" s="651"/>
      <c r="F461" s="564"/>
      <c r="G461" s="564"/>
      <c r="H461" s="564"/>
      <c r="I461" s="564"/>
      <c r="J461" s="564"/>
      <c r="K461" s="564"/>
      <c r="L461" s="564"/>
      <c r="M461" s="564"/>
      <c r="N461" s="564"/>
      <c r="O461" s="564"/>
      <c r="P461" s="564"/>
      <c r="Q461" s="564"/>
      <c r="R461" s="564"/>
      <c r="S461" s="564"/>
      <c r="T461" s="564"/>
      <c r="U461" s="564"/>
      <c r="V461" s="564"/>
      <c r="W461" s="564"/>
      <c r="X461" s="564"/>
    </row>
    <row r="462" spans="1:24" ht="14.25" customHeight="1">
      <c r="A462" s="636">
        <v>457</v>
      </c>
      <c r="B462" s="642" t="s">
        <v>248</v>
      </c>
      <c r="C462" s="640" t="s">
        <v>434</v>
      </c>
      <c r="D462" s="654" t="s">
        <v>2724</v>
      </c>
      <c r="E462" s="651"/>
      <c r="F462" s="564"/>
      <c r="G462" s="564"/>
      <c r="H462" s="564"/>
      <c r="I462" s="564"/>
      <c r="J462" s="564"/>
      <c r="K462" s="564"/>
      <c r="L462" s="564"/>
      <c r="M462" s="564"/>
      <c r="N462" s="564"/>
      <c r="O462" s="564"/>
      <c r="P462" s="564"/>
      <c r="Q462" s="564"/>
      <c r="R462" s="564"/>
      <c r="S462" s="564"/>
      <c r="T462" s="564"/>
      <c r="U462" s="564"/>
      <c r="V462" s="564"/>
      <c r="W462" s="564"/>
      <c r="X462" s="564"/>
    </row>
    <row r="463" spans="1:24" ht="14.25" customHeight="1">
      <c r="A463" s="636">
        <v>458</v>
      </c>
      <c r="B463" s="642" t="s">
        <v>670</v>
      </c>
      <c r="C463" s="640" t="s">
        <v>434</v>
      </c>
      <c r="D463" s="654" t="s">
        <v>2724</v>
      </c>
      <c r="E463" s="651"/>
      <c r="F463" s="564"/>
      <c r="G463" s="564"/>
      <c r="H463" s="564"/>
      <c r="I463" s="564"/>
      <c r="J463" s="564"/>
      <c r="K463" s="564"/>
      <c r="L463" s="564"/>
      <c r="M463" s="564"/>
      <c r="N463" s="564"/>
      <c r="O463" s="564"/>
      <c r="P463" s="564"/>
      <c r="Q463" s="564"/>
      <c r="R463" s="564"/>
      <c r="S463" s="564"/>
      <c r="T463" s="564"/>
      <c r="U463" s="564"/>
      <c r="V463" s="564"/>
      <c r="W463" s="564"/>
      <c r="X463" s="564"/>
    </row>
    <row r="464" spans="1:24" ht="14.25" customHeight="1">
      <c r="A464" s="636">
        <v>459</v>
      </c>
      <c r="B464" s="642" t="s">
        <v>1436</v>
      </c>
      <c r="C464" s="640" t="s">
        <v>434</v>
      </c>
      <c r="D464" s="654" t="s">
        <v>2724</v>
      </c>
      <c r="E464" s="651"/>
      <c r="F464" s="564"/>
      <c r="G464" s="564"/>
      <c r="H464" s="564"/>
      <c r="I464" s="564"/>
      <c r="J464" s="564"/>
      <c r="K464" s="564"/>
      <c r="L464" s="564"/>
      <c r="M464" s="564"/>
      <c r="N464" s="564"/>
      <c r="O464" s="564"/>
      <c r="P464" s="564"/>
      <c r="Q464" s="564"/>
      <c r="R464" s="564"/>
      <c r="S464" s="564"/>
      <c r="T464" s="564"/>
      <c r="U464" s="564"/>
      <c r="V464" s="564"/>
      <c r="W464" s="564"/>
      <c r="X464" s="564"/>
    </row>
    <row r="465" spans="1:24" ht="14.25" customHeight="1">
      <c r="A465" s="636">
        <v>460</v>
      </c>
      <c r="B465" s="642" t="s">
        <v>1438</v>
      </c>
      <c r="C465" s="640" t="s">
        <v>434</v>
      </c>
      <c r="D465" s="654" t="s">
        <v>2724</v>
      </c>
      <c r="E465" s="651"/>
      <c r="F465" s="564"/>
      <c r="G465" s="564"/>
      <c r="H465" s="564"/>
      <c r="I465" s="564"/>
      <c r="J465" s="564"/>
      <c r="K465" s="564"/>
      <c r="L465" s="564"/>
      <c r="M465" s="564"/>
      <c r="N465" s="564"/>
      <c r="O465" s="564"/>
      <c r="P465" s="564"/>
      <c r="Q465" s="564"/>
      <c r="R465" s="564"/>
      <c r="S465" s="564"/>
      <c r="T465" s="564"/>
      <c r="U465" s="564"/>
      <c r="V465" s="564"/>
      <c r="W465" s="564"/>
      <c r="X465" s="564"/>
    </row>
    <row r="466" spans="1:24" ht="14.25" customHeight="1">
      <c r="A466" s="636">
        <v>461</v>
      </c>
      <c r="B466" s="642" t="s">
        <v>1223</v>
      </c>
      <c r="C466" s="640" t="s">
        <v>434</v>
      </c>
      <c r="D466" s="654" t="s">
        <v>2724</v>
      </c>
      <c r="E466" s="651"/>
      <c r="F466" s="564"/>
      <c r="G466" s="564"/>
      <c r="H466" s="564"/>
      <c r="I466" s="564"/>
      <c r="J466" s="564"/>
      <c r="K466" s="564"/>
      <c r="L466" s="564"/>
      <c r="M466" s="564"/>
      <c r="N466" s="564"/>
      <c r="O466" s="564"/>
      <c r="P466" s="564"/>
      <c r="Q466" s="564"/>
      <c r="R466" s="564"/>
      <c r="S466" s="564"/>
      <c r="T466" s="564"/>
      <c r="U466" s="564"/>
      <c r="V466" s="564"/>
      <c r="W466" s="564"/>
      <c r="X466" s="564"/>
    </row>
    <row r="467" spans="1:24" ht="14.25" customHeight="1">
      <c r="A467" s="636">
        <v>462</v>
      </c>
      <c r="B467" s="642" t="s">
        <v>1025</v>
      </c>
      <c r="C467" s="640" t="s">
        <v>434</v>
      </c>
      <c r="D467" s="654" t="s">
        <v>2724</v>
      </c>
      <c r="E467" s="651"/>
      <c r="F467" s="564"/>
      <c r="G467" s="564"/>
      <c r="H467" s="564"/>
      <c r="I467" s="564"/>
      <c r="J467" s="564"/>
      <c r="K467" s="564"/>
      <c r="L467" s="564"/>
      <c r="M467" s="564"/>
      <c r="N467" s="564"/>
      <c r="O467" s="564"/>
      <c r="P467" s="564"/>
      <c r="Q467" s="564"/>
      <c r="R467" s="564"/>
      <c r="S467" s="564"/>
      <c r="T467" s="564"/>
      <c r="U467" s="564"/>
      <c r="V467" s="564"/>
      <c r="W467" s="564"/>
      <c r="X467" s="564"/>
    </row>
    <row r="468" spans="1:24" ht="14.25" customHeight="1">
      <c r="A468" s="636">
        <v>463</v>
      </c>
      <c r="B468" s="642" t="s">
        <v>1437</v>
      </c>
      <c r="C468" s="640" t="s">
        <v>434</v>
      </c>
      <c r="D468" s="654" t="s">
        <v>2724</v>
      </c>
      <c r="E468" s="651"/>
      <c r="F468" s="564"/>
      <c r="G468" s="564"/>
      <c r="H468" s="564"/>
      <c r="I468" s="564"/>
      <c r="J468" s="564"/>
      <c r="K468" s="564"/>
      <c r="L468" s="564"/>
      <c r="M468" s="564"/>
      <c r="N468" s="564"/>
      <c r="O468" s="564"/>
      <c r="P468" s="564"/>
      <c r="Q468" s="564"/>
      <c r="R468" s="564"/>
      <c r="S468" s="564"/>
      <c r="T468" s="564"/>
      <c r="U468" s="564"/>
      <c r="V468" s="564"/>
      <c r="W468" s="564"/>
      <c r="X468" s="564"/>
    </row>
    <row r="469" spans="1:24" ht="14.25" customHeight="1">
      <c r="A469" s="636">
        <v>464</v>
      </c>
      <c r="B469" s="642" t="s">
        <v>1219</v>
      </c>
      <c r="C469" s="640" t="s">
        <v>434</v>
      </c>
      <c r="D469" s="654" t="s">
        <v>2724</v>
      </c>
      <c r="E469" s="651"/>
      <c r="F469" s="564"/>
      <c r="G469" s="564"/>
      <c r="H469" s="564"/>
      <c r="I469" s="564"/>
      <c r="J469" s="564"/>
      <c r="K469" s="564"/>
      <c r="L469" s="564"/>
      <c r="M469" s="564"/>
      <c r="N469" s="564"/>
      <c r="O469" s="564"/>
      <c r="P469" s="564"/>
      <c r="Q469" s="564"/>
      <c r="R469" s="564"/>
      <c r="S469" s="564"/>
      <c r="T469" s="564"/>
      <c r="U469" s="564"/>
      <c r="V469" s="564"/>
      <c r="W469" s="564"/>
      <c r="X469" s="564"/>
    </row>
    <row r="470" spans="1:24" ht="14.25" customHeight="1">
      <c r="A470" s="636">
        <v>465</v>
      </c>
      <c r="B470" s="642" t="s">
        <v>1216</v>
      </c>
      <c r="C470" s="640" t="s">
        <v>434</v>
      </c>
      <c r="D470" s="654" t="s">
        <v>2724</v>
      </c>
      <c r="E470" s="651"/>
      <c r="F470" s="564"/>
      <c r="G470" s="564"/>
      <c r="H470" s="564"/>
      <c r="I470" s="564"/>
      <c r="J470" s="564"/>
      <c r="K470" s="564"/>
      <c r="L470" s="564"/>
      <c r="M470" s="564"/>
      <c r="N470" s="564"/>
      <c r="O470" s="564"/>
      <c r="P470" s="564"/>
      <c r="Q470" s="564"/>
      <c r="R470" s="564"/>
      <c r="S470" s="564"/>
      <c r="T470" s="564"/>
      <c r="U470" s="564"/>
      <c r="V470" s="564"/>
      <c r="W470" s="564"/>
      <c r="X470" s="564"/>
    </row>
    <row r="471" spans="1:24" ht="14.25" customHeight="1">
      <c r="A471" s="636">
        <v>466</v>
      </c>
      <c r="B471" s="642" t="s">
        <v>1302</v>
      </c>
      <c r="C471" s="640" t="s">
        <v>434</v>
      </c>
      <c r="D471" s="654" t="s">
        <v>2724</v>
      </c>
      <c r="E471" s="651"/>
      <c r="F471" s="564"/>
      <c r="G471" s="564"/>
      <c r="H471" s="564"/>
      <c r="I471" s="564"/>
      <c r="J471" s="564"/>
      <c r="K471" s="564"/>
      <c r="L471" s="564"/>
      <c r="M471" s="564"/>
      <c r="N471" s="564"/>
      <c r="O471" s="564"/>
      <c r="P471" s="564"/>
      <c r="Q471" s="564"/>
      <c r="R471" s="564"/>
      <c r="S471" s="564"/>
      <c r="T471" s="564"/>
      <c r="U471" s="564"/>
      <c r="V471" s="564"/>
      <c r="W471" s="564"/>
      <c r="X471" s="564"/>
    </row>
    <row r="472" spans="1:24" ht="14.25" customHeight="1">
      <c r="A472" s="636">
        <v>467</v>
      </c>
      <c r="B472" s="642" t="s">
        <v>341</v>
      </c>
      <c r="C472" s="640" t="s">
        <v>434</v>
      </c>
      <c r="D472" s="654" t="s">
        <v>2724</v>
      </c>
      <c r="E472" s="651"/>
      <c r="F472" s="564"/>
      <c r="G472" s="564"/>
      <c r="H472" s="564"/>
      <c r="I472" s="564"/>
      <c r="J472" s="564"/>
      <c r="K472" s="564"/>
      <c r="L472" s="564"/>
      <c r="M472" s="564"/>
      <c r="N472" s="564"/>
      <c r="O472" s="564"/>
      <c r="P472" s="564"/>
      <c r="Q472" s="564"/>
      <c r="R472" s="564"/>
      <c r="S472" s="564"/>
      <c r="T472" s="564"/>
      <c r="U472" s="564"/>
      <c r="V472" s="564"/>
      <c r="W472" s="564"/>
      <c r="X472" s="564"/>
    </row>
    <row r="473" spans="1:24" ht="14.25" customHeight="1">
      <c r="A473" s="636">
        <v>468</v>
      </c>
      <c r="B473" s="642" t="s">
        <v>609</v>
      </c>
      <c r="C473" s="640" t="s">
        <v>434</v>
      </c>
      <c r="D473" s="654" t="s">
        <v>2724</v>
      </c>
      <c r="E473" s="651"/>
      <c r="F473" s="564"/>
      <c r="G473" s="564"/>
      <c r="H473" s="564"/>
      <c r="I473" s="564"/>
      <c r="J473" s="564"/>
      <c r="K473" s="564"/>
      <c r="L473" s="564"/>
      <c r="M473" s="564"/>
      <c r="N473" s="564"/>
      <c r="O473" s="564"/>
      <c r="P473" s="564"/>
      <c r="Q473" s="564"/>
      <c r="R473" s="564"/>
      <c r="S473" s="564"/>
      <c r="T473" s="564"/>
      <c r="U473" s="564"/>
      <c r="V473" s="564"/>
      <c r="W473" s="564"/>
      <c r="X473" s="564"/>
    </row>
    <row r="474" spans="1:24" ht="14.25" customHeight="1">
      <c r="A474" s="636">
        <v>469</v>
      </c>
      <c r="B474" s="642" t="s">
        <v>1241</v>
      </c>
      <c r="C474" s="640" t="s">
        <v>434</v>
      </c>
      <c r="D474" s="654" t="s">
        <v>2724</v>
      </c>
      <c r="E474" s="651"/>
      <c r="F474" s="564"/>
      <c r="G474" s="564"/>
      <c r="H474" s="564"/>
      <c r="I474" s="564"/>
      <c r="J474" s="564"/>
      <c r="K474" s="564"/>
      <c r="L474" s="564"/>
      <c r="M474" s="564"/>
      <c r="N474" s="564"/>
      <c r="O474" s="564"/>
      <c r="P474" s="564"/>
      <c r="Q474" s="564"/>
      <c r="R474" s="564"/>
      <c r="S474" s="564"/>
      <c r="T474" s="564"/>
      <c r="U474" s="564"/>
      <c r="V474" s="564"/>
      <c r="W474" s="564"/>
      <c r="X474" s="564"/>
    </row>
    <row r="475" spans="1:24" ht="14.25" customHeight="1">
      <c r="A475" s="636">
        <v>470</v>
      </c>
      <c r="B475" s="642" t="s">
        <v>41</v>
      </c>
      <c r="C475" s="640" t="s">
        <v>434</v>
      </c>
      <c r="D475" s="654" t="s">
        <v>2724</v>
      </c>
      <c r="E475" s="651"/>
      <c r="F475" s="564"/>
      <c r="G475" s="564"/>
      <c r="H475" s="564"/>
      <c r="I475" s="564"/>
      <c r="J475" s="564"/>
      <c r="K475" s="564"/>
      <c r="L475" s="564"/>
      <c r="M475" s="564"/>
      <c r="N475" s="564"/>
      <c r="O475" s="564"/>
      <c r="P475" s="564"/>
      <c r="Q475" s="564"/>
      <c r="R475" s="564"/>
      <c r="S475" s="564"/>
      <c r="T475" s="564"/>
      <c r="U475" s="564"/>
      <c r="V475" s="564"/>
      <c r="W475" s="564"/>
      <c r="X475" s="564"/>
    </row>
    <row r="476" spans="1:24" ht="14.25" customHeight="1">
      <c r="A476" s="636">
        <v>471</v>
      </c>
      <c r="B476" s="642" t="s">
        <v>1439</v>
      </c>
      <c r="C476" s="640" t="s">
        <v>434</v>
      </c>
      <c r="D476" s="654" t="s">
        <v>2724</v>
      </c>
      <c r="E476" s="651"/>
      <c r="F476" s="564"/>
      <c r="G476" s="564"/>
      <c r="H476" s="564"/>
      <c r="I476" s="564"/>
      <c r="J476" s="564"/>
      <c r="K476" s="564"/>
      <c r="L476" s="564"/>
      <c r="M476" s="564"/>
      <c r="N476" s="564"/>
      <c r="O476" s="564"/>
      <c r="P476" s="564"/>
      <c r="Q476" s="564"/>
      <c r="R476" s="564"/>
      <c r="S476" s="564"/>
      <c r="T476" s="564"/>
      <c r="U476" s="564"/>
      <c r="V476" s="564"/>
      <c r="W476" s="564"/>
      <c r="X476" s="564"/>
    </row>
    <row r="477" spans="1:24" ht="14.25" customHeight="1">
      <c r="A477" s="636">
        <v>472</v>
      </c>
      <c r="B477" s="642" t="s">
        <v>1435</v>
      </c>
      <c r="C477" s="640" t="s">
        <v>434</v>
      </c>
      <c r="D477" s="654" t="s">
        <v>2724</v>
      </c>
      <c r="E477" s="651"/>
      <c r="F477" s="564"/>
      <c r="G477" s="564"/>
      <c r="H477" s="564"/>
      <c r="I477" s="564"/>
      <c r="J477" s="564"/>
      <c r="K477" s="564"/>
      <c r="L477" s="564"/>
      <c r="M477" s="564"/>
      <c r="N477" s="564"/>
      <c r="O477" s="564"/>
      <c r="P477" s="564"/>
      <c r="Q477" s="564"/>
      <c r="R477" s="564"/>
      <c r="S477" s="564"/>
      <c r="T477" s="564"/>
      <c r="U477" s="564"/>
      <c r="V477" s="564"/>
      <c r="W477" s="564"/>
      <c r="X477" s="564"/>
    </row>
    <row r="478" spans="1:24" ht="14.25" customHeight="1">
      <c r="A478" s="636">
        <v>473</v>
      </c>
      <c r="B478" s="642" t="s">
        <v>646</v>
      </c>
      <c r="C478" s="640" t="s">
        <v>434</v>
      </c>
      <c r="D478" s="654" t="s">
        <v>2724</v>
      </c>
      <c r="E478" s="651"/>
      <c r="F478" s="564"/>
      <c r="G478" s="564"/>
      <c r="H478" s="564"/>
      <c r="I478" s="564"/>
      <c r="J478" s="564"/>
      <c r="K478" s="564"/>
      <c r="L478" s="564"/>
      <c r="M478" s="564"/>
      <c r="N478" s="564"/>
      <c r="O478" s="564"/>
      <c r="P478" s="564"/>
      <c r="Q478" s="564"/>
      <c r="R478" s="564"/>
      <c r="S478" s="564"/>
      <c r="T478" s="564"/>
      <c r="U478" s="564"/>
      <c r="V478" s="564"/>
      <c r="W478" s="564"/>
      <c r="X478" s="564"/>
    </row>
    <row r="479" spans="1:24" ht="14.25" customHeight="1">
      <c r="A479" s="636">
        <v>474</v>
      </c>
      <c r="B479" s="642" t="s">
        <v>1347</v>
      </c>
      <c r="C479" s="640" t="s">
        <v>434</v>
      </c>
      <c r="D479" s="654" t="s">
        <v>2634</v>
      </c>
      <c r="E479" s="651"/>
      <c r="F479" s="564"/>
      <c r="G479" s="564"/>
      <c r="H479" s="564"/>
      <c r="I479" s="564"/>
      <c r="J479" s="564"/>
      <c r="K479" s="564"/>
      <c r="L479" s="564"/>
      <c r="M479" s="564"/>
      <c r="N479" s="564"/>
      <c r="O479" s="564"/>
      <c r="P479" s="564"/>
      <c r="Q479" s="564"/>
      <c r="R479" s="564"/>
      <c r="S479" s="564"/>
      <c r="T479" s="564"/>
      <c r="U479" s="564"/>
      <c r="V479" s="564"/>
      <c r="W479" s="564"/>
      <c r="X479" s="564"/>
    </row>
    <row r="480" spans="1:24" ht="14.25" customHeight="1">
      <c r="A480" s="636">
        <v>475</v>
      </c>
      <c r="B480" s="642" t="s">
        <v>1387</v>
      </c>
      <c r="C480" s="640" t="s">
        <v>434</v>
      </c>
      <c r="D480" s="654" t="s">
        <v>2585</v>
      </c>
      <c r="E480" s="651"/>
      <c r="F480" s="564"/>
      <c r="G480" s="564"/>
      <c r="H480" s="564"/>
      <c r="I480" s="564"/>
      <c r="J480" s="564"/>
      <c r="K480" s="564"/>
      <c r="L480" s="564"/>
      <c r="M480" s="564"/>
      <c r="N480" s="564"/>
      <c r="O480" s="564"/>
      <c r="P480" s="564"/>
      <c r="Q480" s="564"/>
      <c r="R480" s="564"/>
      <c r="S480" s="564"/>
      <c r="T480" s="564"/>
      <c r="U480" s="564"/>
      <c r="V480" s="564"/>
      <c r="W480" s="564"/>
      <c r="X480" s="564"/>
    </row>
    <row r="481" spans="1:24" ht="14.25" customHeight="1">
      <c r="A481" s="636">
        <v>476</v>
      </c>
      <c r="B481" s="642" t="s">
        <v>1364</v>
      </c>
      <c r="C481" s="640" t="s">
        <v>434</v>
      </c>
      <c r="D481" s="654" t="s">
        <v>2631</v>
      </c>
      <c r="E481" s="651"/>
      <c r="F481" s="564"/>
      <c r="G481" s="564"/>
      <c r="H481" s="564"/>
      <c r="I481" s="564"/>
      <c r="J481" s="564"/>
      <c r="K481" s="564"/>
      <c r="L481" s="564"/>
      <c r="M481" s="564"/>
      <c r="N481" s="564"/>
      <c r="O481" s="564"/>
      <c r="P481" s="564"/>
      <c r="Q481" s="564"/>
      <c r="R481" s="564"/>
      <c r="S481" s="564"/>
      <c r="T481" s="564"/>
      <c r="U481" s="564"/>
      <c r="V481" s="564"/>
      <c r="W481" s="564"/>
      <c r="X481" s="564"/>
    </row>
    <row r="482" spans="1:24" ht="14.25" customHeight="1">
      <c r="A482" s="636">
        <v>477</v>
      </c>
      <c r="B482" s="642" t="s">
        <v>1361</v>
      </c>
      <c r="C482" s="640" t="s">
        <v>434</v>
      </c>
      <c r="D482" s="654" t="s">
        <v>2631</v>
      </c>
      <c r="E482" s="651"/>
      <c r="F482" s="564"/>
      <c r="G482" s="564"/>
      <c r="H482" s="564"/>
      <c r="I482" s="564"/>
      <c r="J482" s="564"/>
      <c r="K482" s="564"/>
      <c r="L482" s="564"/>
      <c r="M482" s="564"/>
      <c r="N482" s="564"/>
      <c r="O482" s="564"/>
      <c r="P482" s="564"/>
      <c r="Q482" s="564"/>
      <c r="R482" s="564"/>
      <c r="S482" s="564"/>
      <c r="T482" s="564"/>
      <c r="U482" s="564"/>
      <c r="V482" s="564"/>
      <c r="W482" s="564"/>
      <c r="X482" s="564"/>
    </row>
    <row r="483" spans="1:24" ht="14.25" customHeight="1">
      <c r="A483" s="636">
        <v>478</v>
      </c>
      <c r="B483" s="642" t="s">
        <v>1450</v>
      </c>
      <c r="C483" s="640" t="s">
        <v>434</v>
      </c>
      <c r="D483" s="654" t="s">
        <v>2631</v>
      </c>
      <c r="E483" s="651"/>
      <c r="F483" s="564"/>
      <c r="G483" s="564"/>
      <c r="H483" s="564"/>
      <c r="I483" s="564"/>
      <c r="J483" s="564"/>
      <c r="K483" s="564"/>
      <c r="L483" s="564"/>
      <c r="M483" s="564"/>
      <c r="N483" s="564"/>
      <c r="O483" s="564"/>
      <c r="P483" s="564"/>
      <c r="Q483" s="564"/>
      <c r="R483" s="564"/>
      <c r="S483" s="564"/>
      <c r="T483" s="564"/>
      <c r="U483" s="564"/>
      <c r="V483" s="564"/>
      <c r="W483" s="564"/>
      <c r="X483" s="564"/>
    </row>
    <row r="484" spans="1:24" ht="14.25" customHeight="1">
      <c r="A484" s="636">
        <v>479</v>
      </c>
      <c r="B484" s="642" t="s">
        <v>1452</v>
      </c>
      <c r="C484" s="640" t="s">
        <v>434</v>
      </c>
      <c r="D484" s="654" t="s">
        <v>2631</v>
      </c>
      <c r="E484" s="651"/>
      <c r="F484" s="564"/>
      <c r="G484" s="564"/>
      <c r="H484" s="564"/>
      <c r="I484" s="564"/>
      <c r="J484" s="564"/>
      <c r="K484" s="564"/>
      <c r="L484" s="564"/>
      <c r="M484" s="564"/>
      <c r="N484" s="564"/>
      <c r="O484" s="564"/>
      <c r="P484" s="564"/>
      <c r="Q484" s="564"/>
      <c r="R484" s="564"/>
      <c r="S484" s="564"/>
      <c r="T484" s="564"/>
      <c r="U484" s="564"/>
      <c r="V484" s="564"/>
      <c r="W484" s="564"/>
      <c r="X484" s="564"/>
    </row>
    <row r="485" spans="1:24" ht="14.25" customHeight="1">
      <c r="A485" s="636">
        <v>480</v>
      </c>
      <c r="B485" s="642" t="s">
        <v>1453</v>
      </c>
      <c r="C485" s="640" t="s">
        <v>434</v>
      </c>
      <c r="D485" s="654" t="s">
        <v>2585</v>
      </c>
      <c r="E485" s="651"/>
      <c r="F485" s="564"/>
      <c r="G485" s="564"/>
      <c r="H485" s="564"/>
      <c r="I485" s="564"/>
      <c r="J485" s="564"/>
      <c r="K485" s="564"/>
      <c r="L485" s="564"/>
      <c r="M485" s="564"/>
      <c r="N485" s="564"/>
      <c r="O485" s="564"/>
      <c r="P485" s="564"/>
      <c r="Q485" s="564"/>
      <c r="R485" s="564"/>
      <c r="S485" s="564"/>
      <c r="T485" s="564"/>
      <c r="U485" s="564"/>
      <c r="V485" s="564"/>
      <c r="W485" s="564"/>
      <c r="X485" s="564"/>
    </row>
    <row r="486" spans="1:24" ht="14.25" customHeight="1">
      <c r="A486" s="636">
        <v>481</v>
      </c>
      <c r="B486" s="642" t="s">
        <v>1456</v>
      </c>
      <c r="C486" s="640" t="s">
        <v>434</v>
      </c>
      <c r="D486" s="654" t="s">
        <v>2630</v>
      </c>
      <c r="E486" s="651"/>
      <c r="F486" s="564"/>
      <c r="G486" s="564"/>
      <c r="H486" s="564"/>
      <c r="I486" s="564"/>
      <c r="J486" s="564"/>
      <c r="K486" s="564"/>
      <c r="L486" s="564"/>
      <c r="M486" s="564"/>
      <c r="N486" s="564"/>
      <c r="O486" s="564"/>
      <c r="P486" s="564"/>
      <c r="Q486" s="564"/>
      <c r="R486" s="564"/>
      <c r="S486" s="564"/>
      <c r="T486" s="564"/>
      <c r="U486" s="564"/>
      <c r="V486" s="564"/>
      <c r="W486" s="564"/>
      <c r="X486" s="564"/>
    </row>
    <row r="487" spans="1:24" ht="14.25" customHeight="1">
      <c r="A487" s="636">
        <v>482</v>
      </c>
      <c r="B487" s="642" t="s">
        <v>1458</v>
      </c>
      <c r="C487" s="640" t="s">
        <v>434</v>
      </c>
      <c r="D487" s="654" t="s">
        <v>2586</v>
      </c>
      <c r="E487" s="651"/>
      <c r="F487" s="564"/>
      <c r="G487" s="564"/>
      <c r="H487" s="564"/>
      <c r="I487" s="564"/>
      <c r="J487" s="564"/>
      <c r="K487" s="564"/>
      <c r="L487" s="564"/>
      <c r="M487" s="564"/>
      <c r="N487" s="564"/>
      <c r="O487" s="564"/>
      <c r="P487" s="564"/>
      <c r="Q487" s="564"/>
      <c r="R487" s="564"/>
      <c r="S487" s="564"/>
      <c r="T487" s="564"/>
      <c r="U487" s="564"/>
      <c r="V487" s="564"/>
      <c r="W487" s="564"/>
      <c r="X487" s="564"/>
    </row>
    <row r="488" spans="1:24" ht="14.25" customHeight="1">
      <c r="A488" s="636">
        <v>483</v>
      </c>
      <c r="B488" s="642" t="s">
        <v>1460</v>
      </c>
      <c r="C488" s="640" t="s">
        <v>434</v>
      </c>
      <c r="D488" s="654" t="s">
        <v>2631</v>
      </c>
      <c r="E488" s="651"/>
      <c r="F488" s="564"/>
      <c r="G488" s="564"/>
      <c r="H488" s="564"/>
      <c r="I488" s="564"/>
      <c r="J488" s="564"/>
      <c r="K488" s="564"/>
      <c r="L488" s="564"/>
      <c r="M488" s="564"/>
      <c r="N488" s="564"/>
      <c r="O488" s="564"/>
      <c r="P488" s="564"/>
      <c r="Q488" s="564"/>
      <c r="R488" s="564"/>
      <c r="S488" s="564"/>
      <c r="T488" s="564"/>
      <c r="U488" s="564"/>
      <c r="V488" s="564"/>
      <c r="W488" s="564"/>
      <c r="X488" s="564"/>
    </row>
    <row r="489" spans="1:24" ht="14.25" customHeight="1">
      <c r="A489" s="636">
        <v>484</v>
      </c>
      <c r="B489" s="642" t="s">
        <v>1352</v>
      </c>
      <c r="C489" s="640" t="s">
        <v>434</v>
      </c>
      <c r="D489" s="654" t="s">
        <v>1129</v>
      </c>
      <c r="E489" s="651"/>
      <c r="F489" s="564"/>
      <c r="G489" s="564"/>
      <c r="H489" s="564"/>
      <c r="I489" s="564"/>
      <c r="J489" s="564"/>
      <c r="K489" s="564"/>
      <c r="L489" s="564"/>
      <c r="M489" s="564"/>
      <c r="N489" s="564"/>
      <c r="O489" s="564"/>
      <c r="P489" s="564"/>
      <c r="Q489" s="564"/>
      <c r="R489" s="564"/>
      <c r="S489" s="564"/>
      <c r="T489" s="564"/>
      <c r="U489" s="564"/>
      <c r="V489" s="564"/>
      <c r="W489" s="564"/>
      <c r="X489" s="564"/>
    </row>
    <row r="490" spans="1:24" ht="14.25" customHeight="1">
      <c r="A490" s="636">
        <v>485</v>
      </c>
      <c r="B490" s="695" t="s">
        <v>1376</v>
      </c>
      <c r="C490" s="640" t="s">
        <v>434</v>
      </c>
      <c r="D490" s="654" t="s">
        <v>1129</v>
      </c>
      <c r="E490" s="651"/>
      <c r="F490" s="564"/>
      <c r="G490" s="564"/>
      <c r="H490" s="564"/>
      <c r="I490" s="564"/>
      <c r="J490" s="564"/>
      <c r="K490" s="564"/>
      <c r="L490" s="564"/>
      <c r="M490" s="564"/>
      <c r="N490" s="564"/>
      <c r="O490" s="564"/>
      <c r="P490" s="564"/>
      <c r="Q490" s="564"/>
      <c r="R490" s="564"/>
      <c r="S490" s="564"/>
      <c r="T490" s="564"/>
      <c r="U490" s="564"/>
      <c r="V490" s="564"/>
      <c r="W490" s="564"/>
      <c r="X490" s="564"/>
    </row>
    <row r="491" spans="1:24" ht="14.25" customHeight="1">
      <c r="A491" s="636">
        <v>486</v>
      </c>
      <c r="B491" s="698" t="s">
        <v>1296</v>
      </c>
      <c r="C491" s="640" t="s">
        <v>434</v>
      </c>
      <c r="D491" s="654" t="s">
        <v>1129</v>
      </c>
      <c r="E491" s="651"/>
      <c r="F491" s="564"/>
      <c r="G491" s="564"/>
      <c r="H491" s="564"/>
      <c r="I491" s="564"/>
      <c r="J491" s="564"/>
      <c r="K491" s="564"/>
      <c r="L491" s="564"/>
      <c r="M491" s="564"/>
      <c r="N491" s="564"/>
      <c r="O491" s="564"/>
      <c r="P491" s="564"/>
      <c r="Q491" s="564"/>
      <c r="R491" s="564"/>
      <c r="S491" s="564"/>
      <c r="T491" s="564"/>
      <c r="U491" s="564"/>
      <c r="V491" s="564"/>
      <c r="W491" s="564"/>
      <c r="X491" s="564"/>
    </row>
    <row r="492" spans="1:24" ht="14.25" customHeight="1">
      <c r="A492" s="636">
        <v>487</v>
      </c>
      <c r="B492" s="698" t="s">
        <v>1370</v>
      </c>
      <c r="C492" s="640" t="s">
        <v>434</v>
      </c>
      <c r="D492" s="654" t="s">
        <v>1129</v>
      </c>
      <c r="E492" s="651"/>
      <c r="F492" s="564"/>
      <c r="G492" s="564"/>
      <c r="H492" s="564"/>
      <c r="I492" s="564"/>
      <c r="J492" s="564"/>
      <c r="K492" s="564"/>
      <c r="L492" s="564"/>
      <c r="M492" s="564"/>
      <c r="N492" s="564"/>
      <c r="O492" s="564"/>
      <c r="P492" s="564"/>
      <c r="Q492" s="564"/>
      <c r="R492" s="564"/>
      <c r="S492" s="564"/>
      <c r="T492" s="564"/>
      <c r="U492" s="564"/>
      <c r="V492" s="564"/>
      <c r="W492" s="564"/>
      <c r="X492" s="564"/>
    </row>
    <row r="493" spans="1:24" ht="14.25" customHeight="1">
      <c r="A493" s="636">
        <v>488</v>
      </c>
      <c r="B493" s="642" t="s">
        <v>1381</v>
      </c>
      <c r="C493" s="640" t="s">
        <v>434</v>
      </c>
      <c r="D493" s="654" t="s">
        <v>1129</v>
      </c>
      <c r="E493" s="651"/>
      <c r="F493" s="564"/>
      <c r="G493" s="564"/>
      <c r="H493" s="564"/>
      <c r="I493" s="564"/>
      <c r="J493" s="564"/>
      <c r="K493" s="564"/>
      <c r="L493" s="564"/>
      <c r="M493" s="564"/>
      <c r="N493" s="564"/>
      <c r="O493" s="564"/>
      <c r="P493" s="564"/>
      <c r="Q493" s="564"/>
      <c r="R493" s="564"/>
      <c r="S493" s="564"/>
      <c r="T493" s="564"/>
      <c r="U493" s="564"/>
      <c r="V493" s="564"/>
      <c r="W493" s="564"/>
      <c r="X493" s="564"/>
    </row>
    <row r="494" spans="1:24" ht="14.25" customHeight="1">
      <c r="A494" s="636">
        <v>489</v>
      </c>
      <c r="B494" s="642" t="s">
        <v>1378</v>
      </c>
      <c r="C494" s="640" t="s">
        <v>434</v>
      </c>
      <c r="D494" s="654" t="s">
        <v>1129</v>
      </c>
      <c r="E494" s="699"/>
      <c r="F494" s="699"/>
      <c r="G494" s="699"/>
      <c r="H494" s="699"/>
      <c r="I494" s="699"/>
      <c r="J494" s="699"/>
      <c r="K494" s="699"/>
      <c r="L494" s="699"/>
      <c r="M494" s="699"/>
      <c r="N494" s="699"/>
      <c r="O494" s="699"/>
      <c r="P494" s="699"/>
      <c r="Q494" s="699"/>
      <c r="R494" s="699"/>
      <c r="S494" s="699"/>
      <c r="T494" s="699"/>
      <c r="U494" s="699"/>
      <c r="V494" s="699"/>
      <c r="W494" s="699"/>
      <c r="X494" s="699"/>
    </row>
    <row r="495" spans="1:24" ht="14.25" customHeight="1">
      <c r="A495" s="636">
        <v>490</v>
      </c>
      <c r="B495" s="642" t="s">
        <v>1371</v>
      </c>
      <c r="C495" s="640" t="s">
        <v>434</v>
      </c>
      <c r="D495" s="654" t="s">
        <v>1129</v>
      </c>
      <c r="E495" s="699"/>
      <c r="F495" s="699"/>
      <c r="G495" s="699"/>
      <c r="H495" s="699"/>
      <c r="I495" s="699"/>
      <c r="J495" s="699"/>
      <c r="K495" s="699"/>
      <c r="L495" s="699"/>
      <c r="M495" s="699"/>
      <c r="N495" s="699"/>
      <c r="O495" s="699"/>
      <c r="P495" s="699"/>
      <c r="Q495" s="699"/>
      <c r="R495" s="699"/>
      <c r="S495" s="699"/>
      <c r="T495" s="699"/>
      <c r="U495" s="699"/>
      <c r="V495" s="699"/>
      <c r="W495" s="699"/>
      <c r="X495" s="699"/>
    </row>
    <row r="496" spans="1:24" ht="14.25" customHeight="1">
      <c r="A496" s="636">
        <v>491</v>
      </c>
      <c r="B496" s="642" t="s">
        <v>1377</v>
      </c>
      <c r="C496" s="640" t="s">
        <v>434</v>
      </c>
      <c r="D496" s="654" t="s">
        <v>1129</v>
      </c>
      <c r="E496" s="699"/>
      <c r="F496" s="699"/>
      <c r="G496" s="699"/>
      <c r="H496" s="699"/>
      <c r="I496" s="699"/>
      <c r="J496" s="699"/>
      <c r="K496" s="699"/>
      <c r="L496" s="699"/>
      <c r="M496" s="699"/>
      <c r="N496" s="699"/>
      <c r="O496" s="699"/>
      <c r="P496" s="699"/>
      <c r="Q496" s="699"/>
      <c r="R496" s="699"/>
      <c r="S496" s="699"/>
      <c r="T496" s="699"/>
      <c r="U496" s="699"/>
      <c r="V496" s="699"/>
      <c r="W496" s="699"/>
      <c r="X496" s="699"/>
    </row>
    <row r="497" spans="1:24" ht="14.25" customHeight="1">
      <c r="A497" s="636">
        <v>492</v>
      </c>
      <c r="B497" s="642" t="s">
        <v>1462</v>
      </c>
      <c r="C497" s="640" t="s">
        <v>434</v>
      </c>
      <c r="D497" s="654" t="s">
        <v>1129</v>
      </c>
      <c r="E497" s="699"/>
      <c r="F497" s="699"/>
      <c r="G497" s="699"/>
      <c r="H497" s="699"/>
      <c r="I497" s="699"/>
      <c r="J497" s="699"/>
      <c r="K497" s="699"/>
      <c r="L497" s="699"/>
      <c r="M497" s="699"/>
      <c r="N497" s="699"/>
      <c r="O497" s="699"/>
      <c r="P497" s="699"/>
      <c r="Q497" s="699"/>
      <c r="R497" s="699"/>
      <c r="S497" s="699"/>
      <c r="T497" s="699"/>
      <c r="U497" s="699"/>
      <c r="V497" s="699"/>
      <c r="W497" s="699"/>
      <c r="X497" s="699"/>
    </row>
    <row r="498" spans="1:24" ht="14.25" customHeight="1">
      <c r="A498" s="636">
        <v>493</v>
      </c>
      <c r="B498" s="642" t="s">
        <v>1379</v>
      </c>
      <c r="C498" s="640" t="s">
        <v>434</v>
      </c>
      <c r="D498" s="654" t="s">
        <v>1129</v>
      </c>
      <c r="E498" s="699"/>
      <c r="F498" s="699"/>
      <c r="G498" s="699"/>
      <c r="H498" s="699"/>
      <c r="I498" s="699"/>
      <c r="J498" s="699"/>
      <c r="K498" s="699"/>
      <c r="L498" s="699"/>
      <c r="M498" s="699"/>
      <c r="N498" s="699"/>
      <c r="O498" s="699"/>
      <c r="P498" s="699"/>
      <c r="Q498" s="699"/>
      <c r="R498" s="699"/>
      <c r="S498" s="699"/>
      <c r="T498" s="699"/>
      <c r="U498" s="699"/>
      <c r="V498" s="699"/>
      <c r="W498" s="699"/>
      <c r="X498" s="699"/>
    </row>
    <row r="499" spans="1:24" ht="14.25" customHeight="1">
      <c r="A499" s="636">
        <v>494</v>
      </c>
      <c r="B499" s="642" t="s">
        <v>661</v>
      </c>
      <c r="C499" s="640" t="s">
        <v>464</v>
      </c>
      <c r="D499" s="654" t="s">
        <v>2635</v>
      </c>
      <c r="E499" s="699"/>
      <c r="F499" s="699"/>
      <c r="G499" s="699"/>
      <c r="H499" s="699"/>
      <c r="I499" s="699"/>
      <c r="J499" s="699"/>
      <c r="K499" s="699"/>
      <c r="L499" s="699"/>
      <c r="M499" s="699"/>
      <c r="N499" s="699"/>
      <c r="O499" s="699"/>
      <c r="P499" s="699"/>
      <c r="Q499" s="699"/>
      <c r="R499" s="699"/>
      <c r="S499" s="699"/>
      <c r="T499" s="699"/>
      <c r="U499" s="699"/>
      <c r="V499" s="699"/>
      <c r="W499" s="699"/>
      <c r="X499" s="699"/>
    </row>
    <row r="500" spans="1:24" ht="14.25" customHeight="1">
      <c r="A500" s="636">
        <v>495</v>
      </c>
      <c r="B500" s="642" t="s">
        <v>1356</v>
      </c>
      <c r="C500" s="640" t="s">
        <v>464</v>
      </c>
      <c r="D500" s="654" t="s">
        <v>2635</v>
      </c>
      <c r="E500" s="699"/>
      <c r="F500" s="699"/>
      <c r="G500" s="699"/>
      <c r="H500" s="699"/>
      <c r="I500" s="699"/>
      <c r="J500" s="699"/>
      <c r="K500" s="699"/>
      <c r="L500" s="699"/>
      <c r="M500" s="699"/>
      <c r="N500" s="699"/>
      <c r="O500" s="699"/>
      <c r="P500" s="699"/>
      <c r="Q500" s="699"/>
      <c r="R500" s="699"/>
      <c r="S500" s="699"/>
      <c r="T500" s="699"/>
      <c r="U500" s="699"/>
      <c r="V500" s="699"/>
      <c r="W500" s="699"/>
      <c r="X500" s="699"/>
    </row>
    <row r="501" spans="1:24" ht="14.25" customHeight="1">
      <c r="A501" s="636">
        <v>496</v>
      </c>
      <c r="B501" s="642" t="s">
        <v>1230</v>
      </c>
      <c r="C501" s="640" t="s">
        <v>464</v>
      </c>
      <c r="D501" s="654" t="s">
        <v>2635</v>
      </c>
      <c r="E501" s="699"/>
      <c r="F501" s="699"/>
      <c r="G501" s="699"/>
      <c r="H501" s="699"/>
      <c r="I501" s="699"/>
      <c r="J501" s="699"/>
      <c r="K501" s="699"/>
      <c r="L501" s="699"/>
      <c r="M501" s="699"/>
      <c r="N501" s="699"/>
      <c r="O501" s="699"/>
      <c r="P501" s="699"/>
      <c r="Q501" s="699"/>
      <c r="R501" s="699"/>
      <c r="S501" s="699"/>
      <c r="T501" s="699"/>
      <c r="U501" s="699"/>
      <c r="V501" s="699"/>
      <c r="W501" s="699"/>
      <c r="X501" s="699"/>
    </row>
    <row r="502" spans="1:24" ht="12.75" customHeight="1">
      <c r="A502" s="636">
        <v>497</v>
      </c>
      <c r="B502" s="642" t="s">
        <v>1468</v>
      </c>
      <c r="C502" s="640" t="s">
        <v>464</v>
      </c>
      <c r="D502" s="654" t="s">
        <v>2635</v>
      </c>
      <c r="E502" s="699"/>
      <c r="F502" s="699"/>
      <c r="G502" s="699"/>
      <c r="H502" s="699"/>
      <c r="I502" s="699"/>
      <c r="J502" s="699"/>
      <c r="K502" s="699"/>
      <c r="L502" s="699"/>
      <c r="M502" s="699"/>
      <c r="N502" s="699"/>
      <c r="O502" s="699"/>
      <c r="P502" s="699"/>
      <c r="Q502" s="699"/>
      <c r="R502" s="699"/>
      <c r="S502" s="699"/>
      <c r="T502" s="699"/>
      <c r="U502" s="699"/>
      <c r="V502" s="699"/>
      <c r="W502" s="699"/>
      <c r="X502" s="699"/>
    </row>
    <row r="503" spans="1:24" ht="12.75" customHeight="1">
      <c r="A503" s="636">
        <v>498</v>
      </c>
      <c r="B503" s="642" t="s">
        <v>1470</v>
      </c>
      <c r="C503" s="640" t="s">
        <v>464</v>
      </c>
      <c r="D503" s="654" t="s">
        <v>2635</v>
      </c>
      <c r="E503" s="699"/>
      <c r="F503" s="699"/>
      <c r="G503" s="699"/>
      <c r="H503" s="699"/>
      <c r="I503" s="699"/>
      <c r="J503" s="699"/>
      <c r="K503" s="699"/>
      <c r="L503" s="699"/>
      <c r="M503" s="699"/>
      <c r="N503" s="699"/>
      <c r="O503" s="699"/>
      <c r="P503" s="699"/>
      <c r="Q503" s="699"/>
      <c r="R503" s="699"/>
      <c r="S503" s="699"/>
      <c r="T503" s="699"/>
      <c r="U503" s="699"/>
      <c r="V503" s="699"/>
      <c r="W503" s="699"/>
      <c r="X503" s="699"/>
    </row>
    <row r="504" spans="1:24" ht="12.75" customHeight="1">
      <c r="A504" s="636">
        <v>499</v>
      </c>
      <c r="B504" s="642" t="s">
        <v>876</v>
      </c>
      <c r="C504" s="640" t="s">
        <v>464</v>
      </c>
      <c r="D504" s="654" t="s">
        <v>2635</v>
      </c>
      <c r="E504" s="699"/>
      <c r="F504" s="699"/>
      <c r="G504" s="699"/>
      <c r="H504" s="699"/>
      <c r="I504" s="699"/>
      <c r="J504" s="699"/>
      <c r="K504" s="699"/>
      <c r="L504" s="699"/>
      <c r="M504" s="699"/>
      <c r="N504" s="699"/>
      <c r="O504" s="699"/>
      <c r="P504" s="699"/>
      <c r="Q504" s="699"/>
      <c r="R504" s="699"/>
      <c r="S504" s="699"/>
      <c r="T504" s="699"/>
      <c r="U504" s="699"/>
      <c r="V504" s="699"/>
      <c r="W504" s="699"/>
      <c r="X504" s="699"/>
    </row>
    <row r="505" spans="1:24" ht="12.75" customHeight="1">
      <c r="A505" s="636">
        <v>500</v>
      </c>
      <c r="B505" s="642" t="s">
        <v>1090</v>
      </c>
      <c r="C505" s="640" t="s">
        <v>464</v>
      </c>
      <c r="D505" s="654" t="s">
        <v>2635</v>
      </c>
      <c r="E505" s="699"/>
      <c r="F505" s="699"/>
      <c r="G505" s="699"/>
      <c r="H505" s="699"/>
      <c r="I505" s="699"/>
      <c r="J505" s="699"/>
      <c r="K505" s="699"/>
      <c r="L505" s="699"/>
      <c r="M505" s="699"/>
      <c r="N505" s="699"/>
      <c r="O505" s="699"/>
      <c r="P505" s="699"/>
      <c r="Q505" s="699"/>
      <c r="R505" s="699"/>
      <c r="S505" s="699"/>
      <c r="T505" s="699"/>
      <c r="U505" s="699"/>
      <c r="V505" s="699"/>
      <c r="W505" s="699"/>
      <c r="X505" s="699"/>
    </row>
    <row r="506" spans="1:24" ht="12.75" customHeight="1">
      <c r="A506" s="636">
        <v>501</v>
      </c>
      <c r="B506" s="695" t="s">
        <v>1347</v>
      </c>
      <c r="C506" s="640" t="s">
        <v>464</v>
      </c>
      <c r="D506" s="654" t="s">
        <v>2634</v>
      </c>
      <c r="E506" s="699"/>
      <c r="F506" s="699"/>
      <c r="G506" s="699"/>
      <c r="H506" s="699"/>
      <c r="I506" s="699"/>
      <c r="J506" s="699"/>
      <c r="K506" s="699"/>
      <c r="L506" s="699"/>
      <c r="M506" s="699"/>
      <c r="N506" s="699"/>
      <c r="O506" s="699"/>
      <c r="P506" s="699"/>
      <c r="Q506" s="699"/>
      <c r="R506" s="699"/>
      <c r="S506" s="699"/>
      <c r="T506" s="699"/>
      <c r="U506" s="699"/>
      <c r="V506" s="699"/>
      <c r="W506" s="699"/>
      <c r="X506" s="699"/>
    </row>
    <row r="507" spans="1:24" ht="12.75" customHeight="1">
      <c r="A507" s="636">
        <v>502</v>
      </c>
      <c r="B507" s="695" t="s">
        <v>1452</v>
      </c>
      <c r="C507" s="640" t="s">
        <v>464</v>
      </c>
      <c r="D507" s="654" t="s">
        <v>2631</v>
      </c>
      <c r="E507" s="699"/>
      <c r="F507" s="699"/>
      <c r="G507" s="699"/>
      <c r="H507" s="699"/>
      <c r="I507" s="699"/>
      <c r="J507" s="699"/>
      <c r="K507" s="699"/>
      <c r="L507" s="699"/>
      <c r="M507" s="699"/>
      <c r="N507" s="699"/>
      <c r="O507" s="699"/>
      <c r="P507" s="699"/>
      <c r="Q507" s="699"/>
      <c r="R507" s="699"/>
      <c r="S507" s="699"/>
      <c r="T507" s="699"/>
      <c r="U507" s="699"/>
      <c r="V507" s="699"/>
      <c r="W507" s="699"/>
      <c r="X507" s="699"/>
    </row>
    <row r="508" spans="1:24" ht="12.75" customHeight="1">
      <c r="A508" s="636">
        <v>503</v>
      </c>
      <c r="B508" s="695" t="s">
        <v>1453</v>
      </c>
      <c r="C508" s="640" t="s">
        <v>464</v>
      </c>
      <c r="D508" s="654" t="s">
        <v>2585</v>
      </c>
      <c r="E508" s="699"/>
      <c r="F508" s="699"/>
      <c r="G508" s="699"/>
      <c r="H508" s="699"/>
      <c r="I508" s="699"/>
      <c r="J508" s="699"/>
      <c r="K508" s="699"/>
      <c r="L508" s="699"/>
      <c r="M508" s="699"/>
      <c r="N508" s="699"/>
      <c r="O508" s="699"/>
      <c r="P508" s="699"/>
      <c r="Q508" s="699"/>
      <c r="R508" s="699"/>
      <c r="S508" s="699"/>
      <c r="T508" s="699"/>
      <c r="U508" s="699"/>
      <c r="V508" s="699"/>
      <c r="W508" s="699"/>
      <c r="X508" s="699"/>
    </row>
    <row r="509" spans="1:24" ht="12.75" customHeight="1">
      <c r="A509" s="636">
        <v>504</v>
      </c>
      <c r="B509" s="695" t="s">
        <v>1352</v>
      </c>
      <c r="C509" s="640" t="s">
        <v>464</v>
      </c>
      <c r="D509" s="654" t="s">
        <v>1129</v>
      </c>
      <c r="E509" s="699"/>
      <c r="F509" s="699"/>
      <c r="G509" s="699"/>
      <c r="H509" s="699"/>
      <c r="I509" s="699"/>
      <c r="J509" s="699"/>
      <c r="K509" s="699"/>
      <c r="L509" s="699"/>
      <c r="M509" s="699"/>
      <c r="N509" s="699"/>
      <c r="O509" s="699"/>
      <c r="P509" s="699"/>
      <c r="Q509" s="699"/>
      <c r="R509" s="699"/>
      <c r="S509" s="699"/>
      <c r="T509" s="699"/>
      <c r="U509" s="699"/>
      <c r="V509" s="699"/>
      <c r="W509" s="699"/>
      <c r="X509" s="699"/>
    </row>
    <row r="510" spans="1:24" ht="12.75" customHeight="1">
      <c r="A510" s="636">
        <v>505</v>
      </c>
      <c r="B510" s="695" t="s">
        <v>1381</v>
      </c>
      <c r="C510" s="640" t="s">
        <v>464</v>
      </c>
      <c r="D510" s="654" t="s">
        <v>1129</v>
      </c>
      <c r="E510" s="699"/>
      <c r="F510" s="699"/>
      <c r="G510" s="699"/>
      <c r="H510" s="699"/>
      <c r="I510" s="699"/>
      <c r="J510" s="699"/>
      <c r="K510" s="699"/>
      <c r="L510" s="699"/>
      <c r="M510" s="699"/>
      <c r="N510" s="699"/>
      <c r="O510" s="699"/>
      <c r="P510" s="699"/>
      <c r="Q510" s="699"/>
      <c r="R510" s="699"/>
      <c r="S510" s="699"/>
      <c r="T510" s="699"/>
      <c r="U510" s="699"/>
      <c r="V510" s="699"/>
      <c r="W510" s="699"/>
      <c r="X510" s="699"/>
    </row>
    <row r="511" spans="1:24" ht="12.75" customHeight="1">
      <c r="A511" s="636">
        <v>506</v>
      </c>
      <c r="B511" s="695" t="s">
        <v>1378</v>
      </c>
      <c r="C511" s="640" t="s">
        <v>464</v>
      </c>
      <c r="D511" s="654" t="s">
        <v>1129</v>
      </c>
      <c r="E511" s="699"/>
      <c r="F511" s="699"/>
      <c r="G511" s="699"/>
      <c r="H511" s="699"/>
      <c r="I511" s="699"/>
      <c r="J511" s="699"/>
      <c r="K511" s="699"/>
      <c r="L511" s="699"/>
      <c r="M511" s="699"/>
      <c r="N511" s="699"/>
      <c r="O511" s="699"/>
      <c r="P511" s="699"/>
      <c r="Q511" s="699"/>
      <c r="R511" s="699"/>
      <c r="S511" s="699"/>
      <c r="T511" s="699"/>
      <c r="U511" s="699"/>
      <c r="V511" s="699"/>
      <c r="W511" s="699"/>
      <c r="X511" s="699"/>
    </row>
    <row r="512" spans="1:24" ht="12.75" customHeight="1">
      <c r="A512" s="636">
        <v>507</v>
      </c>
      <c r="B512" s="695" t="s">
        <v>1377</v>
      </c>
      <c r="C512" s="640" t="s">
        <v>464</v>
      </c>
      <c r="D512" s="654" t="s">
        <v>1129</v>
      </c>
      <c r="E512" s="699"/>
      <c r="F512" s="699"/>
      <c r="G512" s="699"/>
      <c r="H512" s="699"/>
      <c r="I512" s="699"/>
      <c r="J512" s="699"/>
      <c r="K512" s="699"/>
      <c r="L512" s="699"/>
      <c r="M512" s="699"/>
      <c r="N512" s="699"/>
      <c r="O512" s="699"/>
      <c r="P512" s="699"/>
      <c r="Q512" s="699"/>
      <c r="R512" s="699"/>
      <c r="S512" s="699"/>
      <c r="T512" s="699"/>
      <c r="U512" s="699"/>
      <c r="V512" s="699"/>
      <c r="W512" s="699"/>
      <c r="X512" s="699"/>
    </row>
    <row r="513" spans="1:24" ht="12.75" customHeight="1">
      <c r="A513" s="651"/>
      <c r="B513" s="651"/>
      <c r="C513" s="652"/>
      <c r="D513" s="651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651"/>
      <c r="B514" s="651"/>
      <c r="C514" s="652"/>
      <c r="D514" s="651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51"/>
      <c r="B515" s="651"/>
      <c r="C515" s="652"/>
      <c r="D515" s="651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51"/>
      <c r="B516" s="651"/>
      <c r="C516" s="652"/>
      <c r="D516" s="651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3"/>
      <c r="B525" s="3"/>
      <c r="C525" s="3"/>
      <c r="D525" s="3"/>
      <c r="E525" s="5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3"/>
      <c r="B526" s="3"/>
      <c r="C526" s="3"/>
      <c r="D526" s="3"/>
      <c r="E526" s="5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547"/>
      <c r="B527" s="547"/>
      <c r="C527" s="556"/>
      <c r="D527" s="547"/>
      <c r="E527" s="5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547"/>
      <c r="B528" s="547"/>
      <c r="C528" s="556"/>
      <c r="D528" s="547"/>
      <c r="E528" s="5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547"/>
      <c r="B529" s="547"/>
      <c r="C529" s="556"/>
      <c r="D529" s="547"/>
      <c r="E529" s="5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547"/>
      <c r="B530" s="547"/>
      <c r="C530" s="556"/>
      <c r="D530" s="547"/>
      <c r="E530" s="5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547"/>
      <c r="B531" s="547"/>
      <c r="C531" s="556"/>
      <c r="D531" s="547"/>
      <c r="E531" s="5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547"/>
      <c r="B532" s="547"/>
      <c r="C532" s="556"/>
      <c r="D532" s="547"/>
      <c r="E532" s="54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547"/>
      <c r="B533" s="547"/>
      <c r="C533" s="556"/>
      <c r="D533" s="547"/>
      <c r="E533" s="54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547"/>
      <c r="B534" s="547"/>
      <c r="C534" s="556"/>
      <c r="D534" s="547"/>
      <c r="E534" s="5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547"/>
      <c r="B535" s="547"/>
      <c r="C535" s="556"/>
      <c r="D535" s="547"/>
      <c r="E535" s="5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547"/>
      <c r="B536" s="547"/>
      <c r="C536" s="556"/>
      <c r="D536" s="547"/>
      <c r="E536" s="5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547"/>
      <c r="B537" s="547"/>
      <c r="C537" s="556"/>
      <c r="D537" s="547"/>
      <c r="E537" s="5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547"/>
      <c r="B538" s="547"/>
      <c r="C538" s="556"/>
      <c r="D538" s="547"/>
      <c r="E538" s="5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547"/>
      <c r="B539" s="547"/>
      <c r="C539" s="556"/>
      <c r="D539" s="547"/>
      <c r="E539" s="5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547"/>
      <c r="B540" s="547"/>
      <c r="C540" s="556"/>
      <c r="D540" s="547"/>
      <c r="E540" s="5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547"/>
      <c r="B541" s="547"/>
      <c r="C541" s="556"/>
      <c r="D541" s="547"/>
      <c r="E541" s="5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547"/>
      <c r="B542" s="547"/>
      <c r="C542" s="556"/>
      <c r="D542" s="547"/>
      <c r="E542" s="5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547"/>
      <c r="B543" s="547"/>
      <c r="C543" s="556"/>
      <c r="D543" s="547"/>
      <c r="E543" s="5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547"/>
      <c r="B544" s="547"/>
      <c r="C544" s="556"/>
      <c r="D544" s="547"/>
      <c r="E544" s="5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547"/>
      <c r="B545" s="547"/>
      <c r="C545" s="556"/>
      <c r="D545" s="547"/>
      <c r="E545" s="5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547"/>
      <c r="B546" s="547"/>
      <c r="C546" s="556"/>
      <c r="D546" s="547"/>
      <c r="E546" s="54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547"/>
      <c r="B547" s="547"/>
      <c r="C547" s="556"/>
      <c r="D547" s="547"/>
      <c r="E547" s="54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547"/>
      <c r="B548" s="547"/>
      <c r="C548" s="556"/>
      <c r="D548" s="547"/>
      <c r="E548" s="5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547"/>
      <c r="B549" s="547"/>
      <c r="C549" s="556"/>
      <c r="D549" s="547"/>
      <c r="E549" s="5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547"/>
      <c r="B550" s="547"/>
      <c r="C550" s="556"/>
      <c r="D550" s="547"/>
      <c r="E550" s="5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547"/>
      <c r="B551" s="547"/>
      <c r="C551" s="556"/>
      <c r="D551" s="547"/>
      <c r="E551" s="5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547"/>
      <c r="B552" s="547"/>
      <c r="C552" s="556"/>
      <c r="D552" s="547"/>
      <c r="E552" s="5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547"/>
      <c r="B553" s="547"/>
      <c r="C553" s="556"/>
      <c r="D553" s="547"/>
      <c r="E553" s="5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547"/>
      <c r="B554" s="547"/>
      <c r="C554" s="556"/>
      <c r="D554" s="547"/>
      <c r="E554" s="5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547"/>
      <c r="B555" s="547"/>
      <c r="C555" s="556"/>
      <c r="D555" s="547"/>
      <c r="E555" s="5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547"/>
      <c r="B556" s="547"/>
      <c r="C556" s="556"/>
      <c r="D556" s="547"/>
      <c r="E556" s="5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547"/>
      <c r="B557" s="547"/>
      <c r="C557" s="556"/>
      <c r="D557" s="547"/>
      <c r="E557" s="5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547"/>
      <c r="B558" s="547"/>
      <c r="C558" s="556"/>
      <c r="D558" s="547"/>
      <c r="E558" s="5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547"/>
      <c r="B559" s="547"/>
      <c r="C559" s="556"/>
      <c r="D559" s="547"/>
      <c r="E559" s="5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547"/>
      <c r="B560" s="547"/>
      <c r="C560" s="556"/>
      <c r="D560" s="547"/>
      <c r="E560" s="54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547"/>
      <c r="B561" s="547"/>
      <c r="C561" s="556"/>
      <c r="D561" s="547"/>
      <c r="E561" s="54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547"/>
      <c r="B562" s="547"/>
      <c r="C562" s="556"/>
      <c r="D562" s="547"/>
      <c r="E562" s="5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547"/>
      <c r="B563" s="547"/>
      <c r="C563" s="556"/>
      <c r="D563" s="547"/>
      <c r="E563" s="5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547"/>
      <c r="B564" s="547"/>
      <c r="C564" s="556"/>
      <c r="D564" s="547"/>
      <c r="E564" s="5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547"/>
      <c r="B565" s="547"/>
      <c r="C565" s="556"/>
      <c r="D565" s="547"/>
      <c r="E565" s="5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547"/>
      <c r="B566" s="547"/>
      <c r="C566" s="556"/>
      <c r="D566" s="547"/>
      <c r="E566" s="5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547"/>
      <c r="B567" s="547"/>
      <c r="C567" s="556"/>
      <c r="D567" s="547"/>
      <c r="E567" s="5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547"/>
      <c r="B568" s="547"/>
      <c r="C568" s="556"/>
      <c r="D568" s="547"/>
      <c r="E568" s="5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547"/>
      <c r="B569" s="547"/>
      <c r="C569" s="556"/>
      <c r="D569" s="547"/>
      <c r="E569" s="5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547"/>
      <c r="B570" s="547"/>
      <c r="C570" s="556"/>
      <c r="D570" s="547"/>
      <c r="E570" s="5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547"/>
      <c r="B571" s="547"/>
      <c r="C571" s="556"/>
      <c r="D571" s="547"/>
      <c r="E571" s="5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547"/>
      <c r="B572" s="547"/>
      <c r="C572" s="556"/>
      <c r="D572" s="547"/>
      <c r="E572" s="5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547"/>
      <c r="B573" s="547"/>
      <c r="C573" s="556"/>
      <c r="D573" s="547"/>
      <c r="E573" s="5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547"/>
      <c r="B574" s="547"/>
      <c r="C574" s="556"/>
      <c r="D574" s="547"/>
      <c r="E574" s="54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547"/>
      <c r="B575" s="547"/>
      <c r="C575" s="556"/>
      <c r="D575" s="547"/>
      <c r="E575" s="54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547"/>
      <c r="B576" s="547"/>
      <c r="C576" s="556"/>
      <c r="D576" s="547"/>
      <c r="E576" s="5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547"/>
      <c r="B577" s="547"/>
      <c r="C577" s="556"/>
      <c r="D577" s="547"/>
      <c r="E577" s="5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547"/>
      <c r="B578" s="547"/>
      <c r="C578" s="556"/>
      <c r="D578" s="547"/>
      <c r="E578" s="5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547"/>
      <c r="B579" s="547"/>
      <c r="C579" s="556"/>
      <c r="D579" s="547"/>
      <c r="E579" s="5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547"/>
      <c r="B580" s="547"/>
      <c r="C580" s="556"/>
      <c r="D580" s="547"/>
      <c r="E580" s="54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547"/>
      <c r="B581" s="547"/>
      <c r="C581" s="556"/>
      <c r="D581" s="547"/>
      <c r="E581" s="54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547"/>
      <c r="B582" s="547"/>
      <c r="C582" s="556"/>
      <c r="D582" s="547"/>
      <c r="E582" s="54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547"/>
      <c r="B583" s="547"/>
      <c r="C583" s="556"/>
      <c r="D583" s="547"/>
      <c r="E583" s="54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547"/>
      <c r="B584" s="547"/>
      <c r="C584" s="556"/>
      <c r="D584" s="547"/>
      <c r="E584" s="54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547"/>
      <c r="B585" s="547"/>
      <c r="C585" s="556"/>
      <c r="D585" s="547"/>
      <c r="E585" s="5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547"/>
      <c r="B586" s="547"/>
      <c r="C586" s="556"/>
      <c r="D586" s="547"/>
      <c r="E586" s="5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547"/>
      <c r="B587" s="547"/>
      <c r="C587" s="556"/>
      <c r="D587" s="547"/>
      <c r="E587" s="5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547"/>
      <c r="B588" s="547"/>
      <c r="C588" s="556"/>
      <c r="D588" s="547"/>
      <c r="E588" s="54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547"/>
      <c r="B589" s="547"/>
      <c r="C589" s="556"/>
      <c r="D589" s="547"/>
      <c r="E589" s="54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547"/>
      <c r="B590" s="547"/>
      <c r="C590" s="556"/>
      <c r="D590" s="547"/>
      <c r="E590" s="5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547"/>
      <c r="B591" s="547"/>
      <c r="C591" s="556"/>
      <c r="D591" s="547"/>
      <c r="E591" s="5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547"/>
      <c r="B592" s="547"/>
      <c r="C592" s="556"/>
      <c r="D592" s="547"/>
      <c r="E592" s="5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547"/>
      <c r="B593" s="547"/>
      <c r="C593" s="556"/>
      <c r="D593" s="547"/>
      <c r="E593" s="5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547"/>
      <c r="B594" s="547"/>
      <c r="C594" s="556"/>
      <c r="D594" s="547"/>
      <c r="E594" s="5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547"/>
      <c r="B595" s="547"/>
      <c r="C595" s="556"/>
      <c r="D595" s="547"/>
      <c r="E595" s="5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547"/>
      <c r="B596" s="547"/>
      <c r="C596" s="556"/>
      <c r="D596" s="547"/>
      <c r="E596" s="5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547"/>
      <c r="B597" s="547"/>
      <c r="C597" s="556"/>
      <c r="D597" s="547"/>
      <c r="E597" s="5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547"/>
      <c r="B598" s="547"/>
      <c r="C598" s="556"/>
      <c r="D598" s="547"/>
      <c r="E598" s="5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547"/>
      <c r="B599" s="547"/>
      <c r="C599" s="556"/>
      <c r="D599" s="547"/>
      <c r="E599" s="5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547"/>
      <c r="B600" s="547"/>
      <c r="C600" s="556"/>
      <c r="D600" s="547"/>
      <c r="E600" s="5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547"/>
      <c r="B601" s="547"/>
      <c r="C601" s="556"/>
      <c r="D601" s="547"/>
      <c r="E601" s="5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547"/>
      <c r="B602" s="547"/>
      <c r="C602" s="556"/>
      <c r="D602" s="547"/>
      <c r="E602" s="54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547"/>
      <c r="B603" s="547"/>
      <c r="C603" s="556"/>
      <c r="D603" s="547"/>
      <c r="E603" s="54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547"/>
      <c r="B604" s="547"/>
      <c r="C604" s="556"/>
      <c r="D604" s="547"/>
      <c r="E604" s="5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547"/>
      <c r="B605" s="547"/>
      <c r="C605" s="556"/>
      <c r="D605" s="547"/>
      <c r="E605" s="5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547"/>
      <c r="B606" s="547"/>
      <c r="C606" s="556"/>
      <c r="D606" s="547"/>
      <c r="E606" s="5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547"/>
      <c r="B607" s="547"/>
      <c r="C607" s="556"/>
      <c r="D607" s="547"/>
      <c r="E607" s="5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547"/>
      <c r="B608" s="547"/>
      <c r="C608" s="556"/>
      <c r="D608" s="547"/>
      <c r="E608" s="5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547"/>
      <c r="B609" s="547"/>
      <c r="C609" s="556"/>
      <c r="D609" s="547"/>
      <c r="E609" s="5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547"/>
      <c r="B610" s="547"/>
      <c r="C610" s="556"/>
      <c r="D610" s="547"/>
      <c r="E610" s="5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547"/>
      <c r="B611" s="547"/>
      <c r="C611" s="556"/>
      <c r="D611" s="547"/>
      <c r="E611" s="5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547"/>
      <c r="B612" s="547"/>
      <c r="C612" s="556"/>
      <c r="D612" s="547"/>
      <c r="E612" s="5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547"/>
      <c r="B613" s="547"/>
      <c r="C613" s="556"/>
      <c r="D613" s="547"/>
      <c r="E613" s="5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547"/>
      <c r="B614" s="547"/>
      <c r="C614" s="556"/>
      <c r="D614" s="547"/>
      <c r="E614" s="5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547"/>
      <c r="B615" s="547"/>
      <c r="C615" s="556"/>
      <c r="D615" s="547"/>
      <c r="E615" s="5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547"/>
      <c r="B616" s="547"/>
      <c r="C616" s="556"/>
      <c r="D616" s="547"/>
      <c r="E616" s="54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547"/>
      <c r="B617" s="547"/>
      <c r="C617" s="556"/>
      <c r="D617" s="547"/>
      <c r="E617" s="54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547"/>
      <c r="B618" s="547"/>
      <c r="C618" s="556"/>
      <c r="D618" s="547"/>
      <c r="E618" s="5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547"/>
      <c r="B619" s="547"/>
      <c r="C619" s="556"/>
      <c r="D619" s="547"/>
      <c r="E619" s="5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547"/>
      <c r="B620" s="547"/>
      <c r="C620" s="556"/>
      <c r="D620" s="547"/>
      <c r="E620" s="5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547"/>
      <c r="B621" s="547"/>
      <c r="C621" s="556"/>
      <c r="D621" s="547"/>
      <c r="E621" s="5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547"/>
      <c r="B622" s="547"/>
      <c r="C622" s="556"/>
      <c r="D622" s="547"/>
      <c r="E622" s="5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547"/>
      <c r="B623" s="547"/>
      <c r="C623" s="556"/>
      <c r="D623" s="547"/>
      <c r="E623" s="5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547"/>
      <c r="B624" s="547"/>
      <c r="C624" s="556"/>
      <c r="D624" s="547"/>
      <c r="E624" s="5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547"/>
      <c r="B625" s="547"/>
      <c r="C625" s="556"/>
      <c r="D625" s="547"/>
      <c r="E625" s="5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547"/>
      <c r="B626" s="547"/>
      <c r="C626" s="556"/>
      <c r="D626" s="547"/>
      <c r="E626" s="5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547"/>
      <c r="B627" s="547"/>
      <c r="C627" s="556"/>
      <c r="D627" s="547"/>
      <c r="E627" s="5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547"/>
      <c r="B628" s="547"/>
      <c r="C628" s="556"/>
      <c r="D628" s="547"/>
      <c r="E628" s="5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547"/>
      <c r="B629" s="547"/>
      <c r="C629" s="556"/>
      <c r="D629" s="547"/>
      <c r="E629" s="5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547"/>
      <c r="B630" s="547"/>
      <c r="C630" s="556"/>
      <c r="D630" s="547"/>
      <c r="E630" s="54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547"/>
      <c r="B631" s="547"/>
      <c r="C631" s="556"/>
      <c r="D631" s="547"/>
      <c r="E631" s="54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4.25" customHeight="1">
      <c r="A632" s="547"/>
      <c r="B632" s="547"/>
      <c r="C632" s="556"/>
      <c r="D632" s="547"/>
      <c r="E632" s="5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4.25" customHeight="1">
      <c r="A633" s="547"/>
      <c r="B633" s="547"/>
      <c r="C633" s="556"/>
      <c r="D633" s="547"/>
      <c r="E633" s="5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4.25" customHeight="1">
      <c r="A634" s="547"/>
      <c r="B634" s="547"/>
      <c r="C634" s="556"/>
      <c r="D634" s="547"/>
      <c r="E634" s="5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4.25" customHeight="1">
      <c r="A635" s="547"/>
      <c r="B635" s="547"/>
      <c r="C635" s="556"/>
      <c r="D635" s="547"/>
      <c r="E635" s="5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4.25" customHeight="1">
      <c r="A636" s="547"/>
      <c r="B636" s="547"/>
      <c r="C636" s="556"/>
      <c r="D636" s="547"/>
      <c r="E636" s="54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4.25" customHeight="1">
      <c r="A637" s="547"/>
      <c r="B637" s="547"/>
      <c r="C637" s="556"/>
      <c r="D637" s="547"/>
      <c r="E637" s="54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4.25" customHeight="1">
      <c r="A638" s="547"/>
      <c r="B638" s="547"/>
      <c r="C638" s="556"/>
      <c r="D638" s="547"/>
      <c r="E638" s="54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4.25" customHeight="1">
      <c r="A639" s="547"/>
      <c r="B639" s="547"/>
      <c r="C639" s="556"/>
      <c r="D639" s="547"/>
      <c r="E639" s="54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4.25" customHeight="1">
      <c r="A640" s="547"/>
      <c r="B640" s="547"/>
      <c r="C640" s="556"/>
      <c r="D640" s="547"/>
      <c r="E640" s="54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4.25" customHeight="1">
      <c r="A641" s="547"/>
      <c r="B641" s="547"/>
      <c r="C641" s="556"/>
      <c r="D641" s="547"/>
      <c r="E641" s="5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4.25" customHeight="1">
      <c r="A642" s="547"/>
      <c r="B642" s="547"/>
      <c r="C642" s="556"/>
      <c r="D642" s="547"/>
      <c r="E642" s="5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4.25" customHeight="1">
      <c r="A643" s="547"/>
      <c r="B643" s="547"/>
      <c r="C643" s="556"/>
      <c r="D643" s="547"/>
      <c r="E643" s="5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4.25" customHeight="1">
      <c r="A644" s="547"/>
      <c r="B644" s="547"/>
      <c r="C644" s="556"/>
      <c r="D644" s="547"/>
      <c r="E644" s="54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4.25" customHeight="1">
      <c r="A645" s="547"/>
      <c r="B645" s="547"/>
      <c r="C645" s="556"/>
      <c r="D645" s="547"/>
      <c r="E645" s="54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4.25" customHeight="1">
      <c r="A646" s="547"/>
      <c r="B646" s="547"/>
      <c r="C646" s="556"/>
      <c r="D646" s="547"/>
      <c r="E646" s="5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4.25" customHeight="1">
      <c r="A647" s="547"/>
      <c r="B647" s="547"/>
      <c r="C647" s="556"/>
      <c r="D647" s="547"/>
      <c r="E647" s="5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4.25" customHeight="1">
      <c r="A648" s="547"/>
      <c r="B648" s="547"/>
      <c r="C648" s="556"/>
      <c r="D648" s="547"/>
      <c r="E648" s="5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4.25" customHeight="1">
      <c r="A649" s="547"/>
      <c r="B649" s="547"/>
      <c r="C649" s="556"/>
      <c r="D649" s="547"/>
      <c r="E649" s="5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4.25" customHeight="1">
      <c r="A650" s="547"/>
      <c r="B650" s="547"/>
      <c r="C650" s="556"/>
      <c r="D650" s="547"/>
      <c r="E650" s="54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4.25" customHeight="1">
      <c r="A651" s="547"/>
      <c r="B651" s="547"/>
      <c r="C651" s="556"/>
      <c r="D651" s="547"/>
      <c r="E651" s="54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4.25" customHeight="1">
      <c r="A652" s="547"/>
      <c r="B652" s="547"/>
      <c r="C652" s="556"/>
      <c r="D652" s="547"/>
      <c r="E652" s="54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4.25" customHeight="1">
      <c r="A653" s="547"/>
      <c r="B653" s="547"/>
      <c r="C653" s="556"/>
      <c r="D653" s="547"/>
      <c r="E653" s="54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4.25" customHeight="1">
      <c r="A654" s="547"/>
      <c r="B654" s="547"/>
      <c r="C654" s="556"/>
      <c r="D654" s="547"/>
      <c r="E654" s="54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4.25" customHeight="1">
      <c r="A655" s="547"/>
      <c r="B655" s="547"/>
      <c r="C655" s="556"/>
      <c r="D655" s="547"/>
      <c r="E655" s="5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4.25" customHeight="1">
      <c r="A656" s="547"/>
      <c r="B656" s="547"/>
      <c r="C656" s="556"/>
      <c r="D656" s="547"/>
      <c r="E656" s="5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4.25" customHeight="1">
      <c r="A657" s="547"/>
      <c r="B657" s="547"/>
      <c r="C657" s="556"/>
      <c r="D657" s="547"/>
      <c r="E657" s="5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4.25" customHeight="1">
      <c r="A658" s="547"/>
      <c r="B658" s="547"/>
      <c r="C658" s="556"/>
      <c r="D658" s="547"/>
      <c r="E658" s="54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4.25" customHeight="1">
      <c r="A659" s="547"/>
      <c r="B659" s="547"/>
      <c r="C659" s="556"/>
      <c r="D659" s="547"/>
      <c r="E659" s="54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4.25" customHeight="1">
      <c r="A660" s="547"/>
      <c r="B660" s="547"/>
      <c r="C660" s="556"/>
      <c r="D660" s="547"/>
      <c r="E660" s="5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4.25" customHeight="1">
      <c r="A661" s="547"/>
      <c r="B661" s="547"/>
      <c r="C661" s="556"/>
      <c r="D661" s="547"/>
      <c r="E661" s="5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4.25" customHeight="1">
      <c r="A662" s="547"/>
      <c r="B662" s="547"/>
      <c r="C662" s="556"/>
      <c r="D662" s="547"/>
      <c r="E662" s="5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4.25" customHeight="1">
      <c r="A663" s="547"/>
      <c r="B663" s="547"/>
      <c r="C663" s="556"/>
      <c r="D663" s="547"/>
      <c r="E663" s="5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4.25" customHeight="1">
      <c r="A664" s="547"/>
      <c r="B664" s="547"/>
      <c r="C664" s="556"/>
      <c r="D664" s="547"/>
      <c r="E664" s="54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4.25" customHeight="1">
      <c r="A665" s="547"/>
      <c r="B665" s="547"/>
      <c r="C665" s="556"/>
      <c r="D665" s="547"/>
      <c r="E665" s="54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4.25" customHeight="1">
      <c r="A666" s="547"/>
      <c r="B666" s="547"/>
      <c r="C666" s="556"/>
      <c r="D666" s="547"/>
      <c r="E666" s="54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4.25" customHeight="1">
      <c r="A667" s="547"/>
      <c r="B667" s="547"/>
      <c r="C667" s="556"/>
      <c r="D667" s="547"/>
      <c r="E667" s="54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4.25" customHeight="1">
      <c r="A668" s="547"/>
      <c r="B668" s="547"/>
      <c r="C668" s="556"/>
      <c r="D668" s="547"/>
      <c r="E668" s="54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4.25" customHeight="1">
      <c r="A669" s="547"/>
      <c r="B669" s="547"/>
      <c r="C669" s="556"/>
      <c r="D669" s="547"/>
      <c r="E669" s="5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4.25" customHeight="1">
      <c r="A670" s="547"/>
      <c r="B670" s="547"/>
      <c r="C670" s="556"/>
      <c r="D670" s="547"/>
      <c r="E670" s="5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4.25" customHeight="1">
      <c r="A671" s="547"/>
      <c r="B671" s="547"/>
      <c r="C671" s="556"/>
      <c r="D671" s="547"/>
      <c r="E671" s="5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4.25" customHeight="1">
      <c r="A672" s="547"/>
      <c r="B672" s="547"/>
      <c r="C672" s="556"/>
      <c r="D672" s="547"/>
      <c r="E672" s="54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4.25" customHeight="1">
      <c r="A673" s="547"/>
      <c r="B673" s="547"/>
      <c r="C673" s="556"/>
      <c r="D673" s="547"/>
      <c r="E673" s="54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4.25" customHeight="1">
      <c r="A674" s="547"/>
      <c r="B674" s="547"/>
      <c r="C674" s="556"/>
      <c r="D674" s="547"/>
      <c r="E674" s="5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4.25" customHeight="1">
      <c r="A675" s="547"/>
      <c r="B675" s="547"/>
      <c r="C675" s="556"/>
      <c r="D675" s="547"/>
      <c r="E675" s="5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4.25" customHeight="1">
      <c r="A676" s="547"/>
      <c r="B676" s="547"/>
      <c r="C676" s="556"/>
      <c r="D676" s="547"/>
      <c r="E676" s="5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4.25" customHeight="1">
      <c r="A677" s="547"/>
      <c r="B677" s="547"/>
      <c r="C677" s="556"/>
      <c r="D677" s="547"/>
      <c r="E677" s="5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4.25" customHeight="1">
      <c r="A678" s="547"/>
      <c r="B678" s="547"/>
      <c r="C678" s="556"/>
      <c r="D678" s="547"/>
      <c r="E678" s="5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4.25" customHeight="1">
      <c r="A679" s="547"/>
      <c r="B679" s="547"/>
      <c r="C679" s="556"/>
      <c r="D679" s="547"/>
      <c r="E679" s="5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4.25" customHeight="1">
      <c r="A680" s="547"/>
      <c r="B680" s="547"/>
      <c r="C680" s="556"/>
      <c r="D680" s="547"/>
      <c r="E680" s="5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4.25" customHeight="1">
      <c r="A681" s="547"/>
      <c r="B681" s="547"/>
      <c r="C681" s="556"/>
      <c r="D681" s="547"/>
      <c r="E681" s="5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4.25" customHeight="1">
      <c r="A682" s="547"/>
      <c r="B682" s="547"/>
      <c r="C682" s="556"/>
      <c r="D682" s="547"/>
      <c r="E682" s="5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4.25" customHeight="1">
      <c r="A683" s="547"/>
      <c r="B683" s="547"/>
      <c r="C683" s="556"/>
      <c r="D683" s="547"/>
      <c r="E683" s="5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4.25" customHeight="1">
      <c r="A684" s="547"/>
      <c r="B684" s="547"/>
      <c r="C684" s="556"/>
      <c r="D684" s="547"/>
      <c r="E684" s="5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4.25" customHeight="1">
      <c r="A685" s="547"/>
      <c r="B685" s="547"/>
      <c r="C685" s="556"/>
      <c r="D685" s="547"/>
      <c r="E685" s="5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4.25" customHeight="1">
      <c r="A686" s="547"/>
      <c r="B686" s="547"/>
      <c r="C686" s="556"/>
      <c r="D686" s="547"/>
      <c r="E686" s="54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4.25" customHeight="1">
      <c r="A687" s="547"/>
      <c r="B687" s="547"/>
      <c r="C687" s="556"/>
      <c r="D687" s="547"/>
      <c r="E687" s="54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4.25" customHeight="1">
      <c r="A688" s="547"/>
      <c r="B688" s="547"/>
      <c r="C688" s="556"/>
      <c r="D688" s="547"/>
      <c r="E688" s="5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4.25" customHeight="1">
      <c r="A689" s="547"/>
      <c r="B689" s="547"/>
      <c r="C689" s="556"/>
      <c r="D689" s="547"/>
      <c r="E689" s="5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4.25" customHeight="1">
      <c r="A690" s="547"/>
      <c r="B690" s="547"/>
      <c r="C690" s="556"/>
      <c r="D690" s="547"/>
      <c r="E690" s="5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4.25" customHeight="1">
      <c r="A691" s="547"/>
      <c r="B691" s="547"/>
      <c r="C691" s="556"/>
      <c r="D691" s="547"/>
      <c r="E691" s="5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4.25" customHeight="1">
      <c r="A692" s="547"/>
      <c r="B692" s="547"/>
      <c r="C692" s="556"/>
      <c r="D692" s="547"/>
      <c r="E692" s="54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4.25" customHeight="1">
      <c r="A693" s="547"/>
      <c r="B693" s="547"/>
      <c r="C693" s="556"/>
      <c r="D693" s="547"/>
      <c r="E693" s="54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4.25" customHeight="1">
      <c r="A694" s="547"/>
      <c r="B694" s="547"/>
      <c r="C694" s="556"/>
      <c r="D694" s="547"/>
      <c r="E694" s="54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4.25" customHeight="1">
      <c r="A695" s="547"/>
      <c r="B695" s="547"/>
      <c r="C695" s="556"/>
      <c r="D695" s="547"/>
      <c r="E695" s="54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4.25" customHeight="1">
      <c r="A696" s="547"/>
      <c r="B696" s="547"/>
      <c r="C696" s="556"/>
      <c r="D696" s="547"/>
      <c r="E696" s="54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4.25" customHeight="1">
      <c r="A697" s="547"/>
      <c r="B697" s="547"/>
      <c r="C697" s="556"/>
      <c r="D697" s="547"/>
      <c r="E697" s="5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4.25" customHeight="1">
      <c r="A698" s="547"/>
      <c r="B698" s="547"/>
      <c r="C698" s="556"/>
      <c r="D698" s="547"/>
      <c r="E698" s="5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4.25" customHeight="1">
      <c r="A699" s="547"/>
      <c r="B699" s="547"/>
      <c r="C699" s="556"/>
      <c r="D699" s="547"/>
      <c r="E699" s="5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4.25" customHeight="1">
      <c r="A700" s="547"/>
      <c r="B700" s="547"/>
      <c r="C700" s="556"/>
      <c r="D700" s="547"/>
      <c r="E700" s="54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4.25" customHeight="1">
      <c r="A701" s="547"/>
      <c r="B701" s="547"/>
      <c r="C701" s="556"/>
      <c r="D701" s="547"/>
      <c r="E701" s="54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4.25" customHeight="1">
      <c r="A702" s="547"/>
      <c r="B702" s="547"/>
      <c r="C702" s="556"/>
      <c r="D702" s="547"/>
      <c r="E702" s="5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4.25" customHeight="1">
      <c r="A703" s="547"/>
      <c r="B703" s="547"/>
      <c r="C703" s="556"/>
      <c r="D703" s="547"/>
      <c r="E703" s="5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4.25" customHeight="1">
      <c r="A704" s="547"/>
      <c r="B704" s="547"/>
      <c r="C704" s="556"/>
      <c r="D704" s="547"/>
      <c r="E704" s="5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4.25" customHeight="1">
      <c r="A705" s="547"/>
      <c r="B705" s="547"/>
      <c r="C705" s="556"/>
      <c r="D705" s="547"/>
      <c r="E705" s="5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4.25" customHeight="1">
      <c r="A706" s="547"/>
      <c r="B706" s="547"/>
      <c r="C706" s="556"/>
      <c r="D706" s="547"/>
      <c r="E706" s="54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4.25" customHeight="1">
      <c r="A707" s="547"/>
      <c r="B707" s="547"/>
      <c r="C707" s="556"/>
      <c r="D707" s="547"/>
      <c r="E707" s="54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4.25" customHeight="1">
      <c r="A708" s="547"/>
      <c r="B708" s="547"/>
      <c r="C708" s="556"/>
      <c r="D708" s="547"/>
      <c r="E708" s="54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4.25" customHeight="1">
      <c r="A709" s="547"/>
      <c r="B709" s="547"/>
      <c r="C709" s="556"/>
      <c r="D709" s="547"/>
      <c r="E709" s="54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4.25" customHeight="1">
      <c r="A710" s="547"/>
      <c r="B710" s="547"/>
      <c r="C710" s="556"/>
      <c r="D710" s="547"/>
      <c r="E710" s="54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4.25" customHeight="1">
      <c r="A711" s="547"/>
      <c r="B711" s="547"/>
      <c r="C711" s="556"/>
      <c r="D711" s="547"/>
      <c r="E711" s="5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4.25" customHeight="1">
      <c r="A712" s="547"/>
      <c r="B712" s="547"/>
      <c r="C712" s="556"/>
      <c r="D712" s="547"/>
      <c r="E712" s="5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5.75" customHeight="1"/>
    <row r="714" spans="1:24" ht="15.75" customHeight="1"/>
    <row r="715" spans="1:24" ht="15.75" customHeight="1"/>
    <row r="716" spans="1:24" ht="15.75" customHeight="1"/>
    <row r="717" spans="1:24" ht="15.75" customHeight="1"/>
    <row r="718" spans="1:24" ht="15.75" customHeight="1"/>
    <row r="719" spans="1:24" ht="15.75" customHeight="1"/>
    <row r="720" spans="1:24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4" width="10.625" customWidth="1"/>
  </cols>
  <sheetData>
    <row r="1" spans="1:24" ht="12.75" customHeight="1">
      <c r="A1" s="593" t="s">
        <v>2</v>
      </c>
      <c r="B1" s="593" t="s">
        <v>6</v>
      </c>
      <c r="C1" s="593" t="s">
        <v>2597</v>
      </c>
      <c r="D1" s="594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95" t="s">
        <v>255</v>
      </c>
      <c r="B2" s="700" t="s">
        <v>81</v>
      </c>
      <c r="C2" s="653" t="s">
        <v>927</v>
      </c>
      <c r="D2" s="606">
        <v>2311.5100000000002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95" t="s">
        <v>256</v>
      </c>
      <c r="B3" s="700" t="s">
        <v>81</v>
      </c>
      <c r="C3" s="653" t="s">
        <v>927</v>
      </c>
      <c r="D3" s="606">
        <v>3099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656" t="s">
        <v>537</v>
      </c>
      <c r="B4" s="700" t="s">
        <v>271</v>
      </c>
      <c r="C4" s="658" t="s">
        <v>1031</v>
      </c>
      <c r="D4" s="606">
        <v>3000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656" t="s">
        <v>254</v>
      </c>
      <c r="B5" s="700" t="s">
        <v>323</v>
      </c>
      <c r="C5" s="658" t="s">
        <v>1041</v>
      </c>
      <c r="D5" s="606">
        <v>7000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656" t="s">
        <v>653</v>
      </c>
      <c r="B6" s="596" t="s">
        <v>362</v>
      </c>
      <c r="C6" s="657" t="s">
        <v>1066</v>
      </c>
      <c r="D6" s="612">
        <v>7000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95" t="s">
        <v>1068</v>
      </c>
      <c r="B7" s="596" t="s">
        <v>362</v>
      </c>
      <c r="C7" s="597" t="s">
        <v>1066</v>
      </c>
      <c r="D7" s="598">
        <v>6267.97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95" t="s">
        <v>197</v>
      </c>
      <c r="B8" s="596" t="s">
        <v>362</v>
      </c>
      <c r="C8" s="597" t="s">
        <v>1066</v>
      </c>
      <c r="D8" s="598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595" t="s">
        <v>119</v>
      </c>
      <c r="B9" s="596" t="s">
        <v>362</v>
      </c>
      <c r="C9" s="597" t="s">
        <v>1066</v>
      </c>
      <c r="D9" s="598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595" t="s">
        <v>594</v>
      </c>
      <c r="B10" s="596" t="s">
        <v>362</v>
      </c>
      <c r="C10" s="597" t="s">
        <v>1066</v>
      </c>
      <c r="D10" s="598">
        <v>7000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595" t="s">
        <v>1070</v>
      </c>
      <c r="B11" s="596" t="s">
        <v>362</v>
      </c>
      <c r="C11" s="597" t="s">
        <v>1071</v>
      </c>
      <c r="D11" s="598">
        <v>2500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595" t="s">
        <v>1073</v>
      </c>
      <c r="B12" s="596" t="s">
        <v>362</v>
      </c>
      <c r="C12" s="597" t="s">
        <v>1066</v>
      </c>
      <c r="D12" s="598">
        <v>7000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595" t="s">
        <v>1074</v>
      </c>
      <c r="B13" s="596" t="s">
        <v>362</v>
      </c>
      <c r="C13" s="597" t="s">
        <v>1066</v>
      </c>
      <c r="D13" s="598">
        <v>7000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595" t="s">
        <v>1075</v>
      </c>
      <c r="B14" s="596" t="s">
        <v>362</v>
      </c>
      <c r="C14" s="597" t="s">
        <v>1076</v>
      </c>
      <c r="D14" s="598">
        <v>3795.24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595" t="s">
        <v>1077</v>
      </c>
      <c r="B15" s="596" t="s">
        <v>362</v>
      </c>
      <c r="C15" s="597" t="s">
        <v>1066</v>
      </c>
      <c r="D15" s="598">
        <v>5768.61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656" t="s">
        <v>764</v>
      </c>
      <c r="B16" s="596" t="s">
        <v>362</v>
      </c>
      <c r="C16" s="658" t="s">
        <v>1087</v>
      </c>
      <c r="D16" s="612">
        <v>6772.92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656" t="s">
        <v>743</v>
      </c>
      <c r="B17" s="596" t="s">
        <v>362</v>
      </c>
      <c r="C17" s="658" t="s">
        <v>1088</v>
      </c>
      <c r="D17" s="688">
        <v>3500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656" t="s">
        <v>351</v>
      </c>
      <c r="B18" s="596" t="s">
        <v>362</v>
      </c>
      <c r="C18" s="657" t="s">
        <v>1071</v>
      </c>
      <c r="D18" s="612">
        <v>2500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656" t="s">
        <v>351</v>
      </c>
      <c r="B19" s="596" t="s">
        <v>362</v>
      </c>
      <c r="C19" s="657" t="s">
        <v>1066</v>
      </c>
      <c r="D19" s="612">
        <v>4500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656" t="s">
        <v>1099</v>
      </c>
      <c r="B20" s="596" t="s">
        <v>362</v>
      </c>
      <c r="C20" s="658" t="s">
        <v>1100</v>
      </c>
      <c r="D20" s="612">
        <v>7917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656" t="s">
        <v>1099</v>
      </c>
      <c r="B21" s="596" t="s">
        <v>362</v>
      </c>
      <c r="C21" s="658" t="s">
        <v>1101</v>
      </c>
      <c r="D21" s="612">
        <v>1083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656" t="s">
        <v>537</v>
      </c>
      <c r="B22" s="596" t="s">
        <v>362</v>
      </c>
      <c r="C22" s="657" t="s">
        <v>1066</v>
      </c>
      <c r="D22" s="612">
        <v>7000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656" t="s">
        <v>646</v>
      </c>
      <c r="B23" s="596" t="s">
        <v>362</v>
      </c>
      <c r="C23" s="658" t="s">
        <v>1104</v>
      </c>
      <c r="D23" s="612">
        <v>2703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656" t="s">
        <v>1106</v>
      </c>
      <c r="B24" s="596" t="s">
        <v>362</v>
      </c>
      <c r="C24" s="658" t="s">
        <v>1104</v>
      </c>
      <c r="D24" s="612">
        <v>2366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56" t="s">
        <v>1107</v>
      </c>
      <c r="B25" s="596" t="s">
        <v>362</v>
      </c>
      <c r="C25" s="658" t="s">
        <v>1104</v>
      </c>
      <c r="D25" s="612">
        <v>2703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56" t="s">
        <v>1106</v>
      </c>
      <c r="B26" s="596" t="s">
        <v>362</v>
      </c>
      <c r="C26" s="658" t="s">
        <v>1108</v>
      </c>
      <c r="D26" s="612">
        <v>7735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56" t="s">
        <v>1107</v>
      </c>
      <c r="B27" s="596" t="s">
        <v>362</v>
      </c>
      <c r="C27" s="658" t="s">
        <v>1108</v>
      </c>
      <c r="D27" s="612">
        <v>7735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56" t="s">
        <v>646</v>
      </c>
      <c r="B28" s="596" t="s">
        <v>362</v>
      </c>
      <c r="C28" s="658" t="s">
        <v>1108</v>
      </c>
      <c r="D28" s="612">
        <v>3000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656" t="s">
        <v>873</v>
      </c>
      <c r="B29" s="596" t="s">
        <v>409</v>
      </c>
      <c r="C29" s="657" t="s">
        <v>1137</v>
      </c>
      <c r="D29" s="612">
        <v>1600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656" t="s">
        <v>41</v>
      </c>
      <c r="B30" s="596" t="s">
        <v>409</v>
      </c>
      <c r="C30" s="657" t="s">
        <v>1137</v>
      </c>
      <c r="D30" s="612">
        <v>600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656" t="s">
        <v>609</v>
      </c>
      <c r="B31" s="596" t="s">
        <v>409</v>
      </c>
      <c r="C31" s="657" t="s">
        <v>1137</v>
      </c>
      <c r="D31" s="612">
        <v>600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656" t="s">
        <v>537</v>
      </c>
      <c r="B32" s="596" t="s">
        <v>409</v>
      </c>
      <c r="C32" s="658" t="s">
        <v>1139</v>
      </c>
      <c r="D32" s="612">
        <v>6674.54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656" t="s">
        <v>1099</v>
      </c>
      <c r="B33" s="596" t="s">
        <v>409</v>
      </c>
      <c r="C33" s="657" t="s">
        <v>1137</v>
      </c>
      <c r="D33" s="612">
        <v>600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935" t="s">
        <v>2726</v>
      </c>
      <c r="B34" s="906"/>
      <c r="C34" s="902"/>
      <c r="D34" s="599">
        <f>SUM(D2:D33)</f>
        <v>145331.79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656" t="s">
        <v>269</v>
      </c>
      <c r="B35" s="596" t="s">
        <v>362</v>
      </c>
      <c r="C35" s="657" t="s">
        <v>2727</v>
      </c>
      <c r="D35" s="612">
        <v>4700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945" t="s">
        <v>2728</v>
      </c>
      <c r="B36" s="909"/>
      <c r="C36" s="910"/>
      <c r="D36" s="599">
        <f>D35</f>
        <v>4700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13" t="s">
        <v>876</v>
      </c>
      <c r="B37" s="653" t="s">
        <v>48</v>
      </c>
      <c r="C37" s="690" t="s">
        <v>2729</v>
      </c>
      <c r="D37" s="659">
        <v>2612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13" t="s">
        <v>594</v>
      </c>
      <c r="B38" s="653" t="s">
        <v>48</v>
      </c>
      <c r="C38" s="690" t="s">
        <v>890</v>
      </c>
      <c r="D38" s="659">
        <v>3023</v>
      </c>
      <c r="E38" s="376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935" t="s">
        <v>2730</v>
      </c>
      <c r="B39" s="906"/>
      <c r="C39" s="902"/>
      <c r="D39" s="599">
        <f>SUM(D37:D38)</f>
        <v>5635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656" t="s">
        <v>961</v>
      </c>
      <c r="B40" s="701" t="s">
        <v>167</v>
      </c>
      <c r="C40" s="657" t="s">
        <v>969</v>
      </c>
      <c r="D40" s="702">
        <v>7000</v>
      </c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  <c r="X40" s="547"/>
    </row>
    <row r="41" spans="1:24" ht="12.75" customHeight="1">
      <c r="A41" s="656" t="s">
        <v>255</v>
      </c>
      <c r="B41" s="603" t="s">
        <v>222</v>
      </c>
      <c r="C41" s="657" t="s">
        <v>978</v>
      </c>
      <c r="D41" s="612">
        <v>3965</v>
      </c>
      <c r="E41" s="547"/>
      <c r="F41" s="547"/>
      <c r="G41" s="547"/>
      <c r="H41" s="547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7"/>
      <c r="T41" s="547"/>
      <c r="U41" s="547"/>
      <c r="V41" s="547"/>
      <c r="W41" s="547"/>
      <c r="X41" s="547"/>
    </row>
    <row r="42" spans="1:24" ht="12.75" customHeight="1">
      <c r="A42" s="643" t="s">
        <v>669</v>
      </c>
      <c r="B42" s="665" t="s">
        <v>167</v>
      </c>
      <c r="C42" s="665" t="s">
        <v>970</v>
      </c>
      <c r="D42" s="659">
        <v>30000</v>
      </c>
      <c r="E42" s="631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56" t="s">
        <v>669</v>
      </c>
      <c r="B43" s="665" t="s">
        <v>362</v>
      </c>
      <c r="C43" s="657" t="s">
        <v>1103</v>
      </c>
      <c r="D43" s="612">
        <v>77581</v>
      </c>
      <c r="E43" s="631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656" t="s">
        <v>664</v>
      </c>
      <c r="B44" s="665" t="s">
        <v>362</v>
      </c>
      <c r="C44" s="657" t="s">
        <v>1103</v>
      </c>
      <c r="D44" s="612">
        <v>120894</v>
      </c>
      <c r="E44" s="63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656" t="s">
        <v>664</v>
      </c>
      <c r="B45" s="665" t="s">
        <v>362</v>
      </c>
      <c r="C45" s="657" t="s">
        <v>970</v>
      </c>
      <c r="D45" s="659">
        <v>19600</v>
      </c>
      <c r="E45" s="63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656" t="s">
        <v>669</v>
      </c>
      <c r="B46" s="665" t="s">
        <v>409</v>
      </c>
      <c r="C46" s="658" t="s">
        <v>1133</v>
      </c>
      <c r="D46" s="612">
        <v>37891.800000000003</v>
      </c>
      <c r="E46" s="63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935" t="s">
        <v>2731</v>
      </c>
      <c r="B47" s="906"/>
      <c r="C47" s="902"/>
      <c r="D47" s="599">
        <f>SUM(D40:D46)</f>
        <v>296931.8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hidden="1" customHeight="1">
      <c r="A48" s="703"/>
      <c r="B48" s="603"/>
      <c r="C48" s="671"/>
      <c r="D48" s="704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  <c r="X48" s="547"/>
    </row>
    <row r="49" spans="1:24" ht="12.75" hidden="1" customHeight="1">
      <c r="A49" s="703"/>
      <c r="B49" s="603"/>
      <c r="C49" s="671"/>
      <c r="D49" s="704"/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547"/>
      <c r="V49" s="547"/>
      <c r="W49" s="547"/>
      <c r="X49" s="547"/>
    </row>
    <row r="50" spans="1:24" ht="12.75" hidden="1" customHeight="1">
      <c r="A50" s="945" t="s">
        <v>2732</v>
      </c>
      <c r="B50" s="909"/>
      <c r="C50" s="910"/>
      <c r="D50" s="70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613" t="s">
        <v>961</v>
      </c>
      <c r="B51" s="653" t="s">
        <v>141</v>
      </c>
      <c r="C51" s="690" t="s">
        <v>164</v>
      </c>
      <c r="D51" s="659">
        <v>1890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613" t="s">
        <v>962</v>
      </c>
      <c r="B52" s="653" t="s">
        <v>141</v>
      </c>
      <c r="C52" s="690" t="s">
        <v>164</v>
      </c>
      <c r="D52" s="659">
        <v>1890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613" t="s">
        <v>679</v>
      </c>
      <c r="B53" s="653" t="s">
        <v>167</v>
      </c>
      <c r="C53" s="690" t="s">
        <v>164</v>
      </c>
      <c r="D53" s="659">
        <v>1080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613" t="s">
        <v>445</v>
      </c>
      <c r="B54" s="653" t="s">
        <v>167</v>
      </c>
      <c r="C54" s="690" t="s">
        <v>164</v>
      </c>
      <c r="D54" s="659">
        <v>1890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613" t="s">
        <v>709</v>
      </c>
      <c r="B55" s="653" t="s">
        <v>167</v>
      </c>
      <c r="C55" s="690" t="s">
        <v>164</v>
      </c>
      <c r="D55" s="659">
        <v>900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656" t="s">
        <v>661</v>
      </c>
      <c r="B56" s="653" t="s">
        <v>323</v>
      </c>
      <c r="C56" s="690" t="s">
        <v>164</v>
      </c>
      <c r="D56" s="612">
        <v>2880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656" t="s">
        <v>596</v>
      </c>
      <c r="B57" s="653" t="s">
        <v>323</v>
      </c>
      <c r="C57" s="690" t="s">
        <v>164</v>
      </c>
      <c r="D57" s="612">
        <v>2880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656" t="s">
        <v>709</v>
      </c>
      <c r="B58" s="653" t="s">
        <v>362</v>
      </c>
      <c r="C58" s="690" t="s">
        <v>164</v>
      </c>
      <c r="D58" s="659">
        <v>720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939" t="s">
        <v>2733</v>
      </c>
      <c r="B59" s="940"/>
      <c r="C59" s="941"/>
      <c r="D59" s="599">
        <f>SUM(D51:D58)</f>
        <v>14130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95" t="s">
        <v>197</v>
      </c>
      <c r="B60" s="603" t="s">
        <v>81</v>
      </c>
      <c r="C60" s="653" t="s">
        <v>928</v>
      </c>
      <c r="D60" s="606">
        <v>5240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95" t="s">
        <v>929</v>
      </c>
      <c r="B61" s="603" t="s">
        <v>81</v>
      </c>
      <c r="C61" s="653" t="s">
        <v>928</v>
      </c>
      <c r="D61" s="606">
        <v>4266.8900000000003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95" t="s">
        <v>682</v>
      </c>
      <c r="B62" s="603" t="s">
        <v>81</v>
      </c>
      <c r="C62" s="653" t="s">
        <v>928</v>
      </c>
      <c r="D62" s="606">
        <v>4266.8900000000003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706" t="s">
        <v>197</v>
      </c>
      <c r="B63" s="707" t="s">
        <v>141</v>
      </c>
      <c r="C63" s="708" t="s">
        <v>2734</v>
      </c>
      <c r="D63" s="606">
        <v>10000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656" t="s">
        <v>256</v>
      </c>
      <c r="B64" s="707" t="s">
        <v>141</v>
      </c>
      <c r="C64" s="657" t="s">
        <v>945</v>
      </c>
      <c r="D64" s="606">
        <v>9508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656" t="s">
        <v>197</v>
      </c>
      <c r="B65" s="707" t="s">
        <v>141</v>
      </c>
      <c r="C65" s="657" t="s">
        <v>946</v>
      </c>
      <c r="D65" s="606">
        <v>7369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656" t="s">
        <v>256</v>
      </c>
      <c r="B66" s="707" t="s">
        <v>141</v>
      </c>
      <c r="C66" s="657" t="s">
        <v>953</v>
      </c>
      <c r="D66" s="606">
        <v>2000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945" t="s">
        <v>2735</v>
      </c>
      <c r="B67" s="909"/>
      <c r="C67" s="909"/>
      <c r="D67" s="619">
        <f>SUM(D60:D66)</f>
        <v>42650.78</v>
      </c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671" t="s">
        <v>988</v>
      </c>
      <c r="B68" s="169" t="s">
        <v>271</v>
      </c>
      <c r="C68" s="169" t="s">
        <v>989</v>
      </c>
      <c r="D68" s="673">
        <v>3000</v>
      </c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671" t="s">
        <v>990</v>
      </c>
      <c r="B69" s="169" t="s">
        <v>271</v>
      </c>
      <c r="C69" s="169" t="s">
        <v>989</v>
      </c>
      <c r="D69" s="673">
        <v>3000</v>
      </c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671" t="s">
        <v>991</v>
      </c>
      <c r="B70" s="169" t="s">
        <v>271</v>
      </c>
      <c r="C70" s="169" t="s">
        <v>989</v>
      </c>
      <c r="D70" s="673">
        <v>3000</v>
      </c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671" t="s">
        <v>992</v>
      </c>
      <c r="B71" s="169" t="s">
        <v>271</v>
      </c>
      <c r="C71" s="169" t="s">
        <v>989</v>
      </c>
      <c r="D71" s="673">
        <v>3000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671" t="s">
        <v>993</v>
      </c>
      <c r="B72" s="169" t="s">
        <v>271</v>
      </c>
      <c r="C72" s="169" t="s">
        <v>989</v>
      </c>
      <c r="D72" s="673">
        <v>3000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671" t="s">
        <v>994</v>
      </c>
      <c r="B73" s="169" t="s">
        <v>271</v>
      </c>
      <c r="C73" s="169" t="s">
        <v>989</v>
      </c>
      <c r="D73" s="673">
        <v>3000</v>
      </c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671" t="s">
        <v>995</v>
      </c>
      <c r="B74" s="169" t="s">
        <v>271</v>
      </c>
      <c r="C74" s="169" t="s">
        <v>989</v>
      </c>
      <c r="D74" s="673">
        <v>3000</v>
      </c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671" t="s">
        <v>996</v>
      </c>
      <c r="B75" s="169" t="s">
        <v>271</v>
      </c>
      <c r="C75" s="169" t="s">
        <v>989</v>
      </c>
      <c r="D75" s="673">
        <v>3000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71" t="s">
        <v>997</v>
      </c>
      <c r="B76" s="169" t="s">
        <v>271</v>
      </c>
      <c r="C76" s="169" t="s">
        <v>989</v>
      </c>
      <c r="D76" s="673">
        <v>3000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71" t="s">
        <v>998</v>
      </c>
      <c r="B77" s="169" t="s">
        <v>271</v>
      </c>
      <c r="C77" s="169" t="s">
        <v>989</v>
      </c>
      <c r="D77" s="673">
        <v>3000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71" t="s">
        <v>999</v>
      </c>
      <c r="B78" s="169" t="s">
        <v>271</v>
      </c>
      <c r="C78" s="169" t="s">
        <v>989</v>
      </c>
      <c r="D78" s="673">
        <v>3000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71" t="s">
        <v>1000</v>
      </c>
      <c r="B79" s="169" t="s">
        <v>271</v>
      </c>
      <c r="C79" s="169" t="s">
        <v>989</v>
      </c>
      <c r="D79" s="673">
        <v>3000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71" t="s">
        <v>1001</v>
      </c>
      <c r="B80" s="169" t="s">
        <v>271</v>
      </c>
      <c r="C80" s="169" t="s">
        <v>989</v>
      </c>
      <c r="D80" s="673">
        <v>3000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71" t="s">
        <v>1002</v>
      </c>
      <c r="B81" s="169" t="s">
        <v>271</v>
      </c>
      <c r="C81" s="169" t="s">
        <v>989</v>
      </c>
      <c r="D81" s="673">
        <v>3000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71" t="s">
        <v>1003</v>
      </c>
      <c r="B82" s="169" t="s">
        <v>271</v>
      </c>
      <c r="C82" s="169" t="s">
        <v>989</v>
      </c>
      <c r="D82" s="673">
        <v>1000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71" t="s">
        <v>1004</v>
      </c>
      <c r="B83" s="169" t="s">
        <v>271</v>
      </c>
      <c r="C83" s="169" t="s">
        <v>989</v>
      </c>
      <c r="D83" s="673">
        <v>1000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71" t="s">
        <v>1005</v>
      </c>
      <c r="B84" s="169" t="s">
        <v>271</v>
      </c>
      <c r="C84" s="169" t="s">
        <v>989</v>
      </c>
      <c r="D84" s="673">
        <v>1000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71" t="s">
        <v>1006</v>
      </c>
      <c r="B85" s="169" t="s">
        <v>271</v>
      </c>
      <c r="C85" s="169" t="s">
        <v>989</v>
      </c>
      <c r="D85" s="673">
        <v>1000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71" t="s">
        <v>761</v>
      </c>
      <c r="B86" s="169" t="s">
        <v>271</v>
      </c>
      <c r="C86" s="169" t="s">
        <v>989</v>
      </c>
      <c r="D86" s="673">
        <v>1000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71" t="s">
        <v>996</v>
      </c>
      <c r="B87" s="169" t="s">
        <v>323</v>
      </c>
      <c r="C87" s="169" t="s">
        <v>1043</v>
      </c>
      <c r="D87" s="673">
        <v>3000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71" t="s">
        <v>990</v>
      </c>
      <c r="B88" s="169" t="s">
        <v>323</v>
      </c>
      <c r="C88" s="169" t="s">
        <v>1043</v>
      </c>
      <c r="D88" s="673">
        <v>3000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71" t="s">
        <v>988</v>
      </c>
      <c r="B89" s="169" t="s">
        <v>323</v>
      </c>
      <c r="C89" s="169" t="s">
        <v>1043</v>
      </c>
      <c r="D89" s="673">
        <v>3000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71" t="s">
        <v>1001</v>
      </c>
      <c r="B90" s="169" t="s">
        <v>323</v>
      </c>
      <c r="C90" s="169" t="s">
        <v>1043</v>
      </c>
      <c r="D90" s="673">
        <v>3000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71" t="s">
        <v>991</v>
      </c>
      <c r="B91" s="169" t="s">
        <v>323</v>
      </c>
      <c r="C91" s="169" t="s">
        <v>1043</v>
      </c>
      <c r="D91" s="673">
        <v>3000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71" t="s">
        <v>997</v>
      </c>
      <c r="B92" s="169" t="s">
        <v>323</v>
      </c>
      <c r="C92" s="169" t="s">
        <v>1043</v>
      </c>
      <c r="D92" s="673">
        <v>3000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71" t="s">
        <v>998</v>
      </c>
      <c r="B93" s="169" t="s">
        <v>323</v>
      </c>
      <c r="C93" s="169" t="s">
        <v>1043</v>
      </c>
      <c r="D93" s="673">
        <v>3000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71" t="s">
        <v>1003</v>
      </c>
      <c r="B94" s="169" t="s">
        <v>323</v>
      </c>
      <c r="C94" s="169" t="s">
        <v>1043</v>
      </c>
      <c r="D94" s="673">
        <v>1000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71" t="s">
        <v>1000</v>
      </c>
      <c r="B95" s="169" t="s">
        <v>323</v>
      </c>
      <c r="C95" s="169" t="s">
        <v>1043</v>
      </c>
      <c r="D95" s="673">
        <v>3000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71" t="s">
        <v>761</v>
      </c>
      <c r="B96" s="169" t="s">
        <v>323</v>
      </c>
      <c r="C96" s="169" t="s">
        <v>1043</v>
      </c>
      <c r="D96" s="673">
        <v>1000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71" t="s">
        <v>1044</v>
      </c>
      <c r="B97" s="169" t="s">
        <v>323</v>
      </c>
      <c r="C97" s="169" t="s">
        <v>1043</v>
      </c>
      <c r="D97" s="673">
        <v>3000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71" t="s">
        <v>1006</v>
      </c>
      <c r="B98" s="169" t="s">
        <v>323</v>
      </c>
      <c r="C98" s="169" t="s">
        <v>1043</v>
      </c>
      <c r="D98" s="673">
        <v>1000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71" t="s">
        <v>1005</v>
      </c>
      <c r="B99" s="169" t="s">
        <v>323</v>
      </c>
      <c r="C99" s="169" t="s">
        <v>1043</v>
      </c>
      <c r="D99" s="673">
        <v>1000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71" t="s">
        <v>995</v>
      </c>
      <c r="B100" s="169" t="s">
        <v>323</v>
      </c>
      <c r="C100" s="169" t="s">
        <v>1043</v>
      </c>
      <c r="D100" s="673">
        <v>3000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71" t="s">
        <v>999</v>
      </c>
      <c r="B101" s="169" t="s">
        <v>323</v>
      </c>
      <c r="C101" s="169" t="s">
        <v>1043</v>
      </c>
      <c r="D101" s="673">
        <v>3000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71" t="s">
        <v>1004</v>
      </c>
      <c r="B102" s="169" t="s">
        <v>323</v>
      </c>
      <c r="C102" s="169" t="s">
        <v>1043</v>
      </c>
      <c r="D102" s="673">
        <v>1000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71" t="s">
        <v>1045</v>
      </c>
      <c r="B103" s="169" t="s">
        <v>323</v>
      </c>
      <c r="C103" s="169" t="s">
        <v>1046</v>
      </c>
      <c r="D103" s="673">
        <v>3200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71" t="s">
        <v>1047</v>
      </c>
      <c r="B104" s="169" t="s">
        <v>323</v>
      </c>
      <c r="C104" s="169" t="s">
        <v>1046</v>
      </c>
      <c r="D104" s="673">
        <v>2099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71" t="s">
        <v>1048</v>
      </c>
      <c r="B105" s="169" t="s">
        <v>323</v>
      </c>
      <c r="C105" s="169" t="s">
        <v>1046</v>
      </c>
      <c r="D105" s="673">
        <v>2099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71" t="s">
        <v>1080</v>
      </c>
      <c r="B106" s="169" t="s">
        <v>362</v>
      </c>
      <c r="C106" s="169" t="s">
        <v>1046</v>
      </c>
      <c r="D106" s="673">
        <v>540.09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71" t="s">
        <v>1081</v>
      </c>
      <c r="B107" s="169" t="s">
        <v>362</v>
      </c>
      <c r="C107" s="169" t="s">
        <v>1046</v>
      </c>
      <c r="D107" s="673">
        <v>400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71" t="s">
        <v>1082</v>
      </c>
      <c r="B108" s="169" t="s">
        <v>362</v>
      </c>
      <c r="C108" s="169" t="s">
        <v>1046</v>
      </c>
      <c r="D108" s="673">
        <v>2120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71" t="s">
        <v>1083</v>
      </c>
      <c r="B109" s="169" t="s">
        <v>362</v>
      </c>
      <c r="C109" s="169" t="s">
        <v>1046</v>
      </c>
      <c r="D109" s="673">
        <v>3200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71" t="s">
        <v>1084</v>
      </c>
      <c r="B110" s="169" t="s">
        <v>362</v>
      </c>
      <c r="C110" s="169" t="s">
        <v>1046</v>
      </c>
      <c r="D110" s="673">
        <v>12371.39</v>
      </c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71" t="s">
        <v>1085</v>
      </c>
      <c r="B111" s="169" t="s">
        <v>362</v>
      </c>
      <c r="C111" s="169" t="s">
        <v>1046</v>
      </c>
      <c r="D111" s="673">
        <v>3150</v>
      </c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71" t="s">
        <v>786</v>
      </c>
      <c r="B112" s="169" t="s">
        <v>362</v>
      </c>
      <c r="C112" s="169" t="s">
        <v>1046</v>
      </c>
      <c r="D112" s="673">
        <v>1200</v>
      </c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56" t="s">
        <v>1140</v>
      </c>
      <c r="B113" s="169" t="s">
        <v>409</v>
      </c>
      <c r="C113" s="658" t="s">
        <v>1142</v>
      </c>
      <c r="D113" s="612">
        <v>5000</v>
      </c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56" t="s">
        <v>1143</v>
      </c>
      <c r="B114" s="169" t="s">
        <v>409</v>
      </c>
      <c r="C114" s="658" t="s">
        <v>1142</v>
      </c>
      <c r="D114" s="612">
        <v>5000</v>
      </c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56" t="s">
        <v>1054</v>
      </c>
      <c r="B115" s="169" t="s">
        <v>409</v>
      </c>
      <c r="C115" s="658" t="s">
        <v>1142</v>
      </c>
      <c r="D115" s="612">
        <v>3000</v>
      </c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56" t="s">
        <v>1121</v>
      </c>
      <c r="B116" s="169" t="s">
        <v>409</v>
      </c>
      <c r="C116" s="658" t="s">
        <v>1142</v>
      </c>
      <c r="D116" s="612">
        <v>1000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56" t="s">
        <v>1144</v>
      </c>
      <c r="B117" s="169" t="s">
        <v>409</v>
      </c>
      <c r="C117" s="658" t="s">
        <v>1142</v>
      </c>
      <c r="D117" s="612">
        <v>1000</v>
      </c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56" t="s">
        <v>1143</v>
      </c>
      <c r="B118" s="169" t="s">
        <v>409</v>
      </c>
      <c r="C118" s="658" t="s">
        <v>1142</v>
      </c>
      <c r="D118" s="612">
        <v>3000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56" t="s">
        <v>1140</v>
      </c>
      <c r="B119" s="169" t="s">
        <v>409</v>
      </c>
      <c r="C119" s="658" t="s">
        <v>1142</v>
      </c>
      <c r="D119" s="612">
        <v>3000</v>
      </c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56" t="s">
        <v>1121</v>
      </c>
      <c r="B120" s="169" t="s">
        <v>409</v>
      </c>
      <c r="C120" s="658" t="s">
        <v>1157</v>
      </c>
      <c r="D120" s="612">
        <v>1000</v>
      </c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56" t="s">
        <v>1144</v>
      </c>
      <c r="B121" s="169" t="s">
        <v>409</v>
      </c>
      <c r="C121" s="658" t="s">
        <v>1157</v>
      </c>
      <c r="D121" s="612">
        <v>1000</v>
      </c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939" t="s">
        <v>2736</v>
      </c>
      <c r="B122" s="940"/>
      <c r="C122" s="941"/>
      <c r="D122" s="600">
        <f>SUM(D68:D121)</f>
        <v>138379.47999999998</v>
      </c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709" t="s">
        <v>857</v>
      </c>
      <c r="B123" s="710" t="s">
        <v>16</v>
      </c>
      <c r="C123" s="690" t="s">
        <v>858</v>
      </c>
      <c r="D123" s="711">
        <v>2000</v>
      </c>
      <c r="E123" s="376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13" t="s">
        <v>860</v>
      </c>
      <c r="B124" s="710" t="s">
        <v>16</v>
      </c>
      <c r="C124" s="690" t="s">
        <v>861</v>
      </c>
      <c r="D124" s="598">
        <v>2000</v>
      </c>
      <c r="E124" s="376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13" t="s">
        <v>863</v>
      </c>
      <c r="B125" s="710" t="s">
        <v>16</v>
      </c>
      <c r="C125" s="690" t="s">
        <v>858</v>
      </c>
      <c r="D125" s="598">
        <v>2000</v>
      </c>
      <c r="E125" s="376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613" t="s">
        <v>865</v>
      </c>
      <c r="B126" s="710" t="s">
        <v>16</v>
      </c>
      <c r="C126" s="690" t="s">
        <v>858</v>
      </c>
      <c r="D126" s="598">
        <v>2000</v>
      </c>
      <c r="E126" s="376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613" t="s">
        <v>866</v>
      </c>
      <c r="B127" s="710" t="s">
        <v>16</v>
      </c>
      <c r="C127" s="690" t="s">
        <v>867</v>
      </c>
      <c r="D127" s="598">
        <v>2000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613" t="s">
        <v>869</v>
      </c>
      <c r="B128" s="710" t="s">
        <v>16</v>
      </c>
      <c r="C128" s="690" t="s">
        <v>870</v>
      </c>
      <c r="D128" s="598">
        <v>2000</v>
      </c>
      <c r="E128" s="587"/>
      <c r="F128" s="587"/>
      <c r="G128" s="587"/>
      <c r="H128" s="587"/>
      <c r="I128" s="587"/>
      <c r="J128" s="587"/>
      <c r="K128" s="587"/>
      <c r="L128" s="587"/>
      <c r="M128" s="587"/>
      <c r="N128" s="587"/>
      <c r="O128" s="587"/>
      <c r="P128" s="587"/>
      <c r="Q128" s="587"/>
      <c r="R128" s="587"/>
      <c r="S128" s="587"/>
      <c r="T128" s="587"/>
      <c r="U128" s="587"/>
      <c r="V128" s="587"/>
      <c r="W128" s="587"/>
      <c r="X128" s="587"/>
    </row>
    <row r="129" spans="1:24" ht="12.75" customHeight="1">
      <c r="A129" s="613" t="s">
        <v>878</v>
      </c>
      <c r="B129" s="653" t="s">
        <v>48</v>
      </c>
      <c r="C129" s="690" t="s">
        <v>879</v>
      </c>
      <c r="D129" s="598">
        <v>2000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613" t="s">
        <v>880</v>
      </c>
      <c r="B130" s="653" t="s">
        <v>48</v>
      </c>
      <c r="C130" s="690" t="s">
        <v>881</v>
      </c>
      <c r="D130" s="598">
        <v>2000</v>
      </c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13" t="s">
        <v>883</v>
      </c>
      <c r="B131" s="653" t="s">
        <v>48</v>
      </c>
      <c r="C131" s="690" t="s">
        <v>884</v>
      </c>
      <c r="D131" s="598">
        <v>2500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13" t="s">
        <v>886</v>
      </c>
      <c r="B132" s="653" t="s">
        <v>48</v>
      </c>
      <c r="C132" s="690" t="s">
        <v>884</v>
      </c>
      <c r="D132" s="598">
        <v>2500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703" t="s">
        <v>891</v>
      </c>
      <c r="B133" s="653" t="s">
        <v>48</v>
      </c>
      <c r="C133" s="690" t="s">
        <v>892</v>
      </c>
      <c r="D133" s="598">
        <v>2500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703" t="s">
        <v>893</v>
      </c>
      <c r="B134" s="653" t="s">
        <v>48</v>
      </c>
      <c r="C134" s="690" t="s">
        <v>892</v>
      </c>
      <c r="D134" s="598">
        <v>2500</v>
      </c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703" t="s">
        <v>860</v>
      </c>
      <c r="B135" s="653" t="s">
        <v>48</v>
      </c>
      <c r="C135" s="690" t="s">
        <v>894</v>
      </c>
      <c r="D135" s="598">
        <v>2000</v>
      </c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703" t="s">
        <v>857</v>
      </c>
      <c r="B136" s="653" t="s">
        <v>48</v>
      </c>
      <c r="C136" s="690" t="s">
        <v>894</v>
      </c>
      <c r="D136" s="598">
        <v>2000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703" t="s">
        <v>865</v>
      </c>
      <c r="B137" s="653" t="s">
        <v>48</v>
      </c>
      <c r="C137" s="690" t="s">
        <v>895</v>
      </c>
      <c r="D137" s="598">
        <v>2000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703" t="s">
        <v>896</v>
      </c>
      <c r="B138" s="653" t="s">
        <v>48</v>
      </c>
      <c r="C138" s="690" t="s">
        <v>897</v>
      </c>
      <c r="D138" s="598">
        <v>2500</v>
      </c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703" t="s">
        <v>898</v>
      </c>
      <c r="B139" s="653" t="s">
        <v>48</v>
      </c>
      <c r="C139" s="690" t="s">
        <v>899</v>
      </c>
      <c r="D139" s="598">
        <v>2000</v>
      </c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703" t="s">
        <v>901</v>
      </c>
      <c r="B140" s="653" t="s">
        <v>48</v>
      </c>
      <c r="C140" s="690" t="s">
        <v>858</v>
      </c>
      <c r="D140" s="598">
        <v>2000</v>
      </c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595" t="s">
        <v>902</v>
      </c>
      <c r="B141" s="653" t="s">
        <v>48</v>
      </c>
      <c r="C141" s="712" t="s">
        <v>881</v>
      </c>
      <c r="D141" s="598">
        <v>2000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595" t="s">
        <v>903</v>
      </c>
      <c r="B142" s="653" t="s">
        <v>48</v>
      </c>
      <c r="C142" s="712" t="s">
        <v>899</v>
      </c>
      <c r="D142" s="598">
        <v>2000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595" t="s">
        <v>904</v>
      </c>
      <c r="B143" s="653" t="s">
        <v>48</v>
      </c>
      <c r="C143" s="712" t="s">
        <v>787</v>
      </c>
      <c r="D143" s="598">
        <v>2000</v>
      </c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595" t="s">
        <v>905</v>
      </c>
      <c r="B144" s="653" t="s">
        <v>48</v>
      </c>
      <c r="C144" s="712" t="s">
        <v>881</v>
      </c>
      <c r="D144" s="598">
        <v>2000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595" t="s">
        <v>906</v>
      </c>
      <c r="B145" s="653" t="s">
        <v>48</v>
      </c>
      <c r="C145" s="712" t="s">
        <v>787</v>
      </c>
      <c r="D145" s="598">
        <v>2000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595" t="s">
        <v>863</v>
      </c>
      <c r="B146" s="653" t="s">
        <v>48</v>
      </c>
      <c r="C146" s="712" t="s">
        <v>907</v>
      </c>
      <c r="D146" s="598">
        <v>2000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595" t="s">
        <v>866</v>
      </c>
      <c r="B147" s="653" t="s">
        <v>48</v>
      </c>
      <c r="C147" s="712" t="s">
        <v>725</v>
      </c>
      <c r="D147" s="694">
        <v>2000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656" t="s">
        <v>908</v>
      </c>
      <c r="B148" s="653" t="s">
        <v>48</v>
      </c>
      <c r="C148" s="677" t="s">
        <v>909</v>
      </c>
      <c r="D148" s="694">
        <v>2000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656" t="s">
        <v>910</v>
      </c>
      <c r="B149" s="653" t="s">
        <v>48</v>
      </c>
      <c r="C149" s="677" t="s">
        <v>870</v>
      </c>
      <c r="D149" s="694">
        <v>2000</v>
      </c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656" t="s">
        <v>869</v>
      </c>
      <c r="B150" s="653" t="s">
        <v>48</v>
      </c>
      <c r="C150" s="677" t="s">
        <v>911</v>
      </c>
      <c r="D150" s="694">
        <v>2000</v>
      </c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656" t="s">
        <v>912</v>
      </c>
      <c r="B151" s="653" t="s">
        <v>48</v>
      </c>
      <c r="C151" s="677" t="s">
        <v>870</v>
      </c>
      <c r="D151" s="694">
        <v>2000</v>
      </c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656" t="s">
        <v>913</v>
      </c>
      <c r="B152" s="653" t="s">
        <v>48</v>
      </c>
      <c r="C152" s="677" t="s">
        <v>870</v>
      </c>
      <c r="D152" s="694">
        <v>2000</v>
      </c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95" t="s">
        <v>891</v>
      </c>
      <c r="B153" s="653" t="s">
        <v>81</v>
      </c>
      <c r="C153" s="653" t="s">
        <v>916</v>
      </c>
      <c r="D153" s="606">
        <v>2500</v>
      </c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595" t="s">
        <v>865</v>
      </c>
      <c r="B154" s="653" t="s">
        <v>81</v>
      </c>
      <c r="C154" s="653" t="s">
        <v>918</v>
      </c>
      <c r="D154" s="606">
        <v>2000</v>
      </c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95" t="s">
        <v>863</v>
      </c>
      <c r="B155" s="653" t="s">
        <v>81</v>
      </c>
      <c r="C155" s="653" t="s">
        <v>919</v>
      </c>
      <c r="D155" s="606">
        <v>2000</v>
      </c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95" t="s">
        <v>906</v>
      </c>
      <c r="B156" s="653" t="s">
        <v>81</v>
      </c>
      <c r="C156" s="653" t="s">
        <v>920</v>
      </c>
      <c r="D156" s="606">
        <v>2000</v>
      </c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95" t="s">
        <v>901</v>
      </c>
      <c r="B157" s="653" t="s">
        <v>81</v>
      </c>
      <c r="C157" s="653" t="s">
        <v>894</v>
      </c>
      <c r="D157" s="606">
        <v>2000</v>
      </c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595" t="s">
        <v>903</v>
      </c>
      <c r="B158" s="653" t="s">
        <v>81</v>
      </c>
      <c r="C158" s="653" t="s">
        <v>894</v>
      </c>
      <c r="D158" s="606">
        <v>2000</v>
      </c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95" t="s">
        <v>898</v>
      </c>
      <c r="B159" s="653" t="s">
        <v>81</v>
      </c>
      <c r="C159" s="653" t="s">
        <v>894</v>
      </c>
      <c r="D159" s="606">
        <v>2000</v>
      </c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95" t="s">
        <v>893</v>
      </c>
      <c r="B160" s="653" t="s">
        <v>81</v>
      </c>
      <c r="C160" s="653" t="s">
        <v>921</v>
      </c>
      <c r="D160" s="606">
        <v>2500</v>
      </c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95" t="s">
        <v>860</v>
      </c>
      <c r="B161" s="653" t="s">
        <v>81</v>
      </c>
      <c r="C161" s="653" t="s">
        <v>922</v>
      </c>
      <c r="D161" s="606">
        <v>2000</v>
      </c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95" t="s">
        <v>886</v>
      </c>
      <c r="B162" s="653" t="s">
        <v>81</v>
      </c>
      <c r="C162" s="653" t="s">
        <v>923</v>
      </c>
      <c r="D162" s="606">
        <v>2500</v>
      </c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595" t="s">
        <v>880</v>
      </c>
      <c r="B163" s="653" t="s">
        <v>81</v>
      </c>
      <c r="C163" s="653" t="s">
        <v>920</v>
      </c>
      <c r="D163" s="606">
        <v>2000</v>
      </c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595" t="s">
        <v>904</v>
      </c>
      <c r="B164" s="653" t="s">
        <v>81</v>
      </c>
      <c r="C164" s="653" t="s">
        <v>920</v>
      </c>
      <c r="D164" s="606">
        <v>2000</v>
      </c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595" t="s">
        <v>905</v>
      </c>
      <c r="B165" s="653" t="s">
        <v>81</v>
      </c>
      <c r="C165" s="653" t="s">
        <v>920</v>
      </c>
      <c r="D165" s="606">
        <v>2000</v>
      </c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595" t="s">
        <v>896</v>
      </c>
      <c r="B166" s="653" t="s">
        <v>81</v>
      </c>
      <c r="C166" s="653" t="s">
        <v>923</v>
      </c>
      <c r="D166" s="606">
        <v>2500</v>
      </c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595" t="s">
        <v>878</v>
      </c>
      <c r="B167" s="653" t="s">
        <v>81</v>
      </c>
      <c r="C167" s="653" t="s">
        <v>924</v>
      </c>
      <c r="D167" s="606">
        <v>2000</v>
      </c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595" t="s">
        <v>883</v>
      </c>
      <c r="B168" s="653" t="s">
        <v>81</v>
      </c>
      <c r="C168" s="653" t="s">
        <v>925</v>
      </c>
      <c r="D168" s="606">
        <v>2500</v>
      </c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595" t="s">
        <v>857</v>
      </c>
      <c r="B169" s="653" t="s">
        <v>81</v>
      </c>
      <c r="C169" s="653" t="s">
        <v>922</v>
      </c>
      <c r="D169" s="606">
        <v>2000</v>
      </c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595" t="s">
        <v>902</v>
      </c>
      <c r="B170" s="653" t="s">
        <v>81</v>
      </c>
      <c r="C170" s="653" t="s">
        <v>920</v>
      </c>
      <c r="D170" s="606">
        <v>2000</v>
      </c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595" t="s">
        <v>866</v>
      </c>
      <c r="B171" s="653" t="s">
        <v>81</v>
      </c>
      <c r="C171" s="653" t="s">
        <v>926</v>
      </c>
      <c r="D171" s="606">
        <v>2000</v>
      </c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595" t="s">
        <v>933</v>
      </c>
      <c r="B172" s="653" t="s">
        <v>81</v>
      </c>
      <c r="C172" s="653" t="s">
        <v>934</v>
      </c>
      <c r="D172" s="713">
        <v>4000</v>
      </c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595" t="s">
        <v>930</v>
      </c>
      <c r="B173" s="653" t="s">
        <v>81</v>
      </c>
      <c r="C173" s="653" t="s">
        <v>2737</v>
      </c>
      <c r="D173" s="713">
        <v>6000</v>
      </c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656" t="s">
        <v>936</v>
      </c>
      <c r="B174" s="677" t="s">
        <v>81</v>
      </c>
      <c r="C174" s="677" t="s">
        <v>937</v>
      </c>
      <c r="D174" s="714">
        <v>2500</v>
      </c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656" t="s">
        <v>720</v>
      </c>
      <c r="B175" s="715" t="s">
        <v>81</v>
      </c>
      <c r="C175" s="677" t="s">
        <v>937</v>
      </c>
      <c r="D175" s="714">
        <v>2500</v>
      </c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656" t="s">
        <v>869</v>
      </c>
      <c r="B176" s="715" t="s">
        <v>81</v>
      </c>
      <c r="C176" s="677" t="s">
        <v>939</v>
      </c>
      <c r="D176" s="714">
        <v>2000</v>
      </c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656" t="s">
        <v>2738</v>
      </c>
      <c r="B177" s="715" t="s">
        <v>81</v>
      </c>
      <c r="C177" s="677" t="s">
        <v>911</v>
      </c>
      <c r="D177" s="714">
        <v>2000</v>
      </c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656" t="s">
        <v>913</v>
      </c>
      <c r="B178" s="715" t="s">
        <v>81</v>
      </c>
      <c r="C178" s="677" t="s">
        <v>911</v>
      </c>
      <c r="D178" s="714">
        <v>2000</v>
      </c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56" t="s">
        <v>910</v>
      </c>
      <c r="B179" s="715" t="s">
        <v>81</v>
      </c>
      <c r="C179" s="677" t="s">
        <v>911</v>
      </c>
      <c r="D179" s="714">
        <v>2000</v>
      </c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56" t="s">
        <v>908</v>
      </c>
      <c r="B180" s="715" t="s">
        <v>81</v>
      </c>
      <c r="C180" s="677" t="s">
        <v>940</v>
      </c>
      <c r="D180" s="714">
        <v>2000</v>
      </c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56" t="s">
        <v>936</v>
      </c>
      <c r="B181" s="677" t="s">
        <v>141</v>
      </c>
      <c r="C181" s="677" t="s">
        <v>942</v>
      </c>
      <c r="D181" s="612">
        <v>2500</v>
      </c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56" t="s">
        <v>720</v>
      </c>
      <c r="B182" s="677" t="s">
        <v>141</v>
      </c>
      <c r="C182" s="677" t="s">
        <v>942</v>
      </c>
      <c r="D182" s="612">
        <v>2500</v>
      </c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56" t="s">
        <v>878</v>
      </c>
      <c r="B183" s="677" t="s">
        <v>141</v>
      </c>
      <c r="C183" s="658" t="s">
        <v>944</v>
      </c>
      <c r="D183" s="612">
        <v>2000</v>
      </c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56" t="s">
        <v>948</v>
      </c>
      <c r="B184" s="677" t="s">
        <v>141</v>
      </c>
      <c r="C184" s="658" t="s">
        <v>931</v>
      </c>
      <c r="D184" s="612">
        <v>4000</v>
      </c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56" t="s">
        <v>949</v>
      </c>
      <c r="B185" s="677" t="s">
        <v>141</v>
      </c>
      <c r="C185" s="658" t="s">
        <v>931</v>
      </c>
      <c r="D185" s="612">
        <v>4000</v>
      </c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56" t="s">
        <v>866</v>
      </c>
      <c r="B186" s="677" t="s">
        <v>141</v>
      </c>
      <c r="C186" s="658" t="s">
        <v>818</v>
      </c>
      <c r="D186" s="612">
        <v>2000</v>
      </c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56" t="s">
        <v>883</v>
      </c>
      <c r="B187" s="677" t="s">
        <v>141</v>
      </c>
      <c r="C187" s="658" t="s">
        <v>954</v>
      </c>
      <c r="D187" s="612">
        <v>2500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56" t="s">
        <v>901</v>
      </c>
      <c r="B188" s="677" t="s">
        <v>141</v>
      </c>
      <c r="C188" s="658" t="s">
        <v>918</v>
      </c>
      <c r="D188" s="612">
        <v>2000</v>
      </c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56" t="s">
        <v>903</v>
      </c>
      <c r="B189" s="677" t="s">
        <v>141</v>
      </c>
      <c r="C189" s="658" t="s">
        <v>918</v>
      </c>
      <c r="D189" s="612">
        <v>2000</v>
      </c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56" t="s">
        <v>757</v>
      </c>
      <c r="B190" s="677" t="s">
        <v>141</v>
      </c>
      <c r="C190" s="658" t="s">
        <v>931</v>
      </c>
      <c r="D190" s="612">
        <v>4000</v>
      </c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656" t="s">
        <v>760</v>
      </c>
      <c r="B191" s="677" t="s">
        <v>141</v>
      </c>
      <c r="C191" s="658" t="s">
        <v>931</v>
      </c>
      <c r="D191" s="612">
        <v>4000</v>
      </c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56" t="s">
        <v>898</v>
      </c>
      <c r="B192" s="677" t="s">
        <v>141</v>
      </c>
      <c r="C192" s="658" t="s">
        <v>918</v>
      </c>
      <c r="D192" s="612">
        <v>2000</v>
      </c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56" t="s">
        <v>886</v>
      </c>
      <c r="B193" s="677" t="s">
        <v>141</v>
      </c>
      <c r="C193" s="658" t="s">
        <v>954</v>
      </c>
      <c r="D193" s="612">
        <v>2500</v>
      </c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656" t="s">
        <v>893</v>
      </c>
      <c r="B194" s="677" t="s">
        <v>141</v>
      </c>
      <c r="C194" s="658" t="s">
        <v>956</v>
      </c>
      <c r="D194" s="612">
        <v>2500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656" t="s">
        <v>891</v>
      </c>
      <c r="B195" s="677" t="s">
        <v>141</v>
      </c>
      <c r="C195" s="658" t="s">
        <v>957</v>
      </c>
      <c r="D195" s="612">
        <v>2500</v>
      </c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656" t="s">
        <v>896</v>
      </c>
      <c r="B196" s="677" t="s">
        <v>141</v>
      </c>
      <c r="C196" s="658" t="s">
        <v>958</v>
      </c>
      <c r="D196" s="612">
        <v>2500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656" t="s">
        <v>959</v>
      </c>
      <c r="B197" s="677" t="s">
        <v>141</v>
      </c>
      <c r="C197" s="658" t="s">
        <v>931</v>
      </c>
      <c r="D197" s="612">
        <v>4000</v>
      </c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656" t="s">
        <v>933</v>
      </c>
      <c r="B198" s="677" t="s">
        <v>141</v>
      </c>
      <c r="C198" s="658" t="s">
        <v>960</v>
      </c>
      <c r="D198" s="612">
        <v>4000</v>
      </c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56" t="s">
        <v>963</v>
      </c>
      <c r="B199" s="677" t="s">
        <v>141</v>
      </c>
      <c r="C199" s="658" t="s">
        <v>870</v>
      </c>
      <c r="D199" s="612">
        <v>2000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656" t="s">
        <v>913</v>
      </c>
      <c r="B200" s="677" t="s">
        <v>141</v>
      </c>
      <c r="C200" s="658" t="s">
        <v>939</v>
      </c>
      <c r="D200" s="612">
        <v>2000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56" t="s">
        <v>2738</v>
      </c>
      <c r="B201" s="677" t="s">
        <v>141</v>
      </c>
      <c r="C201" s="658" t="s">
        <v>939</v>
      </c>
      <c r="D201" s="612">
        <v>2000</v>
      </c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656" t="s">
        <v>869</v>
      </c>
      <c r="B202" s="677" t="s">
        <v>141</v>
      </c>
      <c r="C202" s="658" t="s">
        <v>965</v>
      </c>
      <c r="D202" s="612">
        <v>2000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56" t="s">
        <v>966</v>
      </c>
      <c r="B203" s="677" t="s">
        <v>141</v>
      </c>
      <c r="C203" s="658" t="s">
        <v>870</v>
      </c>
      <c r="D203" s="612">
        <v>2000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656" t="s">
        <v>949</v>
      </c>
      <c r="B204" s="677" t="s">
        <v>167</v>
      </c>
      <c r="C204" s="658" t="s">
        <v>931</v>
      </c>
      <c r="D204" s="612">
        <v>4000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656" t="s">
        <v>959</v>
      </c>
      <c r="B205" s="677" t="s">
        <v>167</v>
      </c>
      <c r="C205" s="658" t="s">
        <v>931</v>
      </c>
      <c r="D205" s="612">
        <v>4000</v>
      </c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656" t="s">
        <v>948</v>
      </c>
      <c r="B206" s="677" t="s">
        <v>167</v>
      </c>
      <c r="C206" s="658" t="s">
        <v>931</v>
      </c>
      <c r="D206" s="612">
        <v>4000</v>
      </c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656" t="s">
        <v>760</v>
      </c>
      <c r="B207" s="677" t="s">
        <v>167</v>
      </c>
      <c r="C207" s="658" t="s">
        <v>931</v>
      </c>
      <c r="D207" s="612">
        <v>4000</v>
      </c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656" t="s">
        <v>893</v>
      </c>
      <c r="B208" s="677" t="s">
        <v>167</v>
      </c>
      <c r="C208" s="658" t="s">
        <v>971</v>
      </c>
      <c r="D208" s="612">
        <v>2500</v>
      </c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656" t="s">
        <v>891</v>
      </c>
      <c r="B209" s="677" t="s">
        <v>167</v>
      </c>
      <c r="C209" s="658" t="s">
        <v>971</v>
      </c>
      <c r="D209" s="612">
        <v>2500</v>
      </c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656" t="s">
        <v>973</v>
      </c>
      <c r="B210" s="677" t="s">
        <v>167</v>
      </c>
      <c r="C210" s="658" t="s">
        <v>931</v>
      </c>
      <c r="D210" s="612">
        <v>4000</v>
      </c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656" t="s">
        <v>878</v>
      </c>
      <c r="B211" s="677" t="s">
        <v>167</v>
      </c>
      <c r="C211" s="658" t="s">
        <v>851</v>
      </c>
      <c r="D211" s="612">
        <v>2000</v>
      </c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656" t="s">
        <v>883</v>
      </c>
      <c r="B212" s="677" t="s">
        <v>167</v>
      </c>
      <c r="C212" s="658" t="s">
        <v>974</v>
      </c>
      <c r="D212" s="612">
        <v>2500</v>
      </c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656" t="s">
        <v>886</v>
      </c>
      <c r="B213" s="677" t="s">
        <v>167</v>
      </c>
      <c r="C213" s="658" t="s">
        <v>974</v>
      </c>
      <c r="D213" s="612">
        <v>2500</v>
      </c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656" t="s">
        <v>896</v>
      </c>
      <c r="B214" s="677" t="s">
        <v>167</v>
      </c>
      <c r="C214" s="658" t="s">
        <v>974</v>
      </c>
      <c r="D214" s="612">
        <v>2500</v>
      </c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656" t="s">
        <v>933</v>
      </c>
      <c r="B215" s="677" t="s">
        <v>167</v>
      </c>
      <c r="C215" s="658" t="s">
        <v>931</v>
      </c>
      <c r="D215" s="612">
        <v>4000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656" t="s">
        <v>912</v>
      </c>
      <c r="B216" s="677" t="s">
        <v>167</v>
      </c>
      <c r="C216" s="658" t="s">
        <v>965</v>
      </c>
      <c r="D216" s="612">
        <v>2000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656" t="s">
        <v>913</v>
      </c>
      <c r="B217" s="677" t="s">
        <v>167</v>
      </c>
      <c r="C217" s="658" t="s">
        <v>965</v>
      </c>
      <c r="D217" s="612">
        <v>2000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656" t="s">
        <v>963</v>
      </c>
      <c r="B218" s="677" t="s">
        <v>167</v>
      </c>
      <c r="C218" s="658" t="s">
        <v>911</v>
      </c>
      <c r="D218" s="612">
        <v>2000</v>
      </c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656" t="s">
        <v>966</v>
      </c>
      <c r="B219" s="677" t="s">
        <v>167</v>
      </c>
      <c r="C219" s="658" t="s">
        <v>911</v>
      </c>
      <c r="D219" s="612">
        <v>2000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656" t="s">
        <v>886</v>
      </c>
      <c r="B220" s="677" t="s">
        <v>222</v>
      </c>
      <c r="C220" s="658" t="s">
        <v>979</v>
      </c>
      <c r="D220" s="612">
        <v>2500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656" t="s">
        <v>896</v>
      </c>
      <c r="B221" s="677" t="s">
        <v>222</v>
      </c>
      <c r="C221" s="658" t="s">
        <v>979</v>
      </c>
      <c r="D221" s="612">
        <v>2500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656" t="s">
        <v>883</v>
      </c>
      <c r="B222" s="677" t="s">
        <v>222</v>
      </c>
      <c r="C222" s="658" t="s">
        <v>979</v>
      </c>
      <c r="D222" s="612">
        <v>2500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656" t="s">
        <v>893</v>
      </c>
      <c r="B223" s="677" t="s">
        <v>222</v>
      </c>
      <c r="C223" s="658" t="s">
        <v>981</v>
      </c>
      <c r="D223" s="678">
        <v>2500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656" t="s">
        <v>891</v>
      </c>
      <c r="B224" s="677" t="s">
        <v>222</v>
      </c>
      <c r="C224" s="658" t="s">
        <v>981</v>
      </c>
      <c r="D224" s="612">
        <v>2500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656" t="s">
        <v>963</v>
      </c>
      <c r="B225" s="677" t="s">
        <v>222</v>
      </c>
      <c r="C225" s="658" t="s">
        <v>939</v>
      </c>
      <c r="D225" s="612">
        <v>2000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656" t="s">
        <v>982</v>
      </c>
      <c r="B226" s="677" t="s">
        <v>222</v>
      </c>
      <c r="C226" s="658" t="s">
        <v>983</v>
      </c>
      <c r="D226" s="612">
        <v>2000</v>
      </c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656" t="s">
        <v>985</v>
      </c>
      <c r="B227" s="677" t="s">
        <v>222</v>
      </c>
      <c r="C227" s="658" t="s">
        <v>983</v>
      </c>
      <c r="D227" s="612">
        <v>2000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656" t="s">
        <v>966</v>
      </c>
      <c r="B228" s="677" t="s">
        <v>222</v>
      </c>
      <c r="C228" s="658" t="s">
        <v>939</v>
      </c>
      <c r="D228" s="612">
        <v>2000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656" t="s">
        <v>883</v>
      </c>
      <c r="B229" s="677" t="s">
        <v>271</v>
      </c>
      <c r="C229" s="658" t="s">
        <v>1007</v>
      </c>
      <c r="D229" s="612">
        <v>2500</v>
      </c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656" t="s">
        <v>886</v>
      </c>
      <c r="B230" s="677" t="s">
        <v>271</v>
      </c>
      <c r="C230" s="658" t="s">
        <v>1007</v>
      </c>
      <c r="D230" s="612">
        <v>2500</v>
      </c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656" t="s">
        <v>1008</v>
      </c>
      <c r="B231" s="677" t="s">
        <v>271</v>
      </c>
      <c r="C231" s="658" t="s">
        <v>1009</v>
      </c>
      <c r="D231" s="612">
        <v>345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656" t="s">
        <v>1010</v>
      </c>
      <c r="B232" s="677" t="s">
        <v>271</v>
      </c>
      <c r="C232" s="658" t="s">
        <v>1009</v>
      </c>
      <c r="D232" s="612">
        <v>345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656" t="s">
        <v>1011</v>
      </c>
      <c r="B233" s="677" t="s">
        <v>271</v>
      </c>
      <c r="C233" s="658" t="s">
        <v>1009</v>
      </c>
      <c r="D233" s="612">
        <v>1590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656" t="s">
        <v>1012</v>
      </c>
      <c r="B234" s="677" t="s">
        <v>271</v>
      </c>
      <c r="C234" s="658" t="s">
        <v>1009</v>
      </c>
      <c r="D234" s="612">
        <v>640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656" t="s">
        <v>1013</v>
      </c>
      <c r="B235" s="677" t="s">
        <v>271</v>
      </c>
      <c r="C235" s="658" t="s">
        <v>1009</v>
      </c>
      <c r="D235" s="612">
        <v>1391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656" t="s">
        <v>1014</v>
      </c>
      <c r="B236" s="677" t="s">
        <v>271</v>
      </c>
      <c r="C236" s="658" t="s">
        <v>1009</v>
      </c>
      <c r="D236" s="612">
        <v>520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656" t="s">
        <v>1015</v>
      </c>
      <c r="B237" s="677" t="s">
        <v>271</v>
      </c>
      <c r="C237" s="658" t="s">
        <v>1009</v>
      </c>
      <c r="D237" s="612">
        <v>2150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656" t="s">
        <v>1016</v>
      </c>
      <c r="B238" s="677" t="s">
        <v>271</v>
      </c>
      <c r="C238" s="658" t="s">
        <v>1009</v>
      </c>
      <c r="D238" s="612">
        <v>625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656" t="s">
        <v>1017</v>
      </c>
      <c r="B239" s="677" t="s">
        <v>271</v>
      </c>
      <c r="C239" s="658" t="s">
        <v>1009</v>
      </c>
      <c r="D239" s="612">
        <v>855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656" t="s">
        <v>1018</v>
      </c>
      <c r="B240" s="677" t="s">
        <v>271</v>
      </c>
      <c r="C240" s="658" t="s">
        <v>1009</v>
      </c>
      <c r="D240" s="612">
        <v>683.5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656" t="s">
        <v>1019</v>
      </c>
      <c r="B241" s="677" t="s">
        <v>271</v>
      </c>
      <c r="C241" s="658" t="s">
        <v>1009</v>
      </c>
      <c r="D241" s="612">
        <v>2419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656" t="s">
        <v>1020</v>
      </c>
      <c r="B242" s="677" t="s">
        <v>271</v>
      </c>
      <c r="C242" s="658" t="s">
        <v>1009</v>
      </c>
      <c r="D242" s="612">
        <v>2750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656" t="s">
        <v>1021</v>
      </c>
      <c r="B243" s="677" t="s">
        <v>271</v>
      </c>
      <c r="C243" s="658" t="s">
        <v>1009</v>
      </c>
      <c r="D243" s="612">
        <v>790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656" t="s">
        <v>1022</v>
      </c>
      <c r="B244" s="677" t="s">
        <v>271</v>
      </c>
      <c r="C244" s="658" t="s">
        <v>1009</v>
      </c>
      <c r="D244" s="612">
        <v>520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656" t="s">
        <v>1023</v>
      </c>
      <c r="B245" s="677" t="s">
        <v>271</v>
      </c>
      <c r="C245" s="658" t="s">
        <v>1009</v>
      </c>
      <c r="D245" s="612">
        <v>2670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656" t="s">
        <v>1024</v>
      </c>
      <c r="B246" s="677" t="s">
        <v>271</v>
      </c>
      <c r="C246" s="658" t="s">
        <v>1009</v>
      </c>
      <c r="D246" s="612">
        <v>820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656" t="s">
        <v>1025</v>
      </c>
      <c r="B247" s="677" t="s">
        <v>271</v>
      </c>
      <c r="C247" s="658" t="s">
        <v>1009</v>
      </c>
      <c r="D247" s="612">
        <v>950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656" t="s">
        <v>1026</v>
      </c>
      <c r="B248" s="677" t="s">
        <v>271</v>
      </c>
      <c r="C248" s="658" t="s">
        <v>1009</v>
      </c>
      <c r="D248" s="612">
        <v>1020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656" t="s">
        <v>1027</v>
      </c>
      <c r="B249" s="677" t="s">
        <v>271</v>
      </c>
      <c r="C249" s="658" t="s">
        <v>1009</v>
      </c>
      <c r="D249" s="612">
        <v>520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656" t="s">
        <v>1028</v>
      </c>
      <c r="B250" s="677" t="s">
        <v>271</v>
      </c>
      <c r="C250" s="658" t="s">
        <v>1009</v>
      </c>
      <c r="D250" s="612">
        <v>820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656" t="s">
        <v>1029</v>
      </c>
      <c r="B251" s="677" t="s">
        <v>271</v>
      </c>
      <c r="C251" s="658" t="s">
        <v>1009</v>
      </c>
      <c r="D251" s="612">
        <v>1484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656" t="s">
        <v>1008</v>
      </c>
      <c r="B252" s="677" t="s">
        <v>271</v>
      </c>
      <c r="C252" s="658" t="s">
        <v>1032</v>
      </c>
      <c r="D252" s="612">
        <v>552.5104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656" t="s">
        <v>1033</v>
      </c>
      <c r="B253" s="677" t="s">
        <v>271</v>
      </c>
      <c r="C253" s="658" t="s">
        <v>1032</v>
      </c>
      <c r="D253" s="612">
        <v>552.5104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656" t="s">
        <v>1011</v>
      </c>
      <c r="B254" s="677" t="s">
        <v>271</v>
      </c>
      <c r="C254" s="658" t="s">
        <v>1032</v>
      </c>
      <c r="D254" s="612">
        <v>552.5104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656" t="s">
        <v>1012</v>
      </c>
      <c r="B255" s="677" t="s">
        <v>271</v>
      </c>
      <c r="C255" s="658" t="s">
        <v>1032</v>
      </c>
      <c r="D255" s="612">
        <v>552.5104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656" t="s">
        <v>1013</v>
      </c>
      <c r="B256" s="677" t="s">
        <v>271</v>
      </c>
      <c r="C256" s="658" t="s">
        <v>1032</v>
      </c>
      <c r="D256" s="612">
        <v>552.5104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656" t="s">
        <v>1014</v>
      </c>
      <c r="B257" s="677" t="s">
        <v>271</v>
      </c>
      <c r="C257" s="658" t="s">
        <v>1032</v>
      </c>
      <c r="D257" s="612">
        <v>552.5104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656" t="s">
        <v>1034</v>
      </c>
      <c r="B258" s="677" t="s">
        <v>271</v>
      </c>
      <c r="C258" s="658" t="s">
        <v>1032</v>
      </c>
      <c r="D258" s="612">
        <v>552.5104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656" t="s">
        <v>1015</v>
      </c>
      <c r="B259" s="677" t="s">
        <v>271</v>
      </c>
      <c r="C259" s="658" t="s">
        <v>1032</v>
      </c>
      <c r="D259" s="612">
        <v>552.5104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656" t="s">
        <v>1035</v>
      </c>
      <c r="B260" s="677" t="s">
        <v>271</v>
      </c>
      <c r="C260" s="658" t="s">
        <v>1032</v>
      </c>
      <c r="D260" s="612">
        <v>552.5104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656" t="s">
        <v>1016</v>
      </c>
      <c r="B261" s="677" t="s">
        <v>271</v>
      </c>
      <c r="C261" s="658" t="s">
        <v>1032</v>
      </c>
      <c r="D261" s="612">
        <v>552.5104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656" t="s">
        <v>1029</v>
      </c>
      <c r="B262" s="677" t="s">
        <v>271</v>
      </c>
      <c r="C262" s="658" t="s">
        <v>1032</v>
      </c>
      <c r="D262" s="612">
        <v>552.5104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656" t="s">
        <v>1017</v>
      </c>
      <c r="B263" s="677" t="s">
        <v>271</v>
      </c>
      <c r="C263" s="658" t="s">
        <v>1032</v>
      </c>
      <c r="D263" s="612">
        <v>552.5104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656" t="s">
        <v>1036</v>
      </c>
      <c r="B264" s="677" t="s">
        <v>271</v>
      </c>
      <c r="C264" s="658" t="s">
        <v>1032</v>
      </c>
      <c r="D264" s="612">
        <v>552.5104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656" t="s">
        <v>1037</v>
      </c>
      <c r="B265" s="677" t="s">
        <v>271</v>
      </c>
      <c r="C265" s="658" t="s">
        <v>1032</v>
      </c>
      <c r="D265" s="612">
        <v>552.5104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656" t="s">
        <v>1018</v>
      </c>
      <c r="B266" s="677" t="s">
        <v>271</v>
      </c>
      <c r="C266" s="658" t="s">
        <v>1032</v>
      </c>
      <c r="D266" s="612">
        <v>552.5104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656" t="s">
        <v>1019</v>
      </c>
      <c r="B267" s="677" t="s">
        <v>271</v>
      </c>
      <c r="C267" s="658" t="s">
        <v>1032</v>
      </c>
      <c r="D267" s="612">
        <v>552.5104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656" t="s">
        <v>1020</v>
      </c>
      <c r="B268" s="677" t="s">
        <v>271</v>
      </c>
      <c r="C268" s="658" t="s">
        <v>1032</v>
      </c>
      <c r="D268" s="612">
        <v>552.5104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656" t="s">
        <v>1021</v>
      </c>
      <c r="B269" s="677" t="s">
        <v>271</v>
      </c>
      <c r="C269" s="658" t="s">
        <v>1032</v>
      </c>
      <c r="D269" s="612">
        <v>552.5104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656" t="s">
        <v>1022</v>
      </c>
      <c r="B270" s="677" t="s">
        <v>271</v>
      </c>
      <c r="C270" s="658" t="s">
        <v>1032</v>
      </c>
      <c r="D270" s="612">
        <v>552.5104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656" t="s">
        <v>1023</v>
      </c>
      <c r="B271" s="677" t="s">
        <v>271</v>
      </c>
      <c r="C271" s="658" t="s">
        <v>1032</v>
      </c>
      <c r="D271" s="612">
        <v>552.5104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656" t="s">
        <v>1024</v>
      </c>
      <c r="B272" s="677" t="s">
        <v>271</v>
      </c>
      <c r="C272" s="658" t="s">
        <v>1032</v>
      </c>
      <c r="D272" s="612">
        <v>552.5104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656" t="s">
        <v>1025</v>
      </c>
      <c r="B273" s="677" t="s">
        <v>271</v>
      </c>
      <c r="C273" s="658" t="s">
        <v>1032</v>
      </c>
      <c r="D273" s="612">
        <v>552.5104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656" t="s">
        <v>1026</v>
      </c>
      <c r="B274" s="677" t="s">
        <v>271</v>
      </c>
      <c r="C274" s="658" t="s">
        <v>1032</v>
      </c>
      <c r="D274" s="612">
        <v>552.5104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656" t="s">
        <v>1027</v>
      </c>
      <c r="B275" s="677" t="s">
        <v>271</v>
      </c>
      <c r="C275" s="658" t="s">
        <v>1032</v>
      </c>
      <c r="D275" s="612">
        <v>552.5104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656" t="s">
        <v>1028</v>
      </c>
      <c r="B276" s="677" t="s">
        <v>271</v>
      </c>
      <c r="C276" s="658" t="s">
        <v>1032</v>
      </c>
      <c r="D276" s="612">
        <v>552.5104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656" t="s">
        <v>982</v>
      </c>
      <c r="B277" s="677" t="s">
        <v>271</v>
      </c>
      <c r="C277" s="658" t="s">
        <v>1038</v>
      </c>
      <c r="D277" s="612">
        <v>2000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656" t="s">
        <v>985</v>
      </c>
      <c r="B278" s="677" t="s">
        <v>271</v>
      </c>
      <c r="C278" s="658" t="s">
        <v>1038</v>
      </c>
      <c r="D278" s="612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656" t="s">
        <v>963</v>
      </c>
      <c r="B279" s="677" t="s">
        <v>271</v>
      </c>
      <c r="C279" s="658" t="s">
        <v>965</v>
      </c>
      <c r="D279" s="612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656" t="s">
        <v>966</v>
      </c>
      <c r="B280" s="677" t="s">
        <v>271</v>
      </c>
      <c r="C280" s="658" t="s">
        <v>965</v>
      </c>
      <c r="D280" s="612">
        <v>2000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656" t="s">
        <v>896</v>
      </c>
      <c r="B281" s="677" t="s">
        <v>323</v>
      </c>
      <c r="C281" s="658" t="s">
        <v>1007</v>
      </c>
      <c r="D281" s="612">
        <v>2500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656" t="s">
        <v>1050</v>
      </c>
      <c r="B282" s="677" t="s">
        <v>323</v>
      </c>
      <c r="C282" s="657" t="s">
        <v>1051</v>
      </c>
      <c r="D282" s="612">
        <v>2722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656" t="s">
        <v>1052</v>
      </c>
      <c r="B283" s="677" t="s">
        <v>323</v>
      </c>
      <c r="C283" s="657" t="s">
        <v>1051</v>
      </c>
      <c r="D283" s="612">
        <v>474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656" t="s">
        <v>1053</v>
      </c>
      <c r="B284" s="677" t="s">
        <v>323</v>
      </c>
      <c r="C284" s="657" t="s">
        <v>1051</v>
      </c>
      <c r="D284" s="612">
        <v>1480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656" t="s">
        <v>1054</v>
      </c>
      <c r="B285" s="677" t="s">
        <v>323</v>
      </c>
      <c r="C285" s="657" t="s">
        <v>1051</v>
      </c>
      <c r="D285" s="612">
        <v>1351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656" t="s">
        <v>1055</v>
      </c>
      <c r="B286" s="677" t="s">
        <v>323</v>
      </c>
      <c r="C286" s="657" t="s">
        <v>1051</v>
      </c>
      <c r="D286" s="612">
        <v>630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656" t="s">
        <v>1056</v>
      </c>
      <c r="B287" s="677" t="s">
        <v>323</v>
      </c>
      <c r="C287" s="657" t="s">
        <v>1051</v>
      </c>
      <c r="D287" s="612">
        <v>574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656" t="s">
        <v>1057</v>
      </c>
      <c r="B288" s="677" t="s">
        <v>323</v>
      </c>
      <c r="C288" s="657" t="s">
        <v>1051</v>
      </c>
      <c r="D288" s="612">
        <v>306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656" t="s">
        <v>982</v>
      </c>
      <c r="B289" s="677" t="s">
        <v>323</v>
      </c>
      <c r="C289" s="657" t="s">
        <v>1058</v>
      </c>
      <c r="D289" s="612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656" t="s">
        <v>985</v>
      </c>
      <c r="B290" s="677" t="s">
        <v>323</v>
      </c>
      <c r="C290" s="657" t="s">
        <v>1058</v>
      </c>
      <c r="D290" s="612">
        <v>2000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656" t="s">
        <v>1059</v>
      </c>
      <c r="B291" s="677" t="s">
        <v>323</v>
      </c>
      <c r="C291" s="657" t="s">
        <v>1060</v>
      </c>
      <c r="D291" s="612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656" t="s">
        <v>1061</v>
      </c>
      <c r="B292" s="677" t="s">
        <v>323</v>
      </c>
      <c r="C292" s="657" t="s">
        <v>1060</v>
      </c>
      <c r="D292" s="612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656" t="s">
        <v>1064</v>
      </c>
      <c r="B293" s="677" t="s">
        <v>362</v>
      </c>
      <c r="C293" s="657" t="s">
        <v>1051</v>
      </c>
      <c r="D293" s="612">
        <v>3639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656" t="s">
        <v>1065</v>
      </c>
      <c r="B294" s="677" t="s">
        <v>362</v>
      </c>
      <c r="C294" s="657" t="s">
        <v>1051</v>
      </c>
      <c r="D294" s="612">
        <v>3665.69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656" t="s">
        <v>1078</v>
      </c>
      <c r="B295" s="677" t="s">
        <v>362</v>
      </c>
      <c r="C295" s="658" t="s">
        <v>1079</v>
      </c>
      <c r="D295" s="612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656" t="s">
        <v>1091</v>
      </c>
      <c r="B296" s="677" t="s">
        <v>362</v>
      </c>
      <c r="C296" s="658" t="s">
        <v>714</v>
      </c>
      <c r="D296" s="612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656" t="s">
        <v>1059</v>
      </c>
      <c r="B297" s="677" t="s">
        <v>362</v>
      </c>
      <c r="C297" s="658" t="s">
        <v>1092</v>
      </c>
      <c r="D297" s="612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656" t="s">
        <v>1093</v>
      </c>
      <c r="B298" s="677" t="s">
        <v>362</v>
      </c>
      <c r="C298" s="658" t="s">
        <v>1079</v>
      </c>
      <c r="D298" s="612">
        <v>2500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656" t="s">
        <v>1035</v>
      </c>
      <c r="B299" s="677" t="s">
        <v>362</v>
      </c>
      <c r="C299" s="658" t="s">
        <v>1079</v>
      </c>
      <c r="D299" s="612">
        <v>2500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656" t="s">
        <v>1095</v>
      </c>
      <c r="B300" s="677" t="s">
        <v>362</v>
      </c>
      <c r="C300" s="658" t="s">
        <v>1079</v>
      </c>
      <c r="D300" s="612">
        <v>2500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656" t="s">
        <v>1096</v>
      </c>
      <c r="B301" s="677" t="s">
        <v>362</v>
      </c>
      <c r="C301" s="658" t="s">
        <v>1079</v>
      </c>
      <c r="D301" s="612">
        <v>2500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656" t="s">
        <v>1098</v>
      </c>
      <c r="B302" s="677" t="s">
        <v>362</v>
      </c>
      <c r="C302" s="658" t="s">
        <v>714</v>
      </c>
      <c r="D302" s="612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656" t="s">
        <v>1109</v>
      </c>
      <c r="B303" s="677" t="s">
        <v>362</v>
      </c>
      <c r="C303" s="658" t="s">
        <v>870</v>
      </c>
      <c r="D303" s="612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656" t="s">
        <v>1110</v>
      </c>
      <c r="B304" s="677" t="s">
        <v>362</v>
      </c>
      <c r="C304" s="658" t="s">
        <v>870</v>
      </c>
      <c r="D304" s="612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656" t="s">
        <v>1111</v>
      </c>
      <c r="B305" s="677" t="s">
        <v>362</v>
      </c>
      <c r="C305" s="658" t="s">
        <v>909</v>
      </c>
      <c r="D305" s="612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656" t="s">
        <v>1113</v>
      </c>
      <c r="B306" s="677" t="s">
        <v>362</v>
      </c>
      <c r="C306" s="658" t="s">
        <v>909</v>
      </c>
      <c r="D306" s="612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656" t="s">
        <v>1114</v>
      </c>
      <c r="B307" s="677" t="s">
        <v>362</v>
      </c>
      <c r="C307" s="658" t="s">
        <v>909</v>
      </c>
      <c r="D307" s="612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656" t="s">
        <v>1115</v>
      </c>
      <c r="B308" s="677" t="s">
        <v>362</v>
      </c>
      <c r="C308" s="658" t="s">
        <v>909</v>
      </c>
      <c r="D308" s="612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656" t="s">
        <v>1116</v>
      </c>
      <c r="B309" s="677" t="s">
        <v>362</v>
      </c>
      <c r="C309" s="658" t="s">
        <v>909</v>
      </c>
      <c r="D309" s="612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656" t="s">
        <v>1117</v>
      </c>
      <c r="B310" s="677" t="s">
        <v>362</v>
      </c>
      <c r="C310" s="658" t="s">
        <v>909</v>
      </c>
      <c r="D310" s="612">
        <v>2000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656" t="s">
        <v>1118</v>
      </c>
      <c r="B311" s="677" t="s">
        <v>362</v>
      </c>
      <c r="C311" s="658" t="s">
        <v>870</v>
      </c>
      <c r="D311" s="612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656" t="s">
        <v>1120</v>
      </c>
      <c r="B312" s="677" t="s">
        <v>362</v>
      </c>
      <c r="C312" s="658" t="s">
        <v>870</v>
      </c>
      <c r="D312" s="612">
        <v>2000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656" t="s">
        <v>1121</v>
      </c>
      <c r="B313" s="677" t="s">
        <v>362</v>
      </c>
      <c r="C313" s="658" t="s">
        <v>870</v>
      </c>
      <c r="D313" s="612">
        <v>2000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656" t="s">
        <v>1122</v>
      </c>
      <c r="B314" s="677" t="s">
        <v>362</v>
      </c>
      <c r="C314" s="658" t="s">
        <v>909</v>
      </c>
      <c r="D314" s="612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656" t="s">
        <v>1123</v>
      </c>
      <c r="B315" s="677" t="s">
        <v>362</v>
      </c>
      <c r="C315" s="658" t="s">
        <v>909</v>
      </c>
      <c r="D315" s="612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656" t="s">
        <v>1124</v>
      </c>
      <c r="B316" s="677" t="s">
        <v>362</v>
      </c>
      <c r="C316" s="658" t="s">
        <v>870</v>
      </c>
      <c r="D316" s="612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656" t="s">
        <v>1126</v>
      </c>
      <c r="B317" s="677" t="s">
        <v>362</v>
      </c>
      <c r="C317" s="658" t="s">
        <v>870</v>
      </c>
      <c r="D317" s="612">
        <v>2000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656" t="s">
        <v>1127</v>
      </c>
      <c r="B318" s="677" t="s">
        <v>362</v>
      </c>
      <c r="C318" s="658" t="s">
        <v>870</v>
      </c>
      <c r="D318" s="612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656" t="s">
        <v>1128</v>
      </c>
      <c r="B319" s="677" t="s">
        <v>362</v>
      </c>
      <c r="C319" s="658" t="s">
        <v>1129</v>
      </c>
      <c r="D319" s="612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656" t="s">
        <v>1130</v>
      </c>
      <c r="B320" s="677" t="s">
        <v>362</v>
      </c>
      <c r="C320" s="658" t="s">
        <v>870</v>
      </c>
      <c r="D320" s="612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595" t="s">
        <v>1078</v>
      </c>
      <c r="B321" s="677" t="s">
        <v>409</v>
      </c>
      <c r="C321" s="658" t="s">
        <v>768</v>
      </c>
      <c r="D321" s="612">
        <v>2500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595" t="s">
        <v>1093</v>
      </c>
      <c r="B322" s="677" t="s">
        <v>409</v>
      </c>
      <c r="C322" s="658" t="s">
        <v>768</v>
      </c>
      <c r="D322" s="612">
        <v>2500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595" t="s">
        <v>1096</v>
      </c>
      <c r="B323" s="677" t="s">
        <v>409</v>
      </c>
      <c r="C323" s="658" t="s">
        <v>768</v>
      </c>
      <c r="D323" s="612">
        <v>2500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595" t="s">
        <v>1035</v>
      </c>
      <c r="B324" s="677" t="s">
        <v>409</v>
      </c>
      <c r="C324" s="658" t="s">
        <v>768</v>
      </c>
      <c r="D324" s="612">
        <v>2500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595" t="s">
        <v>1095</v>
      </c>
      <c r="B325" s="677" t="s">
        <v>409</v>
      </c>
      <c r="C325" s="658" t="s">
        <v>768</v>
      </c>
      <c r="D325" s="612">
        <v>2500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595" t="s">
        <v>1091</v>
      </c>
      <c r="B326" s="677" t="s">
        <v>409</v>
      </c>
      <c r="C326" s="653" t="s">
        <v>1136</v>
      </c>
      <c r="D326" s="612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595" t="s">
        <v>1098</v>
      </c>
      <c r="B327" s="677" t="s">
        <v>409</v>
      </c>
      <c r="C327" s="658" t="s">
        <v>1136</v>
      </c>
      <c r="D327" s="612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595" t="s">
        <v>1059</v>
      </c>
      <c r="B328" s="677" t="s">
        <v>409</v>
      </c>
      <c r="C328" s="658" t="s">
        <v>1138</v>
      </c>
      <c r="D328" s="612">
        <v>2000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595" t="s">
        <v>1121</v>
      </c>
      <c r="B329" s="677" t="s">
        <v>409</v>
      </c>
      <c r="C329" s="658" t="s">
        <v>911</v>
      </c>
      <c r="D329" s="612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595" t="s">
        <v>1145</v>
      </c>
      <c r="B330" s="677" t="s">
        <v>409</v>
      </c>
      <c r="C330" s="658" t="s">
        <v>909</v>
      </c>
      <c r="D330" s="612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595" t="s">
        <v>1111</v>
      </c>
      <c r="B331" s="677" t="s">
        <v>409</v>
      </c>
      <c r="C331" s="658" t="s">
        <v>940</v>
      </c>
      <c r="D331" s="612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595" t="s">
        <v>1113</v>
      </c>
      <c r="B332" s="677" t="s">
        <v>409</v>
      </c>
      <c r="C332" s="658" t="s">
        <v>940</v>
      </c>
      <c r="D332" s="612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595" t="s">
        <v>1114</v>
      </c>
      <c r="B333" s="677" t="s">
        <v>409</v>
      </c>
      <c r="C333" s="658" t="s">
        <v>940</v>
      </c>
      <c r="D333" s="612">
        <v>2000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595" t="s">
        <v>1115</v>
      </c>
      <c r="B334" s="677" t="s">
        <v>409</v>
      </c>
      <c r="C334" s="658" t="s">
        <v>940</v>
      </c>
      <c r="D334" s="612">
        <v>2000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595" t="s">
        <v>1116</v>
      </c>
      <c r="B335" s="677" t="s">
        <v>409</v>
      </c>
      <c r="C335" s="658" t="s">
        <v>940</v>
      </c>
      <c r="D335" s="612">
        <v>2000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595" t="s">
        <v>1118</v>
      </c>
      <c r="B336" s="677" t="s">
        <v>409</v>
      </c>
      <c r="C336" s="658" t="s">
        <v>911</v>
      </c>
      <c r="D336" s="612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595" t="s">
        <v>1121</v>
      </c>
      <c r="B337" s="677" t="s">
        <v>409</v>
      </c>
      <c r="C337" s="658" t="s">
        <v>911</v>
      </c>
      <c r="D337" s="612">
        <v>2000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595" t="s">
        <v>1117</v>
      </c>
      <c r="B338" s="677" t="s">
        <v>409</v>
      </c>
      <c r="C338" s="658" t="s">
        <v>940</v>
      </c>
      <c r="D338" s="612">
        <v>2000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595" t="s">
        <v>1122</v>
      </c>
      <c r="B339" s="677" t="s">
        <v>409</v>
      </c>
      <c r="C339" s="658" t="s">
        <v>940</v>
      </c>
      <c r="D339" s="612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595" t="s">
        <v>1123</v>
      </c>
      <c r="B340" s="677" t="s">
        <v>409</v>
      </c>
      <c r="C340" s="658" t="s">
        <v>940</v>
      </c>
      <c r="D340" s="612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595" t="s">
        <v>1126</v>
      </c>
      <c r="B341" s="677" t="s">
        <v>409</v>
      </c>
      <c r="C341" s="658" t="s">
        <v>911</v>
      </c>
      <c r="D341" s="612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595" t="s">
        <v>1127</v>
      </c>
      <c r="B342" s="677" t="s">
        <v>409</v>
      </c>
      <c r="C342" s="658" t="s">
        <v>911</v>
      </c>
      <c r="D342" s="612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595" t="s">
        <v>1146</v>
      </c>
      <c r="B343" s="677" t="s">
        <v>409</v>
      </c>
      <c r="C343" s="658" t="s">
        <v>909</v>
      </c>
      <c r="D343" s="612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595" t="s">
        <v>1147</v>
      </c>
      <c r="B344" s="677" t="s">
        <v>409</v>
      </c>
      <c r="C344" s="658" t="s">
        <v>909</v>
      </c>
      <c r="D344" s="612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595" t="s">
        <v>1149</v>
      </c>
      <c r="B345" s="677" t="s">
        <v>409</v>
      </c>
      <c r="C345" s="658" t="s">
        <v>909</v>
      </c>
      <c r="D345" s="612">
        <v>2000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595" t="s">
        <v>1150</v>
      </c>
      <c r="B346" s="677" t="s">
        <v>409</v>
      </c>
      <c r="C346" s="658" t="s">
        <v>909</v>
      </c>
      <c r="D346" s="612">
        <v>2000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595" t="s">
        <v>1151</v>
      </c>
      <c r="B347" s="677" t="s">
        <v>409</v>
      </c>
      <c r="C347" s="658" t="s">
        <v>909</v>
      </c>
      <c r="D347" s="612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595" t="s">
        <v>1152</v>
      </c>
      <c r="B348" s="677" t="s">
        <v>409</v>
      </c>
      <c r="C348" s="658" t="s">
        <v>909</v>
      </c>
      <c r="D348" s="612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595" t="s">
        <v>1109</v>
      </c>
      <c r="B349" s="677" t="s">
        <v>409</v>
      </c>
      <c r="C349" s="658" t="s">
        <v>911</v>
      </c>
      <c r="D349" s="612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595" t="s">
        <v>1110</v>
      </c>
      <c r="B350" s="677" t="s">
        <v>409</v>
      </c>
      <c r="C350" s="658" t="s">
        <v>911</v>
      </c>
      <c r="D350" s="612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595" t="s">
        <v>1130</v>
      </c>
      <c r="B351" s="677" t="s">
        <v>409</v>
      </c>
      <c r="C351" s="658" t="s">
        <v>911</v>
      </c>
      <c r="D351" s="612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595" t="s">
        <v>1025</v>
      </c>
      <c r="B352" s="677" t="s">
        <v>409</v>
      </c>
      <c r="C352" s="658" t="s">
        <v>909</v>
      </c>
      <c r="D352" s="612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595" t="s">
        <v>1124</v>
      </c>
      <c r="B353" s="677" t="s">
        <v>409</v>
      </c>
      <c r="C353" s="658" t="s">
        <v>911</v>
      </c>
      <c r="D353" s="612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595" t="s">
        <v>1078</v>
      </c>
      <c r="B354" s="677" t="s">
        <v>434</v>
      </c>
      <c r="C354" s="658" t="s">
        <v>771</v>
      </c>
      <c r="D354" s="612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595" t="s">
        <v>1093</v>
      </c>
      <c r="B355" s="677" t="s">
        <v>434</v>
      </c>
      <c r="C355" s="658" t="s">
        <v>771</v>
      </c>
      <c r="D355" s="612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595" t="s">
        <v>1096</v>
      </c>
      <c r="B356" s="677" t="s">
        <v>434</v>
      </c>
      <c r="C356" s="658" t="s">
        <v>771</v>
      </c>
      <c r="D356" s="612">
        <v>2500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595" t="s">
        <v>1035</v>
      </c>
      <c r="B357" s="677" t="s">
        <v>434</v>
      </c>
      <c r="C357" s="658" t="s">
        <v>771</v>
      </c>
      <c r="D357" s="612">
        <v>2500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595" t="s">
        <v>1095</v>
      </c>
      <c r="B358" s="677" t="s">
        <v>434</v>
      </c>
      <c r="C358" s="658" t="s">
        <v>771</v>
      </c>
      <c r="D358" s="612">
        <v>2500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595" t="s">
        <v>1091</v>
      </c>
      <c r="B359" s="677" t="s">
        <v>434</v>
      </c>
      <c r="C359" s="658" t="s">
        <v>1155</v>
      </c>
      <c r="D359" s="612">
        <v>2000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595" t="s">
        <v>1098</v>
      </c>
      <c r="B360" s="677" t="s">
        <v>434</v>
      </c>
      <c r="C360" s="658" t="s">
        <v>1155</v>
      </c>
      <c r="D360" s="612">
        <v>2000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595" t="s">
        <v>1059</v>
      </c>
      <c r="B361" s="677" t="s">
        <v>434</v>
      </c>
      <c r="C361" s="658" t="s">
        <v>1156</v>
      </c>
      <c r="D361" s="612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595" t="s">
        <v>1118</v>
      </c>
      <c r="B362" s="677" t="s">
        <v>434</v>
      </c>
      <c r="C362" s="658" t="s">
        <v>939</v>
      </c>
      <c r="D362" s="612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595" t="s">
        <v>1124</v>
      </c>
      <c r="B363" s="677" t="s">
        <v>434</v>
      </c>
      <c r="C363" s="658" t="s">
        <v>939</v>
      </c>
      <c r="D363" s="612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595" t="s">
        <v>1130</v>
      </c>
      <c r="B364" s="677" t="s">
        <v>434</v>
      </c>
      <c r="C364" s="658" t="s">
        <v>939</v>
      </c>
      <c r="D364" s="612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595" t="s">
        <v>1126</v>
      </c>
      <c r="B365" s="677" t="s">
        <v>434</v>
      </c>
      <c r="C365" s="658" t="s">
        <v>939</v>
      </c>
      <c r="D365" s="612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595" t="s">
        <v>1127</v>
      </c>
      <c r="B366" s="677" t="s">
        <v>434</v>
      </c>
      <c r="C366" s="658" t="s">
        <v>939</v>
      </c>
      <c r="D366" s="612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595" t="s">
        <v>1146</v>
      </c>
      <c r="B367" s="677" t="s">
        <v>434</v>
      </c>
      <c r="C367" s="658" t="s">
        <v>940</v>
      </c>
      <c r="D367" s="612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595" t="s">
        <v>1147</v>
      </c>
      <c r="B368" s="677" t="s">
        <v>434</v>
      </c>
      <c r="C368" s="658" t="s">
        <v>940</v>
      </c>
      <c r="D368" s="612">
        <v>2000</v>
      </c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595" t="s">
        <v>1149</v>
      </c>
      <c r="B369" s="677" t="s">
        <v>434</v>
      </c>
      <c r="C369" s="658" t="s">
        <v>940</v>
      </c>
      <c r="D369" s="612">
        <v>2000</v>
      </c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595" t="s">
        <v>1150</v>
      </c>
      <c r="B370" s="677" t="s">
        <v>434</v>
      </c>
      <c r="C370" s="658" t="s">
        <v>940</v>
      </c>
      <c r="D370" s="612">
        <v>2000</v>
      </c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595" t="s">
        <v>1151</v>
      </c>
      <c r="B371" s="677" t="s">
        <v>434</v>
      </c>
      <c r="C371" s="658" t="s">
        <v>940</v>
      </c>
      <c r="D371" s="612">
        <v>2000</v>
      </c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595" t="s">
        <v>1152</v>
      </c>
      <c r="B372" s="677" t="s">
        <v>434</v>
      </c>
      <c r="C372" s="658" t="s">
        <v>940</v>
      </c>
      <c r="D372" s="612">
        <v>2000</v>
      </c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595" t="s">
        <v>1025</v>
      </c>
      <c r="B373" s="677" t="s">
        <v>434</v>
      </c>
      <c r="C373" s="658" t="s">
        <v>940</v>
      </c>
      <c r="D373" s="612">
        <v>2000</v>
      </c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595" t="s">
        <v>1158</v>
      </c>
      <c r="B374" s="677" t="s">
        <v>434</v>
      </c>
      <c r="C374" s="658" t="s">
        <v>909</v>
      </c>
      <c r="D374" s="612">
        <v>2000</v>
      </c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595" t="s">
        <v>1121</v>
      </c>
      <c r="B375" s="677" t="s">
        <v>434</v>
      </c>
      <c r="C375" s="658" t="s">
        <v>939</v>
      </c>
      <c r="D375" s="612">
        <v>2000</v>
      </c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595" t="s">
        <v>1120</v>
      </c>
      <c r="B376" s="677" t="s">
        <v>434</v>
      </c>
      <c r="C376" s="658" t="s">
        <v>939</v>
      </c>
      <c r="D376" s="612">
        <v>2000</v>
      </c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595" t="s">
        <v>1109</v>
      </c>
      <c r="B377" s="677" t="s">
        <v>434</v>
      </c>
      <c r="C377" s="658" t="s">
        <v>939</v>
      </c>
      <c r="D377" s="612">
        <v>2000</v>
      </c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595" t="s">
        <v>1110</v>
      </c>
      <c r="B378" s="677" t="s">
        <v>434</v>
      </c>
      <c r="C378" s="658" t="s">
        <v>939</v>
      </c>
      <c r="D378" s="612">
        <v>2000</v>
      </c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595" t="s">
        <v>1145</v>
      </c>
      <c r="B379" s="677" t="s">
        <v>434</v>
      </c>
      <c r="C379" s="658" t="s">
        <v>940</v>
      </c>
      <c r="D379" s="612">
        <v>2000</v>
      </c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595" t="s">
        <v>1159</v>
      </c>
      <c r="B380" s="677" t="s">
        <v>434</v>
      </c>
      <c r="C380" s="658" t="s">
        <v>909</v>
      </c>
      <c r="D380" s="612">
        <v>2000</v>
      </c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595" t="s">
        <v>1160</v>
      </c>
      <c r="B381" s="677" t="s">
        <v>434</v>
      </c>
      <c r="C381" s="658" t="s">
        <v>909</v>
      </c>
      <c r="D381" s="612">
        <v>2000</v>
      </c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595" t="s">
        <v>1161</v>
      </c>
      <c r="B382" s="677" t="s">
        <v>434</v>
      </c>
      <c r="C382" s="658" t="s">
        <v>909</v>
      </c>
      <c r="D382" s="612">
        <v>2000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56" t="s">
        <v>1078</v>
      </c>
      <c r="B383" s="677" t="s">
        <v>464</v>
      </c>
      <c r="C383" s="658" t="s">
        <v>813</v>
      </c>
      <c r="D383" s="612">
        <v>2500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56" t="s">
        <v>1091</v>
      </c>
      <c r="B384" s="677" t="s">
        <v>464</v>
      </c>
      <c r="C384" s="658" t="s">
        <v>1164</v>
      </c>
      <c r="D384" s="612">
        <v>2000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56" t="s">
        <v>1093</v>
      </c>
      <c r="B385" s="677" t="s">
        <v>464</v>
      </c>
      <c r="C385" s="658" t="s">
        <v>813</v>
      </c>
      <c r="D385" s="612">
        <v>2500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56" t="s">
        <v>1096</v>
      </c>
      <c r="B386" s="677" t="s">
        <v>464</v>
      </c>
      <c r="C386" s="658" t="s">
        <v>813</v>
      </c>
      <c r="D386" s="612">
        <v>2500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56" t="s">
        <v>1095</v>
      </c>
      <c r="B387" s="677" t="s">
        <v>464</v>
      </c>
      <c r="C387" s="658" t="s">
        <v>813</v>
      </c>
      <c r="D387" s="612">
        <v>2500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56" t="s">
        <v>1098</v>
      </c>
      <c r="B388" s="677" t="s">
        <v>464</v>
      </c>
      <c r="C388" s="658" t="s">
        <v>1164</v>
      </c>
      <c r="D388" s="612">
        <v>2000</v>
      </c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56" t="s">
        <v>1059</v>
      </c>
      <c r="B389" s="677" t="s">
        <v>464</v>
      </c>
      <c r="C389" s="658" t="s">
        <v>1165</v>
      </c>
      <c r="D389" s="612">
        <v>2000</v>
      </c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56" t="s">
        <v>1035</v>
      </c>
      <c r="B390" s="677" t="s">
        <v>464</v>
      </c>
      <c r="C390" s="658" t="s">
        <v>813</v>
      </c>
      <c r="D390" s="612">
        <v>2500</v>
      </c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56" t="s">
        <v>1118</v>
      </c>
      <c r="B391" s="677" t="s">
        <v>464</v>
      </c>
      <c r="C391" s="658" t="s">
        <v>965</v>
      </c>
      <c r="D391" s="612">
        <v>2000</v>
      </c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56" t="s">
        <v>1121</v>
      </c>
      <c r="B392" s="677" t="s">
        <v>464</v>
      </c>
      <c r="C392" s="658" t="s">
        <v>965</v>
      </c>
      <c r="D392" s="612">
        <v>2000</v>
      </c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56" t="s">
        <v>1110</v>
      </c>
      <c r="B393" s="677" t="s">
        <v>464</v>
      </c>
      <c r="C393" s="658" t="s">
        <v>965</v>
      </c>
      <c r="D393" s="612">
        <v>2000</v>
      </c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56" t="s">
        <v>1120</v>
      </c>
      <c r="B394" s="677" t="s">
        <v>464</v>
      </c>
      <c r="C394" s="658" t="s">
        <v>965</v>
      </c>
      <c r="D394" s="612">
        <v>2000</v>
      </c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56" t="s">
        <v>1124</v>
      </c>
      <c r="B395" s="677" t="s">
        <v>464</v>
      </c>
      <c r="C395" s="658" t="s">
        <v>965</v>
      </c>
      <c r="D395" s="612">
        <v>2000</v>
      </c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56" t="s">
        <v>1130</v>
      </c>
      <c r="B396" s="677" t="s">
        <v>464</v>
      </c>
      <c r="C396" s="658" t="s">
        <v>965</v>
      </c>
      <c r="D396" s="612">
        <v>2000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56" t="s">
        <v>1126</v>
      </c>
      <c r="B397" s="677" t="s">
        <v>464</v>
      </c>
      <c r="C397" s="658" t="s">
        <v>965</v>
      </c>
      <c r="D397" s="612">
        <v>2000</v>
      </c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56" t="s">
        <v>1127</v>
      </c>
      <c r="B398" s="677" t="s">
        <v>464</v>
      </c>
      <c r="C398" s="658" t="s">
        <v>965</v>
      </c>
      <c r="D398" s="612">
        <v>2000</v>
      </c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56" t="s">
        <v>1159</v>
      </c>
      <c r="B399" s="677" t="s">
        <v>464</v>
      </c>
      <c r="C399" s="658" t="s">
        <v>940</v>
      </c>
      <c r="D399" s="612">
        <v>2000</v>
      </c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56" t="s">
        <v>1160</v>
      </c>
      <c r="B400" s="677" t="s">
        <v>464</v>
      </c>
      <c r="C400" s="658" t="s">
        <v>940</v>
      </c>
      <c r="D400" s="612">
        <v>511</v>
      </c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56" t="s">
        <v>1109</v>
      </c>
      <c r="B401" s="677" t="s">
        <v>464</v>
      </c>
      <c r="C401" s="658" t="s">
        <v>965</v>
      </c>
      <c r="D401" s="612">
        <v>2000</v>
      </c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56" t="s">
        <v>1161</v>
      </c>
      <c r="B402" s="677" t="s">
        <v>464</v>
      </c>
      <c r="C402" s="658" t="s">
        <v>940</v>
      </c>
      <c r="D402" s="612">
        <v>2000</v>
      </c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56" t="s">
        <v>1158</v>
      </c>
      <c r="B403" s="677" t="s">
        <v>464</v>
      </c>
      <c r="C403" s="658" t="s">
        <v>940</v>
      </c>
      <c r="D403" s="612">
        <v>2000</v>
      </c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935" t="s">
        <v>2739</v>
      </c>
      <c r="B404" s="906"/>
      <c r="C404" s="902"/>
      <c r="D404" s="600">
        <f>SUM(D123:D403)</f>
        <v>559072.95000000065</v>
      </c>
      <c r="E404" s="71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10" t="s">
        <v>2621</v>
      </c>
      <c r="B405" s="611" t="s">
        <v>16</v>
      </c>
      <c r="C405" s="611" t="s">
        <v>2655</v>
      </c>
      <c r="D405" s="612">
        <v>0</v>
      </c>
      <c r="E405" s="71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13" t="s">
        <v>2621</v>
      </c>
      <c r="B406" s="614" t="s">
        <v>48</v>
      </c>
      <c r="C406" s="614" t="s">
        <v>2656</v>
      </c>
      <c r="D406" s="612">
        <v>0</v>
      </c>
      <c r="E406" s="71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16" t="s">
        <v>2621</v>
      </c>
      <c r="B407" s="617" t="s">
        <v>81</v>
      </c>
      <c r="C407" s="617" t="s">
        <v>2657</v>
      </c>
      <c r="D407" s="618">
        <v>0</v>
      </c>
      <c r="E407" s="71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80" t="s">
        <v>2621</v>
      </c>
      <c r="B408" s="614" t="s">
        <v>141</v>
      </c>
      <c r="C408" s="617" t="s">
        <v>2658</v>
      </c>
      <c r="D408" s="612">
        <v>0</v>
      </c>
      <c r="E408" s="71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80" t="s">
        <v>2621</v>
      </c>
      <c r="B409" s="614" t="s">
        <v>167</v>
      </c>
      <c r="C409" s="617" t="s">
        <v>2659</v>
      </c>
      <c r="D409" s="612">
        <v>754</v>
      </c>
      <c r="E409" s="71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80" t="s">
        <v>2621</v>
      </c>
      <c r="B410" s="614" t="s">
        <v>222</v>
      </c>
      <c r="C410" s="617" t="s">
        <v>2660</v>
      </c>
      <c r="D410" s="612">
        <v>3131.51</v>
      </c>
      <c r="E410" s="71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80" t="s">
        <v>2621</v>
      </c>
      <c r="B411" s="614" t="s">
        <v>271</v>
      </c>
      <c r="C411" s="681" t="s">
        <v>2661</v>
      </c>
      <c r="D411" s="612">
        <v>1345.6</v>
      </c>
      <c r="E411" s="71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80" t="s">
        <v>2621</v>
      </c>
      <c r="B412" s="614" t="s">
        <v>323</v>
      </c>
      <c r="C412" s="681" t="s">
        <v>2662</v>
      </c>
      <c r="D412" s="612">
        <v>2586.8000000000002</v>
      </c>
      <c r="E412" s="71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80" t="s">
        <v>2621</v>
      </c>
      <c r="B413" s="614" t="s">
        <v>362</v>
      </c>
      <c r="C413" s="681" t="s">
        <v>2663</v>
      </c>
      <c r="D413" s="612">
        <v>3213</v>
      </c>
      <c r="E413" s="71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80" t="s">
        <v>2621</v>
      </c>
      <c r="B414" s="614" t="s">
        <v>409</v>
      </c>
      <c r="C414" s="681" t="s">
        <v>2664</v>
      </c>
      <c r="D414" s="612">
        <v>3979</v>
      </c>
      <c r="E414" s="71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80" t="s">
        <v>2621</v>
      </c>
      <c r="B415" s="614" t="s">
        <v>434</v>
      </c>
      <c r="C415" s="681" t="s">
        <v>2665</v>
      </c>
      <c r="D415" s="612">
        <v>878.09</v>
      </c>
      <c r="E415" s="71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935" t="s">
        <v>2740</v>
      </c>
      <c r="B416" s="906"/>
      <c r="C416" s="902"/>
      <c r="D416" s="619">
        <f>SUM(D405:D415)</f>
        <v>15888</v>
      </c>
      <c r="E416" s="54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96" t="s">
        <v>873</v>
      </c>
      <c r="B417" s="665" t="s">
        <v>48</v>
      </c>
      <c r="C417" s="665" t="s">
        <v>874</v>
      </c>
      <c r="D417" s="659">
        <v>291</v>
      </c>
      <c r="E417" s="63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96" t="s">
        <v>888</v>
      </c>
      <c r="B418" s="665" t="s">
        <v>48</v>
      </c>
      <c r="C418" s="665" t="s">
        <v>889</v>
      </c>
      <c r="D418" s="659">
        <v>642</v>
      </c>
      <c r="E418" s="63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96" t="s">
        <v>873</v>
      </c>
      <c r="B419" s="665" t="s">
        <v>48</v>
      </c>
      <c r="C419" s="665" t="s">
        <v>889</v>
      </c>
      <c r="D419" s="659">
        <v>642</v>
      </c>
      <c r="E419" s="63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643" t="s">
        <v>669</v>
      </c>
      <c r="B420" s="665" t="s">
        <v>141</v>
      </c>
      <c r="C420" s="717" t="s">
        <v>947</v>
      </c>
      <c r="D420" s="612">
        <v>2826.7</v>
      </c>
      <c r="E420" s="631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643" t="s">
        <v>594</v>
      </c>
      <c r="B421" s="665" t="s">
        <v>141</v>
      </c>
      <c r="C421" s="665" t="s">
        <v>951</v>
      </c>
      <c r="D421" s="612">
        <v>1040</v>
      </c>
      <c r="E421" s="631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643" t="s">
        <v>250</v>
      </c>
      <c r="B422" s="665" t="s">
        <v>141</v>
      </c>
      <c r="C422" s="665" t="s">
        <v>952</v>
      </c>
      <c r="D422" s="612">
        <v>1715</v>
      </c>
      <c r="E422" s="63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643" t="s">
        <v>873</v>
      </c>
      <c r="B423" s="665" t="s">
        <v>167</v>
      </c>
      <c r="C423" s="717" t="s">
        <v>889</v>
      </c>
      <c r="D423" s="612">
        <v>703.5</v>
      </c>
      <c r="E423" s="63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643" t="s">
        <v>886</v>
      </c>
      <c r="B424" s="665" t="s">
        <v>222</v>
      </c>
      <c r="C424" s="665" t="s">
        <v>980</v>
      </c>
      <c r="D424" s="659">
        <v>1400</v>
      </c>
      <c r="E424" s="63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656" t="s">
        <v>743</v>
      </c>
      <c r="B425" s="665" t="s">
        <v>362</v>
      </c>
      <c r="C425" s="658" t="s">
        <v>1089</v>
      </c>
      <c r="D425" s="612">
        <v>6000</v>
      </c>
      <c r="E425" s="63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656" t="s">
        <v>269</v>
      </c>
      <c r="B426" s="665" t="s">
        <v>362</v>
      </c>
      <c r="C426" s="658" t="s">
        <v>1089</v>
      </c>
      <c r="D426" s="612">
        <v>6000</v>
      </c>
      <c r="E426" s="631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56" t="s">
        <v>876</v>
      </c>
      <c r="B427" s="665" t="s">
        <v>362</v>
      </c>
      <c r="C427" s="658" t="s">
        <v>1089</v>
      </c>
      <c r="D427" s="612">
        <v>6000</v>
      </c>
      <c r="E427" s="631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56" t="s">
        <v>1075</v>
      </c>
      <c r="B428" s="665" t="s">
        <v>362</v>
      </c>
      <c r="C428" s="658" t="s">
        <v>1089</v>
      </c>
      <c r="D428" s="612">
        <v>6000</v>
      </c>
      <c r="E428" s="631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56" t="s">
        <v>1090</v>
      </c>
      <c r="B429" s="665" t="s">
        <v>362</v>
      </c>
      <c r="C429" s="658" t="s">
        <v>1089</v>
      </c>
      <c r="D429" s="612">
        <v>6000</v>
      </c>
      <c r="E429" s="631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56" t="s">
        <v>594</v>
      </c>
      <c r="B430" s="596" t="s">
        <v>409</v>
      </c>
      <c r="C430" s="657" t="s">
        <v>1134</v>
      </c>
      <c r="D430" s="612">
        <v>6000</v>
      </c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56" t="s">
        <v>119</v>
      </c>
      <c r="B431" s="596" t="s">
        <v>409</v>
      </c>
      <c r="C431" s="657" t="s">
        <v>1134</v>
      </c>
      <c r="D431" s="612">
        <v>3000</v>
      </c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939" t="s">
        <v>2741</v>
      </c>
      <c r="B432" s="940"/>
      <c r="C432" s="941"/>
      <c r="D432" s="620">
        <f>SUM(D417:D431)</f>
        <v>48260.2</v>
      </c>
      <c r="E432" s="54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942" t="s">
        <v>2610</v>
      </c>
      <c r="B433" s="937"/>
      <c r="C433" s="938"/>
      <c r="D433" s="621">
        <v>1270980</v>
      </c>
      <c r="E433" s="71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22"/>
      <c r="B434" s="623"/>
      <c r="C434" s="624" t="s">
        <v>2611</v>
      </c>
      <c r="D434" s="625">
        <f>SUM(D34+D36+D39+D47+D59+D67+D122+D404+D416+D432)</f>
        <v>1270980.0000000007</v>
      </c>
      <c r="E434" s="718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26"/>
      <c r="B435" s="627"/>
      <c r="C435" s="628" t="s">
        <v>2686</v>
      </c>
      <c r="D435" s="629">
        <f>SUM(D433-D434)</f>
        <v>-6.9849193096160889E-10</v>
      </c>
      <c r="E435" s="718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547"/>
      <c r="B436" s="547"/>
      <c r="C436" s="547"/>
      <c r="D436" s="547"/>
      <c r="E436" s="71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547"/>
      <c r="B437" s="547"/>
      <c r="C437" s="547"/>
      <c r="D437" s="547"/>
      <c r="E437" s="54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547"/>
      <c r="B438" s="547"/>
      <c r="C438" s="547"/>
      <c r="D438" s="547"/>
      <c r="E438" s="54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547"/>
      <c r="B439" s="547"/>
      <c r="C439" s="547"/>
      <c r="D439" s="547"/>
      <c r="E439" s="54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548" t="s">
        <v>2687</v>
      </c>
      <c r="B440" s="549">
        <f>SUM(D404)</f>
        <v>559072.95000000065</v>
      </c>
      <c r="C440" s="44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548" t="s">
        <v>2614</v>
      </c>
      <c r="B441" s="549">
        <f>SUM(D122)</f>
        <v>138379.47999999998</v>
      </c>
      <c r="C441" s="44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548" t="s">
        <v>2615</v>
      </c>
      <c r="B442" s="549">
        <f>SUM(D67)</f>
        <v>42650.78</v>
      </c>
      <c r="C442" s="44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548" t="s">
        <v>2616</v>
      </c>
      <c r="B443" s="549">
        <f>SUM(D59)</f>
        <v>14130</v>
      </c>
      <c r="C443" s="44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548" t="s">
        <v>2617</v>
      </c>
      <c r="B444" s="549">
        <f>SUM(D34)</f>
        <v>145331.79</v>
      </c>
      <c r="C444" s="44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548" t="s">
        <v>2618</v>
      </c>
      <c r="B445" s="549">
        <f>SUM(D47)</f>
        <v>296931.8</v>
      </c>
      <c r="C445" s="44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548" t="s">
        <v>2619</v>
      </c>
      <c r="B446" s="549">
        <f>SUM(D39)</f>
        <v>5635</v>
      </c>
      <c r="C446" s="44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548" t="s">
        <v>2620</v>
      </c>
      <c r="B447" s="549">
        <v>0</v>
      </c>
      <c r="C447" s="44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548" t="s">
        <v>2621</v>
      </c>
      <c r="B448" s="549">
        <f>SUM(D416)</f>
        <v>15888</v>
      </c>
      <c r="C448" s="440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548" t="s">
        <v>2622</v>
      </c>
      <c r="B449" s="549">
        <f>SUM(D432)</f>
        <v>48260.2</v>
      </c>
      <c r="C449" s="440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548" t="s">
        <v>2623</v>
      </c>
      <c r="B450" s="549">
        <f>SUM(D36)</f>
        <v>4700</v>
      </c>
      <c r="C450" s="44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551" t="s">
        <v>12</v>
      </c>
      <c r="B451" s="552">
        <f>SUM(B440:B450)</f>
        <v>1270980.0000000007</v>
      </c>
      <c r="C451" s="44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630"/>
      <c r="B452" s="440"/>
      <c r="C452" s="44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630"/>
      <c r="B453" s="440"/>
      <c r="C453" s="44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920" t="s">
        <v>2742</v>
      </c>
      <c r="B454" s="904"/>
      <c r="C454" s="904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631"/>
      <c r="B455" s="547"/>
      <c r="C455" s="547"/>
      <c r="D455" s="547"/>
      <c r="E455" s="54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631"/>
      <c r="B456" s="547"/>
      <c r="C456" s="547"/>
      <c r="D456" s="547"/>
      <c r="E456" s="54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631"/>
      <c r="B457" s="547"/>
      <c r="C457" s="547"/>
      <c r="D457" s="547"/>
      <c r="E457" s="54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631"/>
      <c r="B458" s="547"/>
      <c r="C458" s="547"/>
      <c r="D458" s="547"/>
      <c r="E458" s="54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631"/>
      <c r="B459" s="547"/>
      <c r="C459" s="547"/>
      <c r="D459" s="547"/>
      <c r="E459" s="54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631"/>
      <c r="B460" s="547"/>
      <c r="C460" s="547"/>
      <c r="D460" s="547"/>
      <c r="E460" s="54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631"/>
      <c r="B461" s="547"/>
      <c r="C461" s="547"/>
      <c r="D461" s="547"/>
      <c r="E461" s="54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631"/>
      <c r="B462" s="547"/>
      <c r="C462" s="547"/>
      <c r="D462" s="547"/>
      <c r="E462" s="547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631"/>
      <c r="B463" s="547"/>
      <c r="C463" s="547"/>
      <c r="D463" s="547"/>
      <c r="E463" s="547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631"/>
      <c r="B464" s="547"/>
      <c r="C464" s="547"/>
      <c r="D464" s="547"/>
      <c r="E464" s="54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631"/>
      <c r="B465" s="547"/>
      <c r="C465" s="547"/>
      <c r="D465" s="547"/>
      <c r="E465" s="54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31"/>
      <c r="B466" s="547"/>
      <c r="C466" s="547"/>
      <c r="D466" s="547"/>
      <c r="E466" s="54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631"/>
      <c r="B467" s="547"/>
      <c r="C467" s="547"/>
      <c r="D467" s="547"/>
      <c r="E467" s="54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631"/>
      <c r="B468" s="547"/>
      <c r="C468" s="547"/>
      <c r="D468" s="547"/>
      <c r="E468" s="54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631"/>
      <c r="B469" s="547"/>
      <c r="C469" s="547"/>
      <c r="D469" s="547"/>
      <c r="E469" s="54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631"/>
      <c r="B470" s="547"/>
      <c r="C470" s="547"/>
      <c r="D470" s="547"/>
      <c r="E470" s="54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631"/>
      <c r="B471" s="547"/>
      <c r="C471" s="547"/>
      <c r="D471" s="547"/>
      <c r="E471" s="54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631"/>
      <c r="B472" s="547"/>
      <c r="C472" s="547"/>
      <c r="D472" s="547"/>
      <c r="E472" s="54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631"/>
      <c r="B473" s="547"/>
      <c r="C473" s="547"/>
      <c r="D473" s="547"/>
      <c r="E473" s="54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631"/>
      <c r="B474" s="547"/>
      <c r="C474" s="547"/>
      <c r="D474" s="547"/>
      <c r="E474" s="54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631"/>
      <c r="B475" s="547"/>
      <c r="C475" s="547"/>
      <c r="D475" s="547"/>
      <c r="E475" s="54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631"/>
      <c r="B476" s="547"/>
      <c r="C476" s="547"/>
      <c r="D476" s="547"/>
      <c r="E476" s="547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631"/>
      <c r="B477" s="547"/>
      <c r="C477" s="547"/>
      <c r="D477" s="547"/>
      <c r="E477" s="547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631"/>
      <c r="B478" s="547"/>
      <c r="C478" s="547"/>
      <c r="D478" s="547"/>
      <c r="E478" s="54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631"/>
      <c r="B479" s="547"/>
      <c r="C479" s="547"/>
      <c r="D479" s="547"/>
      <c r="E479" s="54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631"/>
      <c r="B480" s="547"/>
      <c r="C480" s="547"/>
      <c r="D480" s="547"/>
      <c r="E480" s="54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631"/>
      <c r="B481" s="547"/>
      <c r="C481" s="547"/>
      <c r="D481" s="547"/>
      <c r="E481" s="54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631"/>
      <c r="B482" s="547"/>
      <c r="C482" s="547"/>
      <c r="D482" s="547"/>
      <c r="E482" s="547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631"/>
      <c r="B483" s="547"/>
      <c r="C483" s="547"/>
      <c r="D483" s="547"/>
      <c r="E483" s="547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631"/>
      <c r="B484" s="547"/>
      <c r="C484" s="547"/>
      <c r="D484" s="547"/>
      <c r="E484" s="547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31"/>
      <c r="B485" s="547"/>
      <c r="C485" s="547"/>
      <c r="D485" s="547"/>
      <c r="E485" s="547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631"/>
      <c r="B486" s="547"/>
      <c r="C486" s="547"/>
      <c r="D486" s="547"/>
      <c r="E486" s="547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31"/>
      <c r="B487" s="547"/>
      <c r="C487" s="547"/>
      <c r="D487" s="547"/>
      <c r="E487" s="54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31"/>
      <c r="B488" s="547"/>
      <c r="C488" s="547"/>
      <c r="D488" s="547"/>
      <c r="E488" s="54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31"/>
      <c r="B489" s="547"/>
      <c r="C489" s="547"/>
      <c r="D489" s="547"/>
      <c r="E489" s="54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31"/>
      <c r="B490" s="547"/>
      <c r="C490" s="547"/>
      <c r="D490" s="547"/>
      <c r="E490" s="547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631"/>
      <c r="B491" s="547"/>
      <c r="C491" s="547"/>
      <c r="D491" s="547"/>
      <c r="E491" s="54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31"/>
      <c r="B492" s="547"/>
      <c r="C492" s="547"/>
      <c r="D492" s="547"/>
      <c r="E492" s="5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31"/>
      <c r="B493" s="547"/>
      <c r="C493" s="547"/>
      <c r="D493" s="547"/>
      <c r="E493" s="5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31"/>
      <c r="B494" s="547"/>
      <c r="C494" s="547"/>
      <c r="D494" s="547"/>
      <c r="E494" s="5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31"/>
      <c r="B495" s="547"/>
      <c r="C495" s="547"/>
      <c r="D495" s="547"/>
      <c r="E495" s="5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31"/>
      <c r="B496" s="547"/>
      <c r="C496" s="547"/>
      <c r="D496" s="547"/>
      <c r="E496" s="5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631"/>
      <c r="B497" s="547"/>
      <c r="C497" s="547"/>
      <c r="D497" s="547"/>
      <c r="E497" s="5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631"/>
      <c r="B498" s="547"/>
      <c r="C498" s="547"/>
      <c r="D498" s="547"/>
      <c r="E498" s="547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631"/>
      <c r="B499" s="547"/>
      <c r="C499" s="547"/>
      <c r="D499" s="547"/>
      <c r="E499" s="547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631"/>
      <c r="B500" s="547"/>
      <c r="C500" s="547"/>
      <c r="D500" s="547"/>
      <c r="E500" s="547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631"/>
      <c r="B501" s="547"/>
      <c r="C501" s="547"/>
      <c r="D501" s="547"/>
      <c r="E501" s="54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31"/>
      <c r="B502" s="547"/>
      <c r="C502" s="547"/>
      <c r="D502" s="547"/>
      <c r="E502" s="54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31"/>
      <c r="B503" s="547"/>
      <c r="C503" s="547"/>
      <c r="D503" s="547"/>
      <c r="E503" s="54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31"/>
      <c r="B504" s="547"/>
      <c r="C504" s="547"/>
      <c r="D504" s="547"/>
      <c r="E504" s="547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31"/>
      <c r="B505" s="547"/>
      <c r="C505" s="547"/>
      <c r="D505" s="547"/>
      <c r="E505" s="547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31"/>
      <c r="B506" s="547"/>
      <c r="C506" s="547"/>
      <c r="D506" s="547"/>
      <c r="E506" s="54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31"/>
      <c r="B507" s="547"/>
      <c r="C507" s="547"/>
      <c r="D507" s="547"/>
      <c r="E507" s="54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31"/>
      <c r="B508" s="547"/>
      <c r="C508" s="547"/>
      <c r="D508" s="547"/>
      <c r="E508" s="54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31"/>
      <c r="B509" s="547"/>
      <c r="C509" s="547"/>
      <c r="D509" s="547"/>
      <c r="E509" s="54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31"/>
      <c r="B510" s="547"/>
      <c r="C510" s="547"/>
      <c r="D510" s="547"/>
      <c r="E510" s="54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31"/>
      <c r="B511" s="547"/>
      <c r="C511" s="547"/>
      <c r="D511" s="547"/>
      <c r="E511" s="54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31"/>
      <c r="B512" s="547"/>
      <c r="C512" s="547"/>
      <c r="D512" s="547"/>
      <c r="E512" s="54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31"/>
      <c r="B513" s="547"/>
      <c r="C513" s="547"/>
      <c r="D513" s="547"/>
      <c r="E513" s="54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631"/>
      <c r="B514" s="547"/>
      <c r="C514" s="547"/>
      <c r="D514" s="547"/>
      <c r="E514" s="54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31"/>
      <c r="B515" s="547"/>
      <c r="C515" s="547"/>
      <c r="D515" s="547"/>
      <c r="E515" s="54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31"/>
      <c r="B516" s="547"/>
      <c r="C516" s="547"/>
      <c r="D516" s="547"/>
      <c r="E516" s="54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631"/>
      <c r="B517" s="547"/>
      <c r="C517" s="547"/>
      <c r="D517" s="547"/>
      <c r="E517" s="54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631"/>
      <c r="B518" s="547"/>
      <c r="C518" s="547"/>
      <c r="D518" s="547"/>
      <c r="E518" s="547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631"/>
      <c r="B519" s="547"/>
      <c r="C519" s="547"/>
      <c r="D519" s="547"/>
      <c r="E519" s="547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631"/>
      <c r="B520" s="547"/>
      <c r="C520" s="547"/>
      <c r="D520" s="547"/>
      <c r="E520" s="54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631"/>
      <c r="B521" s="547"/>
      <c r="C521" s="547"/>
      <c r="D521" s="547"/>
      <c r="E521" s="54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631"/>
      <c r="B522" s="547"/>
      <c r="C522" s="547"/>
      <c r="D522" s="547"/>
      <c r="E522" s="54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631"/>
      <c r="B523" s="547"/>
      <c r="C523" s="547"/>
      <c r="D523" s="547"/>
      <c r="E523" s="54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631"/>
      <c r="B524" s="547"/>
      <c r="C524" s="547"/>
      <c r="D524" s="547"/>
      <c r="E524" s="54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631"/>
      <c r="B525" s="547"/>
      <c r="C525" s="547"/>
      <c r="D525" s="547"/>
      <c r="E525" s="54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631"/>
      <c r="B526" s="547"/>
      <c r="C526" s="547"/>
      <c r="D526" s="547"/>
      <c r="E526" s="54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631"/>
      <c r="B527" s="547"/>
      <c r="C527" s="547"/>
      <c r="D527" s="547"/>
      <c r="E527" s="54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631"/>
      <c r="B528" s="547"/>
      <c r="C528" s="547"/>
      <c r="D528" s="547"/>
      <c r="E528" s="54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631"/>
      <c r="B529" s="547"/>
      <c r="C529" s="547"/>
      <c r="D529" s="547"/>
      <c r="E529" s="54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631"/>
      <c r="B530" s="547"/>
      <c r="C530" s="547"/>
      <c r="D530" s="547"/>
      <c r="E530" s="54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631"/>
      <c r="B531" s="547"/>
      <c r="C531" s="547"/>
      <c r="D531" s="547"/>
      <c r="E531" s="54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631"/>
      <c r="B532" s="547"/>
      <c r="C532" s="547"/>
      <c r="D532" s="547"/>
      <c r="E532" s="547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631"/>
      <c r="B533" s="547"/>
      <c r="C533" s="547"/>
      <c r="D533" s="547"/>
      <c r="E533" s="547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631"/>
      <c r="B534" s="547"/>
      <c r="C534" s="547"/>
      <c r="D534" s="547"/>
      <c r="E534" s="54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631"/>
      <c r="B535" s="547"/>
      <c r="C535" s="547"/>
      <c r="D535" s="547"/>
      <c r="E535" s="54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631"/>
      <c r="B536" s="547"/>
      <c r="C536" s="547"/>
      <c r="D536" s="547"/>
      <c r="E536" s="54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31"/>
      <c r="B537" s="547"/>
      <c r="C537" s="547"/>
      <c r="D537" s="547"/>
      <c r="E537" s="54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631"/>
      <c r="B538" s="547"/>
      <c r="C538" s="547"/>
      <c r="D538" s="547"/>
      <c r="E538" s="54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631"/>
      <c r="B539" s="547"/>
      <c r="C539" s="547"/>
      <c r="D539" s="547"/>
      <c r="E539" s="54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631"/>
      <c r="B540" s="547"/>
      <c r="C540" s="547"/>
      <c r="D540" s="547"/>
      <c r="E540" s="54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631"/>
      <c r="B541" s="547"/>
      <c r="C541" s="547"/>
      <c r="D541" s="547"/>
      <c r="E541" s="54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631"/>
      <c r="B542" s="547"/>
      <c r="C542" s="547"/>
      <c r="D542" s="547"/>
      <c r="E542" s="54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631"/>
      <c r="B543" s="547"/>
      <c r="C543" s="547"/>
      <c r="D543" s="547"/>
      <c r="E543" s="54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631"/>
      <c r="B544" s="547"/>
      <c r="C544" s="547"/>
      <c r="D544" s="547"/>
      <c r="E544" s="54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631"/>
      <c r="B545" s="547"/>
      <c r="C545" s="547"/>
      <c r="D545" s="547"/>
      <c r="E545" s="54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631"/>
      <c r="B546" s="547"/>
      <c r="C546" s="547"/>
      <c r="D546" s="547"/>
      <c r="E546" s="547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631"/>
      <c r="B547" s="547"/>
      <c r="C547" s="547"/>
      <c r="D547" s="547"/>
      <c r="E547" s="547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631"/>
      <c r="B548" s="547"/>
      <c r="C548" s="547"/>
      <c r="D548" s="547"/>
      <c r="E548" s="54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631"/>
      <c r="B549" s="547"/>
      <c r="C549" s="547"/>
      <c r="D549" s="547"/>
      <c r="E549" s="54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631"/>
      <c r="B550" s="547"/>
      <c r="C550" s="547"/>
      <c r="D550" s="547"/>
      <c r="E550" s="54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631"/>
      <c r="B551" s="547"/>
      <c r="C551" s="547"/>
      <c r="D551" s="547"/>
      <c r="E551" s="54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631"/>
      <c r="B552" s="547"/>
      <c r="C552" s="547"/>
      <c r="D552" s="547"/>
      <c r="E552" s="547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631"/>
      <c r="B553" s="547"/>
      <c r="C553" s="547"/>
      <c r="D553" s="547"/>
      <c r="E553" s="547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631"/>
      <c r="B554" s="547"/>
      <c r="C554" s="547"/>
      <c r="D554" s="547"/>
      <c r="E554" s="547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631"/>
      <c r="B555" s="547"/>
      <c r="C555" s="547"/>
      <c r="D555" s="547"/>
      <c r="E555" s="547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631"/>
      <c r="B556" s="547"/>
      <c r="C556" s="547"/>
      <c r="D556" s="547"/>
      <c r="E556" s="547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631"/>
      <c r="B557" s="547"/>
      <c r="C557" s="547"/>
      <c r="D557" s="547"/>
      <c r="E557" s="54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631"/>
      <c r="B558" s="547"/>
      <c r="C558" s="547"/>
      <c r="D558" s="547"/>
      <c r="E558" s="54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631"/>
      <c r="B559" s="547"/>
      <c r="C559" s="547"/>
      <c r="D559" s="547"/>
      <c r="E559" s="54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631"/>
      <c r="B560" s="547"/>
      <c r="C560" s="547"/>
      <c r="D560" s="547"/>
      <c r="E560" s="547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631"/>
      <c r="B561" s="547"/>
      <c r="C561" s="547"/>
      <c r="D561" s="547"/>
      <c r="E561" s="547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631"/>
      <c r="B562" s="547"/>
      <c r="C562" s="547"/>
      <c r="D562" s="547"/>
      <c r="E562" s="54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631"/>
      <c r="B563" s="547"/>
      <c r="C563" s="547"/>
      <c r="D563" s="547"/>
      <c r="E563" s="54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631"/>
      <c r="B564" s="547"/>
      <c r="C564" s="547"/>
      <c r="D564" s="547"/>
      <c r="E564" s="54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631"/>
      <c r="B565" s="547"/>
      <c r="C565" s="547"/>
      <c r="D565" s="547"/>
      <c r="E565" s="54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631"/>
      <c r="B566" s="547"/>
      <c r="C566" s="547"/>
      <c r="D566" s="547"/>
      <c r="E566" s="547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631"/>
      <c r="B567" s="547"/>
      <c r="C567" s="547"/>
      <c r="D567" s="547"/>
      <c r="E567" s="547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631"/>
      <c r="B568" s="547"/>
      <c r="C568" s="547"/>
      <c r="D568" s="547"/>
      <c r="E568" s="547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631"/>
      <c r="B569" s="547"/>
      <c r="C569" s="547"/>
      <c r="D569" s="547"/>
      <c r="E569" s="547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631"/>
      <c r="B570" s="547"/>
      <c r="C570" s="547"/>
      <c r="D570" s="547"/>
      <c r="E570" s="547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631"/>
      <c r="B571" s="547"/>
      <c r="C571" s="547"/>
      <c r="D571" s="547"/>
      <c r="E571" s="54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631"/>
      <c r="B572" s="547"/>
      <c r="C572" s="547"/>
      <c r="D572" s="547"/>
      <c r="E572" s="54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631"/>
      <c r="B573" s="547"/>
      <c r="C573" s="547"/>
      <c r="D573" s="547"/>
      <c r="E573" s="54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631"/>
      <c r="B574" s="547"/>
      <c r="C574" s="547"/>
      <c r="D574" s="547"/>
      <c r="E574" s="547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631"/>
      <c r="B575" s="547"/>
      <c r="C575" s="547"/>
      <c r="D575" s="547"/>
      <c r="E575" s="547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631"/>
      <c r="B576" s="547"/>
      <c r="C576" s="547"/>
      <c r="D576" s="547"/>
      <c r="E576" s="54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631"/>
      <c r="B577" s="547"/>
      <c r="C577" s="547"/>
      <c r="D577" s="547"/>
      <c r="E577" s="54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631"/>
      <c r="B578" s="547"/>
      <c r="C578" s="547"/>
      <c r="D578" s="547"/>
      <c r="E578" s="54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631"/>
      <c r="B579" s="547"/>
      <c r="C579" s="547"/>
      <c r="D579" s="547"/>
      <c r="E579" s="54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631"/>
      <c r="B580" s="547"/>
      <c r="C580" s="547"/>
      <c r="D580" s="547"/>
      <c r="E580" s="54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631"/>
      <c r="B581" s="547"/>
      <c r="C581" s="547"/>
      <c r="D581" s="547"/>
      <c r="E581" s="54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631"/>
      <c r="B582" s="547"/>
      <c r="C582" s="547"/>
      <c r="D582" s="547"/>
      <c r="E582" s="54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631"/>
      <c r="B583" s="547"/>
      <c r="C583" s="547"/>
      <c r="D583" s="547"/>
      <c r="E583" s="54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631"/>
      <c r="B584" s="547"/>
      <c r="C584" s="547"/>
      <c r="D584" s="547"/>
      <c r="E584" s="54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631"/>
      <c r="B585" s="547"/>
      <c r="C585" s="547"/>
      <c r="D585" s="547"/>
      <c r="E585" s="5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631"/>
      <c r="B586" s="547"/>
      <c r="C586" s="547"/>
      <c r="D586" s="547"/>
      <c r="E586" s="5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631"/>
      <c r="B587" s="547"/>
      <c r="C587" s="547"/>
      <c r="D587" s="547"/>
      <c r="E587" s="5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631"/>
      <c r="B588" s="547"/>
      <c r="C588" s="547"/>
      <c r="D588" s="547"/>
      <c r="E588" s="54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631"/>
      <c r="B589" s="547"/>
      <c r="C589" s="547"/>
      <c r="D589" s="547"/>
      <c r="E589" s="54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631"/>
      <c r="B590" s="547"/>
      <c r="C590" s="547"/>
      <c r="D590" s="547"/>
      <c r="E590" s="54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631"/>
      <c r="B591" s="547"/>
      <c r="C591" s="547"/>
      <c r="D591" s="547"/>
      <c r="E591" s="54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631"/>
      <c r="B592" s="547"/>
      <c r="C592" s="547"/>
      <c r="D592" s="547"/>
      <c r="E592" s="54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631"/>
      <c r="B593" s="547"/>
      <c r="C593" s="547"/>
      <c r="D593" s="547"/>
      <c r="E593" s="54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631"/>
      <c r="B594" s="547"/>
      <c r="C594" s="547"/>
      <c r="D594" s="547"/>
      <c r="E594" s="54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631"/>
      <c r="B595" s="547"/>
      <c r="C595" s="547"/>
      <c r="D595" s="547"/>
      <c r="E595" s="54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631"/>
      <c r="B596" s="547"/>
      <c r="C596" s="547"/>
      <c r="D596" s="547"/>
      <c r="E596" s="54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631"/>
      <c r="B597" s="547"/>
      <c r="C597" s="547"/>
      <c r="D597" s="547"/>
      <c r="E597" s="54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631"/>
      <c r="B598" s="547"/>
      <c r="C598" s="547"/>
      <c r="D598" s="547"/>
      <c r="E598" s="5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631"/>
      <c r="B599" s="547"/>
      <c r="C599" s="547"/>
      <c r="D599" s="547"/>
      <c r="E599" s="5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631"/>
      <c r="B600" s="547"/>
      <c r="C600" s="547"/>
      <c r="D600" s="547"/>
      <c r="E600" s="5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631"/>
      <c r="B601" s="547"/>
      <c r="C601" s="547"/>
      <c r="D601" s="547"/>
      <c r="E601" s="54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631"/>
      <c r="B602" s="547"/>
      <c r="C602" s="547"/>
      <c r="D602" s="547"/>
      <c r="E602" s="54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631"/>
      <c r="B603" s="547"/>
      <c r="C603" s="547"/>
      <c r="D603" s="547"/>
      <c r="E603" s="54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631"/>
      <c r="B604" s="547"/>
      <c r="C604" s="547"/>
      <c r="D604" s="547"/>
      <c r="E604" s="54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631"/>
      <c r="B605" s="547"/>
      <c r="C605" s="547"/>
      <c r="D605" s="547"/>
      <c r="E605" s="54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631"/>
      <c r="B606" s="547"/>
      <c r="C606" s="547"/>
      <c r="D606" s="547"/>
      <c r="E606" s="54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631"/>
      <c r="B607" s="547"/>
      <c r="C607" s="547"/>
      <c r="D607" s="547"/>
      <c r="E607" s="54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631"/>
      <c r="B608" s="547"/>
      <c r="C608" s="547"/>
      <c r="D608" s="547"/>
      <c r="E608" s="547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631"/>
      <c r="B609" s="547"/>
      <c r="C609" s="547"/>
      <c r="D609" s="547"/>
      <c r="E609" s="547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631"/>
      <c r="B610" s="547"/>
      <c r="C610" s="547"/>
      <c r="D610" s="547"/>
      <c r="E610" s="547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631"/>
      <c r="B611" s="547"/>
      <c r="C611" s="547"/>
      <c r="D611" s="547"/>
      <c r="E611" s="547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631"/>
      <c r="B612" s="547"/>
      <c r="C612" s="547"/>
      <c r="D612" s="547"/>
      <c r="E612" s="547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631"/>
      <c r="B613" s="547"/>
      <c r="C613" s="547"/>
      <c r="D613" s="547"/>
      <c r="E613" s="54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631"/>
      <c r="B614" s="547"/>
      <c r="C614" s="547"/>
      <c r="D614" s="547"/>
      <c r="E614" s="54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631"/>
      <c r="B615" s="547"/>
      <c r="C615" s="547"/>
      <c r="D615" s="547"/>
      <c r="E615" s="54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631"/>
      <c r="B616" s="547"/>
      <c r="C616" s="547"/>
      <c r="D616" s="547"/>
      <c r="E616" s="54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631"/>
      <c r="B617" s="547"/>
      <c r="C617" s="547"/>
      <c r="D617" s="547"/>
      <c r="E617" s="54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631"/>
      <c r="B618" s="547"/>
      <c r="C618" s="547"/>
      <c r="D618" s="547"/>
      <c r="E618" s="5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631"/>
      <c r="B619" s="547"/>
      <c r="C619" s="547"/>
      <c r="D619" s="547"/>
      <c r="E619" s="5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631"/>
      <c r="B620" s="547"/>
      <c r="C620" s="547"/>
      <c r="D620" s="547"/>
      <c r="E620" s="5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631"/>
      <c r="B621" s="547"/>
      <c r="C621" s="547"/>
      <c r="D621" s="547"/>
      <c r="E621" s="5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631"/>
      <c r="B622" s="547"/>
      <c r="C622" s="547"/>
      <c r="D622" s="547"/>
      <c r="E622" s="5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631"/>
      <c r="B623" s="547"/>
      <c r="C623" s="547"/>
      <c r="D623" s="547"/>
      <c r="E623" s="5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631"/>
      <c r="B624" s="547"/>
      <c r="C624" s="547"/>
      <c r="D624" s="547"/>
      <c r="E624" s="5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631"/>
      <c r="B625" s="547"/>
      <c r="C625" s="547"/>
      <c r="D625" s="547"/>
      <c r="E625" s="5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631"/>
      <c r="B626" s="547"/>
      <c r="C626" s="547"/>
      <c r="D626" s="547"/>
      <c r="E626" s="5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631"/>
      <c r="B627" s="547"/>
      <c r="C627" s="547"/>
      <c r="D627" s="547"/>
      <c r="E627" s="5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631"/>
      <c r="B628" s="547"/>
      <c r="C628" s="547"/>
      <c r="D628" s="547"/>
      <c r="E628" s="5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631"/>
      <c r="B629" s="547"/>
      <c r="C629" s="547"/>
      <c r="D629" s="547"/>
      <c r="E629" s="5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631"/>
      <c r="B630" s="547"/>
      <c r="C630" s="547"/>
      <c r="D630" s="547"/>
      <c r="E630" s="54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631"/>
      <c r="B631" s="547"/>
      <c r="C631" s="547"/>
      <c r="D631" s="547"/>
      <c r="E631" s="54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631"/>
      <c r="B632" s="547"/>
      <c r="C632" s="547"/>
      <c r="D632" s="547"/>
      <c r="E632" s="5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631"/>
      <c r="B633" s="547"/>
      <c r="C633" s="547"/>
      <c r="D633" s="547"/>
      <c r="E633" s="5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631"/>
      <c r="B634" s="547"/>
      <c r="C634" s="547"/>
      <c r="D634" s="547"/>
      <c r="E634" s="5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631"/>
      <c r="B635" s="547"/>
      <c r="C635" s="547"/>
      <c r="D635" s="547"/>
      <c r="E635" s="5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631"/>
      <c r="B636" s="547"/>
      <c r="C636" s="547"/>
      <c r="D636" s="547"/>
      <c r="E636" s="54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631"/>
      <c r="B637" s="547"/>
      <c r="C637" s="547"/>
      <c r="D637" s="547"/>
      <c r="E637" s="54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631"/>
      <c r="B638" s="547"/>
      <c r="C638" s="547"/>
      <c r="D638" s="547"/>
      <c r="E638" s="54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631"/>
      <c r="B639" s="547"/>
      <c r="C639" s="547"/>
      <c r="D639" s="547"/>
      <c r="E639" s="54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631"/>
      <c r="B640" s="547"/>
      <c r="C640" s="547"/>
      <c r="D640" s="547"/>
      <c r="E640" s="54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631"/>
      <c r="B641" s="547"/>
      <c r="C641" s="547"/>
      <c r="D641" s="547"/>
      <c r="E641" s="5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631"/>
      <c r="B642" s="547"/>
      <c r="C642" s="547"/>
      <c r="D642" s="547"/>
      <c r="E642" s="5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631"/>
      <c r="B643" s="547"/>
      <c r="C643" s="547"/>
      <c r="D643" s="547"/>
      <c r="E643" s="5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631"/>
      <c r="B644" s="547"/>
      <c r="C644" s="547"/>
      <c r="D644" s="547"/>
      <c r="E644" s="54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631"/>
      <c r="B645" s="547"/>
      <c r="C645" s="547"/>
      <c r="D645" s="547"/>
      <c r="E645" s="54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631"/>
      <c r="B646" s="547"/>
      <c r="C646" s="547"/>
      <c r="D646" s="547"/>
      <c r="E646" s="5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631"/>
      <c r="B647" s="547"/>
      <c r="C647" s="547"/>
      <c r="D647" s="547"/>
      <c r="E647" s="5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631"/>
      <c r="B648" s="547"/>
      <c r="C648" s="547"/>
      <c r="D648" s="547"/>
      <c r="E648" s="5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631"/>
      <c r="B649" s="547"/>
      <c r="C649" s="547"/>
      <c r="D649" s="547"/>
      <c r="E649" s="5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631"/>
      <c r="B650" s="547"/>
      <c r="C650" s="547"/>
      <c r="D650" s="547"/>
      <c r="E650" s="54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631"/>
      <c r="B651" s="547"/>
      <c r="C651" s="547"/>
      <c r="D651" s="547"/>
      <c r="E651" s="54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631"/>
      <c r="B652" s="547"/>
      <c r="C652" s="547"/>
      <c r="D652" s="547"/>
      <c r="E652" s="54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631"/>
      <c r="B653" s="547"/>
      <c r="C653" s="547"/>
      <c r="D653" s="547"/>
      <c r="E653" s="54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631"/>
      <c r="B654" s="547"/>
      <c r="C654" s="547"/>
      <c r="D654" s="547"/>
      <c r="E654" s="54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5.75" customHeight="1"/>
    <row r="656" spans="1:24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54:C454"/>
    <mergeCell ref="A34:C34"/>
    <mergeCell ref="A36:C36"/>
    <mergeCell ref="A39:C39"/>
    <mergeCell ref="A47:C47"/>
    <mergeCell ref="A50:C50"/>
    <mergeCell ref="A59:C59"/>
    <mergeCell ref="A67:C67"/>
    <mergeCell ref="A122:C122"/>
    <mergeCell ref="A404:C404"/>
    <mergeCell ref="A416:C416"/>
    <mergeCell ref="A432:C432"/>
    <mergeCell ref="A433:C433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556"/>
      <c r="B1" s="943" t="s">
        <v>2743</v>
      </c>
      <c r="C1" s="904"/>
      <c r="D1" s="904"/>
      <c r="E1" s="547"/>
    </row>
    <row r="2" spans="1:24" ht="36" customHeight="1">
      <c r="A2" s="556"/>
      <c r="B2" s="943" t="s">
        <v>2626</v>
      </c>
      <c r="C2" s="904"/>
      <c r="D2" s="904"/>
      <c r="E2" s="547"/>
    </row>
    <row r="3" spans="1:24" ht="14.25" customHeight="1">
      <c r="A3" s="556"/>
      <c r="B3" s="944" t="s">
        <v>2627</v>
      </c>
      <c r="C3" s="904"/>
      <c r="D3" s="904"/>
      <c r="E3" s="547"/>
    </row>
    <row r="4" spans="1:24" ht="14.25" customHeight="1">
      <c r="A4" s="556"/>
      <c r="B4" s="440"/>
      <c r="C4" s="632"/>
      <c r="D4" s="559"/>
      <c r="E4" s="547"/>
    </row>
    <row r="5" spans="1:24" ht="14.25" customHeight="1">
      <c r="A5" s="633" t="s">
        <v>2628</v>
      </c>
      <c r="B5" s="633" t="s">
        <v>2</v>
      </c>
      <c r="C5" s="634" t="s">
        <v>6</v>
      </c>
      <c r="D5" s="635" t="s">
        <v>2629</v>
      </c>
      <c r="E5" s="547"/>
    </row>
    <row r="6" spans="1:24" ht="14.25" customHeight="1">
      <c r="A6" s="636">
        <v>1</v>
      </c>
      <c r="B6" s="709" t="s">
        <v>857</v>
      </c>
      <c r="C6" s="638" t="s">
        <v>16</v>
      </c>
      <c r="D6" s="639" t="s">
        <v>2630</v>
      </c>
      <c r="E6" s="651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14.25" customHeight="1">
      <c r="A7" s="636">
        <v>2</v>
      </c>
      <c r="B7" s="613" t="s">
        <v>860</v>
      </c>
      <c r="C7" s="638" t="s">
        <v>16</v>
      </c>
      <c r="D7" s="639" t="s">
        <v>2630</v>
      </c>
      <c r="E7" s="651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14.25" customHeight="1">
      <c r="A8" s="636">
        <v>3</v>
      </c>
      <c r="B8" s="613" t="s">
        <v>863</v>
      </c>
      <c r="C8" s="638" t="s">
        <v>16</v>
      </c>
      <c r="D8" s="639" t="s">
        <v>2630</v>
      </c>
      <c r="E8" s="651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14.25" customHeight="1">
      <c r="A9" s="636">
        <v>4</v>
      </c>
      <c r="B9" s="613" t="s">
        <v>865</v>
      </c>
      <c r="C9" s="638" t="s">
        <v>16</v>
      </c>
      <c r="D9" s="639" t="s">
        <v>2630</v>
      </c>
      <c r="E9" s="651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14.25" customHeight="1">
      <c r="A10" s="636">
        <v>5</v>
      </c>
      <c r="B10" s="613" t="s">
        <v>866</v>
      </c>
      <c r="C10" s="638" t="s">
        <v>16</v>
      </c>
      <c r="D10" s="639" t="s">
        <v>2585</v>
      </c>
      <c r="E10" s="651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14.25" customHeight="1">
      <c r="A11" s="636">
        <v>6</v>
      </c>
      <c r="B11" s="696" t="s">
        <v>869</v>
      </c>
      <c r="C11" s="638" t="s">
        <v>16</v>
      </c>
      <c r="D11" s="639" t="s">
        <v>1129</v>
      </c>
      <c r="E11" s="651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14.25" customHeight="1">
      <c r="A12" s="636">
        <v>7</v>
      </c>
      <c r="B12" s="613" t="s">
        <v>873</v>
      </c>
      <c r="C12" s="638" t="s">
        <v>48</v>
      </c>
      <c r="D12" s="639" t="s">
        <v>2690</v>
      </c>
      <c r="E12" s="651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14.25" customHeight="1">
      <c r="A13" s="636">
        <v>8</v>
      </c>
      <c r="B13" s="613" t="s">
        <v>876</v>
      </c>
      <c r="C13" s="638" t="s">
        <v>48</v>
      </c>
      <c r="D13" s="639" t="s">
        <v>2633</v>
      </c>
      <c r="E13" s="651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14.25" customHeight="1">
      <c r="A14" s="636">
        <v>9</v>
      </c>
      <c r="B14" s="613" t="s">
        <v>878</v>
      </c>
      <c r="C14" s="638" t="s">
        <v>48</v>
      </c>
      <c r="D14" s="639" t="s">
        <v>2630</v>
      </c>
      <c r="E14" s="651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14.25" customHeight="1">
      <c r="A15" s="636">
        <v>10</v>
      </c>
      <c r="B15" s="613" t="s">
        <v>880</v>
      </c>
      <c r="C15" s="638" t="s">
        <v>48</v>
      </c>
      <c r="D15" s="639" t="s">
        <v>2630</v>
      </c>
      <c r="E15" s="651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14.25" customHeight="1">
      <c r="A16" s="636">
        <v>11</v>
      </c>
      <c r="B16" s="613" t="s">
        <v>883</v>
      </c>
      <c r="C16" s="638" t="s">
        <v>48</v>
      </c>
      <c r="D16" s="639" t="s">
        <v>2583</v>
      </c>
      <c r="E16" s="651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14.25" customHeight="1">
      <c r="A17" s="636">
        <v>12</v>
      </c>
      <c r="B17" s="613" t="s">
        <v>886</v>
      </c>
      <c r="C17" s="638" t="s">
        <v>48</v>
      </c>
      <c r="D17" s="639" t="s">
        <v>2583</v>
      </c>
      <c r="E17" s="651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</row>
    <row r="18" spans="1:24" ht="14.25" customHeight="1">
      <c r="A18" s="636">
        <v>13</v>
      </c>
      <c r="B18" s="613" t="s">
        <v>888</v>
      </c>
      <c r="C18" s="638" t="s">
        <v>48</v>
      </c>
      <c r="D18" s="639" t="s">
        <v>2690</v>
      </c>
      <c r="E18" s="651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</row>
    <row r="19" spans="1:24" ht="14.25" customHeight="1">
      <c r="A19" s="636">
        <v>14</v>
      </c>
      <c r="B19" s="613" t="s">
        <v>873</v>
      </c>
      <c r="C19" s="638" t="s">
        <v>48</v>
      </c>
      <c r="D19" s="639" t="s">
        <v>2690</v>
      </c>
      <c r="E19" s="651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</row>
    <row r="20" spans="1:24" ht="14.25" customHeight="1">
      <c r="A20" s="636">
        <v>15</v>
      </c>
      <c r="B20" s="613" t="s">
        <v>594</v>
      </c>
      <c r="C20" s="638" t="s">
        <v>48</v>
      </c>
      <c r="D20" s="639" t="s">
        <v>2635</v>
      </c>
      <c r="E20" s="651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</row>
    <row r="21" spans="1:24" ht="14.25" customHeight="1">
      <c r="A21" s="636">
        <v>16</v>
      </c>
      <c r="B21" s="703" t="s">
        <v>891</v>
      </c>
      <c r="C21" s="638" t="s">
        <v>48</v>
      </c>
      <c r="D21" s="639" t="s">
        <v>2583</v>
      </c>
      <c r="E21" s="651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</row>
    <row r="22" spans="1:24" ht="14.25" customHeight="1">
      <c r="A22" s="636">
        <v>17</v>
      </c>
      <c r="B22" s="703" t="s">
        <v>893</v>
      </c>
      <c r="C22" s="638" t="s">
        <v>48</v>
      </c>
      <c r="D22" s="639" t="s">
        <v>2583</v>
      </c>
      <c r="E22" s="651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</row>
    <row r="23" spans="1:24" ht="14.25" customHeight="1">
      <c r="A23" s="636">
        <v>18</v>
      </c>
      <c r="B23" s="703" t="s">
        <v>860</v>
      </c>
      <c r="C23" s="638" t="s">
        <v>48</v>
      </c>
      <c r="D23" s="639" t="s">
        <v>2630</v>
      </c>
      <c r="E23" s="651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636">
        <v>19</v>
      </c>
      <c r="B24" s="703" t="s">
        <v>857</v>
      </c>
      <c r="C24" s="638" t="s">
        <v>48</v>
      </c>
      <c r="D24" s="639" t="s">
        <v>2630</v>
      </c>
      <c r="E24" s="651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636">
        <v>20</v>
      </c>
      <c r="B25" s="703" t="s">
        <v>865</v>
      </c>
      <c r="C25" s="638" t="s">
        <v>48</v>
      </c>
      <c r="D25" s="639" t="s">
        <v>2630</v>
      </c>
      <c r="E25" s="651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636">
        <v>21</v>
      </c>
      <c r="B26" s="703" t="s">
        <v>896</v>
      </c>
      <c r="C26" s="638" t="s">
        <v>48</v>
      </c>
      <c r="D26" s="639" t="s">
        <v>2583</v>
      </c>
      <c r="E26" s="651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636">
        <v>22</v>
      </c>
      <c r="B27" s="703" t="s">
        <v>898</v>
      </c>
      <c r="C27" s="638" t="s">
        <v>48</v>
      </c>
      <c r="D27" s="639" t="s">
        <v>2630</v>
      </c>
      <c r="E27" s="651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636">
        <v>23</v>
      </c>
      <c r="B28" s="703" t="s">
        <v>901</v>
      </c>
      <c r="C28" s="638" t="s">
        <v>48</v>
      </c>
      <c r="D28" s="639" t="s">
        <v>2630</v>
      </c>
      <c r="E28" s="651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636">
        <v>24</v>
      </c>
      <c r="B29" s="595" t="s">
        <v>902</v>
      </c>
      <c r="C29" s="638" t="s">
        <v>48</v>
      </c>
      <c r="D29" s="639" t="s">
        <v>2630</v>
      </c>
      <c r="E29" s="651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636">
        <v>25</v>
      </c>
      <c r="B30" s="595" t="s">
        <v>903</v>
      </c>
      <c r="C30" s="638" t="s">
        <v>48</v>
      </c>
      <c r="D30" s="639" t="s">
        <v>2630</v>
      </c>
      <c r="E30" s="651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636">
        <v>26</v>
      </c>
      <c r="B31" s="595" t="s">
        <v>904</v>
      </c>
      <c r="C31" s="638" t="s">
        <v>48</v>
      </c>
      <c r="D31" s="639" t="s">
        <v>2630</v>
      </c>
      <c r="E31" s="651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636">
        <v>27</v>
      </c>
      <c r="B32" s="595" t="s">
        <v>905</v>
      </c>
      <c r="C32" s="638" t="s">
        <v>48</v>
      </c>
      <c r="D32" s="639" t="s">
        <v>2630</v>
      </c>
      <c r="E32" s="651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636">
        <v>28</v>
      </c>
      <c r="B33" s="595" t="s">
        <v>906</v>
      </c>
      <c r="C33" s="638" t="s">
        <v>48</v>
      </c>
      <c r="D33" s="639" t="s">
        <v>2630</v>
      </c>
      <c r="E33" s="651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636">
        <v>29</v>
      </c>
      <c r="B34" s="595" t="s">
        <v>863</v>
      </c>
      <c r="C34" s="638" t="s">
        <v>48</v>
      </c>
      <c r="D34" s="639" t="s">
        <v>2630</v>
      </c>
      <c r="E34" s="651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636">
        <v>30</v>
      </c>
      <c r="B35" s="595" t="s">
        <v>866</v>
      </c>
      <c r="C35" s="638" t="s">
        <v>48</v>
      </c>
      <c r="D35" s="639" t="s">
        <v>2585</v>
      </c>
      <c r="E35" s="651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636">
        <v>31</v>
      </c>
      <c r="B36" s="656" t="s">
        <v>908</v>
      </c>
      <c r="C36" s="638" t="s">
        <v>48</v>
      </c>
      <c r="D36" s="639" t="s">
        <v>1129</v>
      </c>
      <c r="E36" s="651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636">
        <v>32</v>
      </c>
      <c r="B37" s="656" t="s">
        <v>910</v>
      </c>
      <c r="C37" s="638" t="s">
        <v>48</v>
      </c>
      <c r="D37" s="639" t="s">
        <v>1129</v>
      </c>
      <c r="E37" s="651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636">
        <v>33</v>
      </c>
      <c r="B38" s="656" t="s">
        <v>869</v>
      </c>
      <c r="C38" s="638" t="s">
        <v>48</v>
      </c>
      <c r="D38" s="639" t="s">
        <v>1129</v>
      </c>
      <c r="E38" s="651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636">
        <v>34</v>
      </c>
      <c r="B39" s="656" t="s">
        <v>912</v>
      </c>
      <c r="C39" s="638" t="s">
        <v>48</v>
      </c>
      <c r="D39" s="639" t="s">
        <v>1129</v>
      </c>
      <c r="E39" s="651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636">
        <v>35</v>
      </c>
      <c r="B40" s="656" t="s">
        <v>913</v>
      </c>
      <c r="C40" s="638" t="s">
        <v>48</v>
      </c>
      <c r="D40" s="639" t="s">
        <v>1129</v>
      </c>
      <c r="E40" s="651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636">
        <v>36</v>
      </c>
      <c r="B41" s="595" t="s">
        <v>891</v>
      </c>
      <c r="C41" s="640" t="s">
        <v>81</v>
      </c>
      <c r="D41" s="639" t="s">
        <v>2583</v>
      </c>
      <c r="E41" s="651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636">
        <v>37</v>
      </c>
      <c r="B42" s="595" t="s">
        <v>865</v>
      </c>
      <c r="C42" s="640" t="s">
        <v>81</v>
      </c>
      <c r="D42" s="639" t="s">
        <v>2630</v>
      </c>
      <c r="E42" s="651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636">
        <v>38</v>
      </c>
      <c r="B43" s="595" t="s">
        <v>863</v>
      </c>
      <c r="C43" s="640" t="s">
        <v>81</v>
      </c>
      <c r="D43" s="639" t="s">
        <v>2630</v>
      </c>
      <c r="E43" s="651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636">
        <v>39</v>
      </c>
      <c r="B44" s="595" t="s">
        <v>906</v>
      </c>
      <c r="C44" s="640" t="s">
        <v>81</v>
      </c>
      <c r="D44" s="639" t="s">
        <v>2630</v>
      </c>
      <c r="E44" s="651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636">
        <v>40</v>
      </c>
      <c r="B45" s="595" t="s">
        <v>901</v>
      </c>
      <c r="C45" s="640" t="s">
        <v>81</v>
      </c>
      <c r="D45" s="639" t="s">
        <v>2630</v>
      </c>
      <c r="E45" s="651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636">
        <v>41</v>
      </c>
      <c r="B46" s="595" t="s">
        <v>903</v>
      </c>
      <c r="C46" s="640" t="s">
        <v>81</v>
      </c>
      <c r="D46" s="639" t="s">
        <v>2630</v>
      </c>
      <c r="E46" s="651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636">
        <v>42</v>
      </c>
      <c r="B47" s="595" t="s">
        <v>898</v>
      </c>
      <c r="C47" s="640" t="s">
        <v>81</v>
      </c>
      <c r="D47" s="639" t="s">
        <v>2630</v>
      </c>
      <c r="E47" s="651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636">
        <v>43</v>
      </c>
      <c r="B48" s="595" t="s">
        <v>893</v>
      </c>
      <c r="C48" s="640" t="s">
        <v>81</v>
      </c>
      <c r="D48" s="639" t="s">
        <v>2583</v>
      </c>
      <c r="E48" s="651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636">
        <v>44</v>
      </c>
      <c r="B49" s="595" t="s">
        <v>860</v>
      </c>
      <c r="C49" s="640" t="s">
        <v>81</v>
      </c>
      <c r="D49" s="639" t="s">
        <v>2630</v>
      </c>
      <c r="E49" s="651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636">
        <v>45</v>
      </c>
      <c r="B50" s="595" t="s">
        <v>886</v>
      </c>
      <c r="C50" s="640" t="s">
        <v>81</v>
      </c>
      <c r="D50" s="639" t="s">
        <v>2583</v>
      </c>
      <c r="E50" s="651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636">
        <v>46</v>
      </c>
      <c r="B51" s="595" t="s">
        <v>880</v>
      </c>
      <c r="C51" s="640" t="s">
        <v>81</v>
      </c>
      <c r="D51" s="639" t="s">
        <v>2630</v>
      </c>
      <c r="E51" s="651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636">
        <v>47</v>
      </c>
      <c r="B52" s="595" t="s">
        <v>904</v>
      </c>
      <c r="C52" s="640" t="s">
        <v>81</v>
      </c>
      <c r="D52" s="639" t="s">
        <v>2630</v>
      </c>
      <c r="E52" s="651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636">
        <v>48</v>
      </c>
      <c r="B53" s="595" t="s">
        <v>905</v>
      </c>
      <c r="C53" s="640" t="s">
        <v>81</v>
      </c>
      <c r="D53" s="639" t="s">
        <v>2630</v>
      </c>
      <c r="E53" s="651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636">
        <v>49</v>
      </c>
      <c r="B54" s="595" t="s">
        <v>896</v>
      </c>
      <c r="C54" s="640" t="s">
        <v>81</v>
      </c>
      <c r="D54" s="639" t="s">
        <v>2583</v>
      </c>
      <c r="E54" s="651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636">
        <v>50</v>
      </c>
      <c r="B55" s="595" t="s">
        <v>878</v>
      </c>
      <c r="C55" s="640" t="s">
        <v>81</v>
      </c>
      <c r="D55" s="639" t="s">
        <v>2630</v>
      </c>
      <c r="E55" s="651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636">
        <v>51</v>
      </c>
      <c r="B56" s="595" t="s">
        <v>883</v>
      </c>
      <c r="C56" s="640" t="s">
        <v>81</v>
      </c>
      <c r="D56" s="639" t="s">
        <v>2583</v>
      </c>
      <c r="E56" s="651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636">
        <v>52</v>
      </c>
      <c r="B57" s="595" t="s">
        <v>857</v>
      </c>
      <c r="C57" s="640" t="s">
        <v>81</v>
      </c>
      <c r="D57" s="639" t="s">
        <v>2630</v>
      </c>
      <c r="E57" s="651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636">
        <v>53</v>
      </c>
      <c r="B58" s="595" t="s">
        <v>902</v>
      </c>
      <c r="C58" s="640" t="s">
        <v>81</v>
      </c>
      <c r="D58" s="639" t="s">
        <v>2630</v>
      </c>
      <c r="E58" s="651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636">
        <v>54</v>
      </c>
      <c r="B59" s="595" t="s">
        <v>866</v>
      </c>
      <c r="C59" s="640" t="s">
        <v>81</v>
      </c>
      <c r="D59" s="639" t="s">
        <v>2585</v>
      </c>
      <c r="E59" s="651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636">
        <v>55</v>
      </c>
      <c r="B60" s="595" t="s">
        <v>255</v>
      </c>
      <c r="C60" s="640" t="s">
        <v>81</v>
      </c>
      <c r="D60" s="639" t="s">
        <v>2633</v>
      </c>
      <c r="E60" s="651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636">
        <v>56</v>
      </c>
      <c r="B61" s="595" t="s">
        <v>256</v>
      </c>
      <c r="C61" s="640" t="s">
        <v>81</v>
      </c>
      <c r="D61" s="639" t="s">
        <v>2633</v>
      </c>
      <c r="E61" s="651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636">
        <v>57</v>
      </c>
      <c r="B62" s="595" t="s">
        <v>197</v>
      </c>
      <c r="C62" s="640" t="s">
        <v>81</v>
      </c>
      <c r="D62" s="639" t="s">
        <v>2635</v>
      </c>
      <c r="E62" s="651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636">
        <v>58</v>
      </c>
      <c r="B63" s="595" t="s">
        <v>929</v>
      </c>
      <c r="C63" s="640" t="s">
        <v>81</v>
      </c>
      <c r="D63" s="639" t="s">
        <v>2633</v>
      </c>
      <c r="E63" s="651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636">
        <v>59</v>
      </c>
      <c r="B64" s="595" t="s">
        <v>682</v>
      </c>
      <c r="C64" s="640" t="s">
        <v>81</v>
      </c>
      <c r="D64" s="639" t="s">
        <v>2690</v>
      </c>
      <c r="E64" s="651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636">
        <v>60</v>
      </c>
      <c r="B65" s="595" t="s">
        <v>930</v>
      </c>
      <c r="C65" s="640" t="s">
        <v>81</v>
      </c>
      <c r="D65" s="639" t="s">
        <v>2744</v>
      </c>
      <c r="E65" s="651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636">
        <v>61</v>
      </c>
      <c r="B66" s="595" t="s">
        <v>933</v>
      </c>
      <c r="C66" s="640" t="s">
        <v>81</v>
      </c>
      <c r="D66" s="639" t="s">
        <v>2744</v>
      </c>
      <c r="E66" s="651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636">
        <v>62</v>
      </c>
      <c r="B67" s="642" t="s">
        <v>936</v>
      </c>
      <c r="C67" s="640" t="s">
        <v>81</v>
      </c>
      <c r="D67" s="639" t="s">
        <v>2583</v>
      </c>
      <c r="E67" s="651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636">
        <v>63</v>
      </c>
      <c r="B68" s="642" t="s">
        <v>720</v>
      </c>
      <c r="C68" s="640" t="s">
        <v>81</v>
      </c>
      <c r="D68" s="639" t="s">
        <v>2583</v>
      </c>
      <c r="E68" s="651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636">
        <v>64</v>
      </c>
      <c r="B69" s="656" t="s">
        <v>869</v>
      </c>
      <c r="C69" s="640" t="s">
        <v>81</v>
      </c>
      <c r="D69" s="639" t="s">
        <v>1129</v>
      </c>
      <c r="E69" s="651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636">
        <v>65</v>
      </c>
      <c r="B70" s="656" t="s">
        <v>912</v>
      </c>
      <c r="C70" s="640" t="s">
        <v>81</v>
      </c>
      <c r="D70" s="639" t="s">
        <v>1129</v>
      </c>
      <c r="E70" s="651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636">
        <v>66</v>
      </c>
      <c r="B71" s="656" t="s">
        <v>913</v>
      </c>
      <c r="C71" s="640" t="s">
        <v>81</v>
      </c>
      <c r="D71" s="639" t="s">
        <v>1129</v>
      </c>
      <c r="E71" s="651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636">
        <v>67</v>
      </c>
      <c r="B72" s="656" t="s">
        <v>910</v>
      </c>
      <c r="C72" s="640" t="s">
        <v>81</v>
      </c>
      <c r="D72" s="639" t="s">
        <v>1129</v>
      </c>
      <c r="E72" s="651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4.25" customHeight="1">
      <c r="A73" s="636">
        <v>68</v>
      </c>
      <c r="B73" s="656" t="s">
        <v>908</v>
      </c>
      <c r="C73" s="640" t="s">
        <v>81</v>
      </c>
      <c r="D73" s="639" t="s">
        <v>1129</v>
      </c>
      <c r="E73" s="651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4.25" customHeight="1">
      <c r="A74" s="636">
        <v>69</v>
      </c>
      <c r="B74" s="642" t="s">
        <v>936</v>
      </c>
      <c r="C74" s="640" t="s">
        <v>141</v>
      </c>
      <c r="D74" s="639" t="s">
        <v>2583</v>
      </c>
      <c r="E74" s="651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636">
        <v>70</v>
      </c>
      <c r="B75" s="642" t="s">
        <v>720</v>
      </c>
      <c r="C75" s="640" t="s">
        <v>141</v>
      </c>
      <c r="D75" s="639" t="s">
        <v>2583</v>
      </c>
      <c r="E75" s="651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4.25" customHeight="1">
      <c r="A76" s="636">
        <v>71</v>
      </c>
      <c r="B76" s="642" t="s">
        <v>197</v>
      </c>
      <c r="C76" s="640" t="s">
        <v>141</v>
      </c>
      <c r="D76" s="654" t="s">
        <v>2635</v>
      </c>
      <c r="E76" s="651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4.25" customHeight="1">
      <c r="A77" s="636">
        <v>72</v>
      </c>
      <c r="B77" s="695" t="s">
        <v>878</v>
      </c>
      <c r="C77" s="640" t="s">
        <v>141</v>
      </c>
      <c r="D77" s="654" t="s">
        <v>2630</v>
      </c>
      <c r="E77" s="651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4.25" customHeight="1">
      <c r="A78" s="636">
        <v>73</v>
      </c>
      <c r="B78" s="642" t="s">
        <v>256</v>
      </c>
      <c r="C78" s="640" t="s">
        <v>141</v>
      </c>
      <c r="D78" s="639" t="s">
        <v>2633</v>
      </c>
      <c r="E78" s="651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4.25" customHeight="1">
      <c r="A79" s="636">
        <v>74</v>
      </c>
      <c r="B79" s="642" t="s">
        <v>197</v>
      </c>
      <c r="C79" s="640" t="s">
        <v>141</v>
      </c>
      <c r="D79" s="639" t="s">
        <v>2635</v>
      </c>
      <c r="E79" s="651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4.25" customHeight="1">
      <c r="A80" s="636">
        <v>75</v>
      </c>
      <c r="B80" s="642" t="s">
        <v>669</v>
      </c>
      <c r="C80" s="640" t="s">
        <v>141</v>
      </c>
      <c r="D80" s="639" t="s">
        <v>2633</v>
      </c>
      <c r="E80" s="651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4.25" customHeight="1">
      <c r="A81" s="636">
        <v>76</v>
      </c>
      <c r="B81" s="642" t="s">
        <v>948</v>
      </c>
      <c r="C81" s="640" t="s">
        <v>141</v>
      </c>
      <c r="D81" s="639" t="s">
        <v>2744</v>
      </c>
      <c r="E81" s="651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4.25" customHeight="1">
      <c r="A82" s="636">
        <v>77</v>
      </c>
      <c r="B82" s="642" t="s">
        <v>949</v>
      </c>
      <c r="C82" s="640" t="s">
        <v>141</v>
      </c>
      <c r="D82" s="639" t="s">
        <v>2744</v>
      </c>
      <c r="E82" s="651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4.25" customHeight="1">
      <c r="A83" s="636">
        <v>78</v>
      </c>
      <c r="B83" s="642" t="s">
        <v>594</v>
      </c>
      <c r="C83" s="640" t="s">
        <v>141</v>
      </c>
      <c r="D83" s="639" t="s">
        <v>2635</v>
      </c>
      <c r="E83" s="651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4.25" customHeight="1">
      <c r="A84" s="636">
        <v>79</v>
      </c>
      <c r="B84" s="642" t="s">
        <v>250</v>
      </c>
      <c r="C84" s="640" t="s">
        <v>141</v>
      </c>
      <c r="D84" s="639" t="s">
        <v>2635</v>
      </c>
      <c r="E84" s="651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4.25" customHeight="1">
      <c r="A85" s="636">
        <v>80</v>
      </c>
      <c r="B85" s="642" t="s">
        <v>256</v>
      </c>
      <c r="C85" s="640" t="s">
        <v>141</v>
      </c>
      <c r="D85" s="639" t="s">
        <v>2633</v>
      </c>
      <c r="E85" s="651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4.25" customHeight="1">
      <c r="A86" s="636">
        <v>81</v>
      </c>
      <c r="B86" s="642" t="s">
        <v>866</v>
      </c>
      <c r="C86" s="639" t="s">
        <v>141</v>
      </c>
      <c r="D86" s="654" t="s">
        <v>2585</v>
      </c>
      <c r="E86" s="651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4.25" customHeight="1">
      <c r="A87" s="636">
        <v>82</v>
      </c>
      <c r="B87" s="695" t="s">
        <v>883</v>
      </c>
      <c r="C87" s="639" t="s">
        <v>141</v>
      </c>
      <c r="D87" s="654" t="s">
        <v>2583</v>
      </c>
      <c r="E87" s="651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4.25" customHeight="1">
      <c r="A88" s="636">
        <v>83</v>
      </c>
      <c r="B88" s="642" t="s">
        <v>901</v>
      </c>
      <c r="C88" s="639" t="s">
        <v>141</v>
      </c>
      <c r="D88" s="654" t="s">
        <v>2630</v>
      </c>
      <c r="E88" s="651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4.25" customHeight="1">
      <c r="A89" s="636">
        <v>84</v>
      </c>
      <c r="B89" s="642" t="s">
        <v>903</v>
      </c>
      <c r="C89" s="639" t="s">
        <v>141</v>
      </c>
      <c r="D89" s="654" t="s">
        <v>2630</v>
      </c>
      <c r="E89" s="651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4.25" customHeight="1">
      <c r="A90" s="636">
        <v>85</v>
      </c>
      <c r="B90" s="642" t="s">
        <v>757</v>
      </c>
      <c r="C90" s="639" t="s">
        <v>141</v>
      </c>
      <c r="D90" s="654" t="s">
        <v>2744</v>
      </c>
      <c r="E90" s="651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4.25" customHeight="1">
      <c r="A91" s="636">
        <v>86</v>
      </c>
      <c r="B91" s="642" t="s">
        <v>760</v>
      </c>
      <c r="C91" s="639" t="s">
        <v>141</v>
      </c>
      <c r="D91" s="654" t="s">
        <v>2744</v>
      </c>
      <c r="E91" s="651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4.25" customHeight="1">
      <c r="A92" s="636">
        <v>87</v>
      </c>
      <c r="B92" s="642" t="s">
        <v>898</v>
      </c>
      <c r="C92" s="639" t="s">
        <v>141</v>
      </c>
      <c r="D92" s="654" t="s">
        <v>2630</v>
      </c>
      <c r="E92" s="651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4.25" customHeight="1">
      <c r="A93" s="636">
        <v>88</v>
      </c>
      <c r="B93" s="642" t="s">
        <v>886</v>
      </c>
      <c r="C93" s="639" t="s">
        <v>141</v>
      </c>
      <c r="D93" s="654" t="s">
        <v>2583</v>
      </c>
      <c r="E93" s="651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4.25" customHeight="1">
      <c r="A94" s="636">
        <v>89</v>
      </c>
      <c r="B94" s="642" t="s">
        <v>893</v>
      </c>
      <c r="C94" s="639" t="s">
        <v>141</v>
      </c>
      <c r="D94" s="654" t="s">
        <v>2583</v>
      </c>
      <c r="E94" s="651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4.25" customHeight="1">
      <c r="A95" s="636">
        <v>90</v>
      </c>
      <c r="B95" s="642" t="s">
        <v>891</v>
      </c>
      <c r="C95" s="639" t="s">
        <v>141</v>
      </c>
      <c r="D95" s="654" t="s">
        <v>2583</v>
      </c>
      <c r="E95" s="651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4.25" customHeight="1">
      <c r="A96" s="636">
        <v>91</v>
      </c>
      <c r="B96" s="642" t="s">
        <v>896</v>
      </c>
      <c r="C96" s="639" t="s">
        <v>141</v>
      </c>
      <c r="D96" s="654" t="s">
        <v>2583</v>
      </c>
      <c r="E96" s="651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4.25" customHeight="1">
      <c r="A97" s="636">
        <v>92</v>
      </c>
      <c r="B97" s="642" t="s">
        <v>959</v>
      </c>
      <c r="C97" s="639" t="s">
        <v>141</v>
      </c>
      <c r="D97" s="654" t="s">
        <v>2744</v>
      </c>
      <c r="E97" s="651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4.25" customHeight="1">
      <c r="A98" s="636">
        <v>93</v>
      </c>
      <c r="B98" s="642" t="s">
        <v>933</v>
      </c>
      <c r="C98" s="639" t="s">
        <v>141</v>
      </c>
      <c r="D98" s="654" t="s">
        <v>2744</v>
      </c>
      <c r="E98" s="651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4.25" customHeight="1">
      <c r="A99" s="636">
        <v>94</v>
      </c>
      <c r="B99" s="642" t="s">
        <v>961</v>
      </c>
      <c r="C99" s="639" t="s">
        <v>141</v>
      </c>
      <c r="D99" s="654" t="s">
        <v>2635</v>
      </c>
      <c r="E99" s="651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4.25" customHeight="1">
      <c r="A100" s="636">
        <v>95</v>
      </c>
      <c r="B100" s="642" t="s">
        <v>962</v>
      </c>
      <c r="C100" s="639" t="s">
        <v>141</v>
      </c>
      <c r="D100" s="654" t="s">
        <v>2635</v>
      </c>
      <c r="E100" s="651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4.25" customHeight="1">
      <c r="A101" s="636">
        <v>96</v>
      </c>
      <c r="B101" s="656" t="s">
        <v>963</v>
      </c>
      <c r="C101" s="639" t="s">
        <v>141</v>
      </c>
      <c r="D101" s="654" t="s">
        <v>1129</v>
      </c>
      <c r="E101" s="651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4.25" customHeight="1">
      <c r="A102" s="636">
        <v>97</v>
      </c>
      <c r="B102" s="656" t="s">
        <v>913</v>
      </c>
      <c r="C102" s="639" t="s">
        <v>141</v>
      </c>
      <c r="D102" s="654" t="s">
        <v>1129</v>
      </c>
      <c r="E102" s="651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4.25" customHeight="1">
      <c r="A103" s="636">
        <v>98</v>
      </c>
      <c r="B103" s="656" t="s">
        <v>912</v>
      </c>
      <c r="C103" s="639" t="s">
        <v>141</v>
      </c>
      <c r="D103" s="654" t="s">
        <v>1129</v>
      </c>
      <c r="E103" s="651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4.25" customHeight="1">
      <c r="A104" s="636">
        <v>99</v>
      </c>
      <c r="B104" s="656" t="s">
        <v>869</v>
      </c>
      <c r="C104" s="639" t="s">
        <v>141</v>
      </c>
      <c r="D104" s="654" t="s">
        <v>1129</v>
      </c>
      <c r="E104" s="651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4.25" customHeight="1">
      <c r="A105" s="636">
        <v>100</v>
      </c>
      <c r="B105" s="656" t="s">
        <v>966</v>
      </c>
      <c r="C105" s="639" t="s">
        <v>141</v>
      </c>
      <c r="D105" s="654" t="s">
        <v>1129</v>
      </c>
      <c r="E105" s="651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4.25" customHeight="1">
      <c r="A106" s="636">
        <v>101</v>
      </c>
      <c r="B106" s="695" t="s">
        <v>949</v>
      </c>
      <c r="C106" s="639" t="s">
        <v>167</v>
      </c>
      <c r="D106" s="654" t="s">
        <v>2744</v>
      </c>
      <c r="E106" s="651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4.25" customHeight="1">
      <c r="A107" s="636">
        <v>102</v>
      </c>
      <c r="B107" s="642" t="s">
        <v>959</v>
      </c>
      <c r="C107" s="639" t="s">
        <v>167</v>
      </c>
      <c r="D107" s="654" t="s">
        <v>2744</v>
      </c>
      <c r="E107" s="651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4.25" customHeight="1">
      <c r="A108" s="636">
        <v>103</v>
      </c>
      <c r="B108" s="642" t="s">
        <v>961</v>
      </c>
      <c r="C108" s="639" t="s">
        <v>167</v>
      </c>
      <c r="D108" s="654" t="s">
        <v>2635</v>
      </c>
      <c r="E108" s="651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4.25" customHeight="1">
      <c r="A109" s="636">
        <v>104</v>
      </c>
      <c r="B109" s="642" t="s">
        <v>669</v>
      </c>
      <c r="C109" s="639" t="s">
        <v>167</v>
      </c>
      <c r="D109" s="654" t="s">
        <v>2633</v>
      </c>
      <c r="E109" s="651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4.25" customHeight="1">
      <c r="A110" s="636">
        <v>105</v>
      </c>
      <c r="B110" s="698" t="s">
        <v>948</v>
      </c>
      <c r="C110" s="684" t="s">
        <v>167</v>
      </c>
      <c r="D110" s="654" t="s">
        <v>2744</v>
      </c>
      <c r="E110" s="651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4.25" customHeight="1">
      <c r="A111" s="636">
        <v>106</v>
      </c>
      <c r="B111" s="698" t="s">
        <v>760</v>
      </c>
      <c r="C111" s="684" t="s">
        <v>167</v>
      </c>
      <c r="D111" s="654" t="s">
        <v>2744</v>
      </c>
      <c r="E111" s="651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4.25" customHeight="1">
      <c r="A112" s="636">
        <v>107</v>
      </c>
      <c r="B112" s="698" t="s">
        <v>893</v>
      </c>
      <c r="C112" s="684" t="s">
        <v>167</v>
      </c>
      <c r="D112" s="654" t="s">
        <v>2583</v>
      </c>
      <c r="E112" s="651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4.25" customHeight="1">
      <c r="A113" s="636">
        <v>108</v>
      </c>
      <c r="B113" s="698" t="s">
        <v>891</v>
      </c>
      <c r="C113" s="684" t="s">
        <v>167</v>
      </c>
      <c r="D113" s="654" t="s">
        <v>2583</v>
      </c>
      <c r="E113" s="651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4.25" customHeight="1">
      <c r="A114" s="636">
        <v>109</v>
      </c>
      <c r="B114" s="698" t="s">
        <v>679</v>
      </c>
      <c r="C114" s="684" t="s">
        <v>167</v>
      </c>
      <c r="D114" s="639" t="s">
        <v>2690</v>
      </c>
      <c r="E114" s="651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4.25" customHeight="1">
      <c r="A115" s="636">
        <v>110</v>
      </c>
      <c r="B115" s="698" t="s">
        <v>445</v>
      </c>
      <c r="C115" s="684" t="s">
        <v>167</v>
      </c>
      <c r="D115" s="654" t="s">
        <v>2635</v>
      </c>
      <c r="E115" s="651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14.25" customHeight="1">
      <c r="A116" s="636">
        <v>111</v>
      </c>
      <c r="B116" s="695" t="s">
        <v>709</v>
      </c>
      <c r="C116" s="684" t="s">
        <v>167</v>
      </c>
      <c r="D116" s="654" t="s">
        <v>2635</v>
      </c>
      <c r="E116" s="651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4.25" customHeight="1">
      <c r="A117" s="636">
        <v>112</v>
      </c>
      <c r="B117" s="642" t="s">
        <v>757</v>
      </c>
      <c r="C117" s="684" t="s">
        <v>167</v>
      </c>
      <c r="D117" s="654" t="s">
        <v>2744</v>
      </c>
      <c r="E117" s="651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4.25" customHeight="1">
      <c r="A118" s="636">
        <v>113</v>
      </c>
      <c r="B118" s="698" t="s">
        <v>878</v>
      </c>
      <c r="C118" s="684" t="s">
        <v>167</v>
      </c>
      <c r="D118" s="654" t="s">
        <v>2630</v>
      </c>
      <c r="E118" s="651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4.25" customHeight="1">
      <c r="A119" s="636">
        <v>114</v>
      </c>
      <c r="B119" s="698" t="s">
        <v>883</v>
      </c>
      <c r="C119" s="684" t="s">
        <v>167</v>
      </c>
      <c r="D119" s="639" t="s">
        <v>2583</v>
      </c>
      <c r="E119" s="651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4.25" customHeight="1">
      <c r="A120" s="636">
        <v>115</v>
      </c>
      <c r="B120" s="698" t="s">
        <v>886</v>
      </c>
      <c r="C120" s="684" t="s">
        <v>167</v>
      </c>
      <c r="D120" s="639" t="s">
        <v>2583</v>
      </c>
      <c r="E120" s="651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4.25" customHeight="1">
      <c r="A121" s="636">
        <v>116</v>
      </c>
      <c r="B121" s="698" t="s">
        <v>896</v>
      </c>
      <c r="C121" s="684" t="s">
        <v>167</v>
      </c>
      <c r="D121" s="639" t="s">
        <v>2583</v>
      </c>
      <c r="E121" s="651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4.25" customHeight="1">
      <c r="A122" s="636">
        <v>117</v>
      </c>
      <c r="B122" s="698" t="s">
        <v>873</v>
      </c>
      <c r="C122" s="684" t="s">
        <v>167</v>
      </c>
      <c r="D122" s="639" t="s">
        <v>2690</v>
      </c>
      <c r="E122" s="651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4.25" customHeight="1">
      <c r="A123" s="636">
        <v>118</v>
      </c>
      <c r="B123" s="698" t="s">
        <v>933</v>
      </c>
      <c r="C123" s="684" t="s">
        <v>167</v>
      </c>
      <c r="D123" s="654" t="s">
        <v>2744</v>
      </c>
      <c r="E123" s="651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4.25" customHeight="1">
      <c r="A124" s="636">
        <v>119</v>
      </c>
      <c r="B124" s="656" t="s">
        <v>912</v>
      </c>
      <c r="C124" s="684" t="s">
        <v>167</v>
      </c>
      <c r="D124" s="654" t="s">
        <v>1129</v>
      </c>
      <c r="E124" s="651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4.25" customHeight="1">
      <c r="A125" s="636">
        <v>120</v>
      </c>
      <c r="B125" s="656" t="s">
        <v>913</v>
      </c>
      <c r="C125" s="684" t="s">
        <v>167</v>
      </c>
      <c r="D125" s="654" t="s">
        <v>1129</v>
      </c>
      <c r="E125" s="651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4.25" customHeight="1">
      <c r="A126" s="636">
        <v>121</v>
      </c>
      <c r="B126" s="656" t="s">
        <v>963</v>
      </c>
      <c r="C126" s="684" t="s">
        <v>167</v>
      </c>
      <c r="D126" s="654" t="s">
        <v>1129</v>
      </c>
      <c r="E126" s="651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4.25" customHeight="1">
      <c r="A127" s="636">
        <v>122</v>
      </c>
      <c r="B127" s="656" t="s">
        <v>966</v>
      </c>
      <c r="C127" s="684" t="s">
        <v>167</v>
      </c>
      <c r="D127" s="654" t="s">
        <v>1129</v>
      </c>
      <c r="E127" s="651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4.25" customHeight="1">
      <c r="A128" s="636">
        <v>123</v>
      </c>
      <c r="B128" s="698" t="s">
        <v>255</v>
      </c>
      <c r="C128" s="640" t="s">
        <v>222</v>
      </c>
      <c r="D128" s="654" t="s">
        <v>2633</v>
      </c>
      <c r="E128" s="651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4.25" customHeight="1">
      <c r="A129" s="636">
        <v>124</v>
      </c>
      <c r="B129" s="698" t="s">
        <v>886</v>
      </c>
      <c r="C129" s="640" t="s">
        <v>222</v>
      </c>
      <c r="D129" s="654" t="s">
        <v>2583</v>
      </c>
      <c r="E129" s="651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4.25" customHeight="1">
      <c r="A130" s="636">
        <v>125</v>
      </c>
      <c r="B130" s="698" t="s">
        <v>896</v>
      </c>
      <c r="C130" s="640" t="s">
        <v>222</v>
      </c>
      <c r="D130" s="654" t="s">
        <v>2583</v>
      </c>
      <c r="E130" s="651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4.25" customHeight="1">
      <c r="A131" s="636">
        <v>126</v>
      </c>
      <c r="B131" s="698" t="s">
        <v>883</v>
      </c>
      <c r="C131" s="640" t="s">
        <v>222</v>
      </c>
      <c r="D131" s="654" t="s">
        <v>2583</v>
      </c>
      <c r="E131" s="651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4.25" customHeight="1">
      <c r="A132" s="636">
        <v>127</v>
      </c>
      <c r="B132" s="698" t="s">
        <v>886</v>
      </c>
      <c r="C132" s="640" t="s">
        <v>222</v>
      </c>
      <c r="D132" s="654" t="s">
        <v>2583</v>
      </c>
      <c r="E132" s="651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4.25" customHeight="1">
      <c r="A133" s="636">
        <v>128</v>
      </c>
      <c r="B133" s="698" t="s">
        <v>893</v>
      </c>
      <c r="C133" s="646" t="s">
        <v>222</v>
      </c>
      <c r="D133" s="647" t="s">
        <v>2583</v>
      </c>
      <c r="E133" s="651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4.25" customHeight="1">
      <c r="A134" s="636">
        <v>129</v>
      </c>
      <c r="B134" s="642" t="s">
        <v>891</v>
      </c>
      <c r="C134" s="640" t="s">
        <v>222</v>
      </c>
      <c r="D134" s="654" t="s">
        <v>2583</v>
      </c>
      <c r="E134" s="651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4.25" customHeight="1">
      <c r="A135" s="636">
        <v>130</v>
      </c>
      <c r="B135" s="656" t="s">
        <v>963</v>
      </c>
      <c r="C135" s="640" t="s">
        <v>222</v>
      </c>
      <c r="D135" s="654" t="s">
        <v>1129</v>
      </c>
      <c r="E135" s="651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4.25" customHeight="1">
      <c r="A136" s="636">
        <v>131</v>
      </c>
      <c r="B136" s="656" t="s">
        <v>982</v>
      </c>
      <c r="C136" s="640" t="s">
        <v>222</v>
      </c>
      <c r="D136" s="654" t="s">
        <v>1129</v>
      </c>
      <c r="E136" s="651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4.25" customHeight="1">
      <c r="A137" s="636">
        <v>132</v>
      </c>
      <c r="B137" s="656" t="s">
        <v>985</v>
      </c>
      <c r="C137" s="640" t="s">
        <v>222</v>
      </c>
      <c r="D137" s="654" t="s">
        <v>1129</v>
      </c>
      <c r="E137" s="651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4.25" customHeight="1">
      <c r="A138" s="636">
        <v>133</v>
      </c>
      <c r="B138" s="656" t="s">
        <v>966</v>
      </c>
      <c r="C138" s="640" t="s">
        <v>222</v>
      </c>
      <c r="D138" s="654" t="s">
        <v>1129</v>
      </c>
      <c r="E138" s="651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4.25" customHeight="1">
      <c r="A139" s="636">
        <v>134</v>
      </c>
      <c r="B139" s="642" t="s">
        <v>988</v>
      </c>
      <c r="C139" s="640" t="s">
        <v>271</v>
      </c>
      <c r="D139" s="654" t="s">
        <v>2745</v>
      </c>
      <c r="E139" s="651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4.25" customHeight="1">
      <c r="A140" s="636">
        <v>135</v>
      </c>
      <c r="B140" s="719" t="s">
        <v>990</v>
      </c>
      <c r="C140" s="636" t="s">
        <v>271</v>
      </c>
      <c r="D140" s="638" t="s">
        <v>2745</v>
      </c>
      <c r="E140" s="651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4.25" customHeight="1">
      <c r="A141" s="636">
        <v>136</v>
      </c>
      <c r="B141" s="698" t="s">
        <v>991</v>
      </c>
      <c r="C141" s="640" t="s">
        <v>271</v>
      </c>
      <c r="D141" s="654" t="s">
        <v>2745</v>
      </c>
      <c r="E141" s="651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4.25" customHeight="1">
      <c r="A142" s="636">
        <v>137</v>
      </c>
      <c r="B142" s="698" t="s">
        <v>992</v>
      </c>
      <c r="C142" s="640" t="s">
        <v>271</v>
      </c>
      <c r="D142" s="654" t="s">
        <v>2745</v>
      </c>
      <c r="E142" s="651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4.25" customHeight="1">
      <c r="A143" s="636">
        <v>138</v>
      </c>
      <c r="B143" s="698" t="s">
        <v>993</v>
      </c>
      <c r="C143" s="640" t="s">
        <v>271</v>
      </c>
      <c r="D143" s="654" t="s">
        <v>2745</v>
      </c>
      <c r="E143" s="651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4.25" customHeight="1">
      <c r="A144" s="636">
        <v>139</v>
      </c>
      <c r="B144" s="698" t="s">
        <v>994</v>
      </c>
      <c r="C144" s="640" t="s">
        <v>271</v>
      </c>
      <c r="D144" s="654" t="s">
        <v>2745</v>
      </c>
      <c r="E144" s="651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4.25" customHeight="1">
      <c r="A145" s="636">
        <v>140</v>
      </c>
      <c r="B145" s="642" t="s">
        <v>995</v>
      </c>
      <c r="C145" s="640" t="s">
        <v>271</v>
      </c>
      <c r="D145" s="654" t="s">
        <v>2745</v>
      </c>
      <c r="E145" s="651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4.25" customHeight="1">
      <c r="A146" s="636">
        <v>141</v>
      </c>
      <c r="B146" s="642" t="s">
        <v>996</v>
      </c>
      <c r="C146" s="640" t="s">
        <v>271</v>
      </c>
      <c r="D146" s="654" t="s">
        <v>2745</v>
      </c>
      <c r="E146" s="651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4.25" customHeight="1">
      <c r="A147" s="636">
        <v>142</v>
      </c>
      <c r="B147" s="698" t="s">
        <v>997</v>
      </c>
      <c r="C147" s="640" t="s">
        <v>271</v>
      </c>
      <c r="D147" s="654" t="s">
        <v>2745</v>
      </c>
      <c r="E147" s="651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4.25" customHeight="1">
      <c r="A148" s="636">
        <v>143</v>
      </c>
      <c r="B148" s="698" t="s">
        <v>998</v>
      </c>
      <c r="C148" s="640" t="s">
        <v>271</v>
      </c>
      <c r="D148" s="654" t="s">
        <v>2745</v>
      </c>
      <c r="E148" s="651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4.25" customHeight="1">
      <c r="A149" s="636">
        <v>144</v>
      </c>
      <c r="B149" s="642" t="s">
        <v>999</v>
      </c>
      <c r="C149" s="640" t="s">
        <v>271</v>
      </c>
      <c r="D149" s="654" t="s">
        <v>2745</v>
      </c>
      <c r="E149" s="651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4.25" customHeight="1">
      <c r="A150" s="636">
        <v>145</v>
      </c>
      <c r="B150" s="642" t="s">
        <v>1000</v>
      </c>
      <c r="C150" s="640" t="s">
        <v>271</v>
      </c>
      <c r="D150" s="654" t="s">
        <v>2745</v>
      </c>
      <c r="E150" s="651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4.25" customHeight="1">
      <c r="A151" s="636">
        <v>146</v>
      </c>
      <c r="B151" s="698" t="s">
        <v>1001</v>
      </c>
      <c r="C151" s="640" t="s">
        <v>271</v>
      </c>
      <c r="D151" s="654" t="s">
        <v>2745</v>
      </c>
      <c r="E151" s="651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4.25" customHeight="1">
      <c r="A152" s="636">
        <v>147</v>
      </c>
      <c r="B152" s="698" t="s">
        <v>1002</v>
      </c>
      <c r="C152" s="640" t="s">
        <v>271</v>
      </c>
      <c r="D152" s="654" t="s">
        <v>2745</v>
      </c>
      <c r="E152" s="651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4.25" customHeight="1">
      <c r="A153" s="636">
        <v>148</v>
      </c>
      <c r="B153" s="642" t="s">
        <v>1003</v>
      </c>
      <c r="C153" s="640" t="s">
        <v>271</v>
      </c>
      <c r="D153" s="654" t="s">
        <v>2745</v>
      </c>
      <c r="E153" s="651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4.25" customHeight="1">
      <c r="A154" s="636">
        <v>149</v>
      </c>
      <c r="B154" s="698" t="s">
        <v>1004</v>
      </c>
      <c r="C154" s="640" t="s">
        <v>271</v>
      </c>
      <c r="D154" s="654" t="s">
        <v>2745</v>
      </c>
      <c r="E154" s="651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4.25" customHeight="1">
      <c r="A155" s="636">
        <v>150</v>
      </c>
      <c r="B155" s="698" t="s">
        <v>1005</v>
      </c>
      <c r="C155" s="640" t="s">
        <v>271</v>
      </c>
      <c r="D155" s="654" t="s">
        <v>2745</v>
      </c>
      <c r="E155" s="651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4.25" customHeight="1">
      <c r="A156" s="636">
        <v>151</v>
      </c>
      <c r="B156" s="698" t="s">
        <v>1006</v>
      </c>
      <c r="C156" s="640" t="s">
        <v>271</v>
      </c>
      <c r="D156" s="654" t="s">
        <v>2745</v>
      </c>
      <c r="E156" s="651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4.25" customHeight="1">
      <c r="A157" s="636">
        <v>152</v>
      </c>
      <c r="B157" s="698" t="s">
        <v>761</v>
      </c>
      <c r="C157" s="640" t="s">
        <v>271</v>
      </c>
      <c r="D157" s="654" t="s">
        <v>2745</v>
      </c>
      <c r="E157" s="651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4.25" customHeight="1">
      <c r="A158" s="636">
        <v>153</v>
      </c>
      <c r="B158" s="698" t="s">
        <v>883</v>
      </c>
      <c r="C158" s="640" t="s">
        <v>271</v>
      </c>
      <c r="D158" s="654" t="s">
        <v>2583</v>
      </c>
      <c r="E158" s="651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4.25" customHeight="1">
      <c r="A159" s="636">
        <v>154</v>
      </c>
      <c r="B159" s="698" t="s">
        <v>886</v>
      </c>
      <c r="C159" s="640" t="s">
        <v>271</v>
      </c>
      <c r="D159" s="654" t="s">
        <v>2583</v>
      </c>
      <c r="E159" s="651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4.25" customHeight="1">
      <c r="A160" s="636">
        <v>155</v>
      </c>
      <c r="B160" s="698" t="s">
        <v>1008</v>
      </c>
      <c r="C160" s="640" t="s">
        <v>271</v>
      </c>
      <c r="D160" s="654" t="s">
        <v>2746</v>
      </c>
      <c r="E160" s="651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4.25" customHeight="1">
      <c r="A161" s="636">
        <v>156</v>
      </c>
      <c r="B161" s="698" t="s">
        <v>1010</v>
      </c>
      <c r="C161" s="640" t="s">
        <v>271</v>
      </c>
      <c r="D161" s="654" t="s">
        <v>2746</v>
      </c>
      <c r="E161" s="651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4.25" customHeight="1">
      <c r="A162" s="636">
        <v>157</v>
      </c>
      <c r="B162" s="698" t="s">
        <v>1011</v>
      </c>
      <c r="C162" s="640" t="s">
        <v>271</v>
      </c>
      <c r="D162" s="654" t="s">
        <v>2746</v>
      </c>
      <c r="E162" s="651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4.25" customHeight="1">
      <c r="A163" s="636">
        <v>158</v>
      </c>
      <c r="B163" s="698" t="s">
        <v>1012</v>
      </c>
      <c r="C163" s="640" t="s">
        <v>271</v>
      </c>
      <c r="D163" s="654" t="s">
        <v>2746</v>
      </c>
      <c r="E163" s="651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4.25" customHeight="1">
      <c r="A164" s="636">
        <v>159</v>
      </c>
      <c r="B164" s="698" t="s">
        <v>1013</v>
      </c>
      <c r="C164" s="640" t="s">
        <v>271</v>
      </c>
      <c r="D164" s="654" t="s">
        <v>2746</v>
      </c>
      <c r="E164" s="651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4.25" customHeight="1">
      <c r="A165" s="636">
        <v>160</v>
      </c>
      <c r="B165" s="698" t="s">
        <v>1014</v>
      </c>
      <c r="C165" s="640" t="s">
        <v>271</v>
      </c>
      <c r="D165" s="654" t="s">
        <v>2746</v>
      </c>
      <c r="E165" s="651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4.25" customHeight="1">
      <c r="A166" s="636">
        <v>161</v>
      </c>
      <c r="B166" s="698" t="s">
        <v>1015</v>
      </c>
      <c r="C166" s="640" t="s">
        <v>271</v>
      </c>
      <c r="D166" s="654" t="s">
        <v>2746</v>
      </c>
      <c r="E166" s="651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4.25" customHeight="1">
      <c r="A167" s="636">
        <v>162</v>
      </c>
      <c r="B167" s="698" t="s">
        <v>1016</v>
      </c>
      <c r="C167" s="640" t="s">
        <v>271</v>
      </c>
      <c r="D167" s="654" t="s">
        <v>2746</v>
      </c>
      <c r="E167" s="651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4.25" customHeight="1">
      <c r="A168" s="636">
        <v>163</v>
      </c>
      <c r="B168" s="698" t="s">
        <v>1017</v>
      </c>
      <c r="C168" s="640" t="s">
        <v>271</v>
      </c>
      <c r="D168" s="654" t="s">
        <v>2746</v>
      </c>
      <c r="E168" s="651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4.25" customHeight="1">
      <c r="A169" s="636">
        <v>164</v>
      </c>
      <c r="B169" s="698" t="s">
        <v>1018</v>
      </c>
      <c r="C169" s="640" t="s">
        <v>271</v>
      </c>
      <c r="D169" s="654" t="s">
        <v>2746</v>
      </c>
      <c r="E169" s="651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4.25" customHeight="1">
      <c r="A170" s="636">
        <v>165</v>
      </c>
      <c r="B170" s="698" t="s">
        <v>1019</v>
      </c>
      <c r="C170" s="640" t="s">
        <v>271</v>
      </c>
      <c r="D170" s="654" t="s">
        <v>2746</v>
      </c>
      <c r="E170" s="651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4.25" customHeight="1">
      <c r="A171" s="636">
        <v>166</v>
      </c>
      <c r="B171" s="698" t="s">
        <v>1020</v>
      </c>
      <c r="C171" s="640" t="s">
        <v>271</v>
      </c>
      <c r="D171" s="654" t="s">
        <v>2746</v>
      </c>
      <c r="E171" s="651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4.25" customHeight="1">
      <c r="A172" s="636">
        <v>167</v>
      </c>
      <c r="B172" s="698" t="s">
        <v>1021</v>
      </c>
      <c r="C172" s="640" t="s">
        <v>271</v>
      </c>
      <c r="D172" s="654" t="s">
        <v>2746</v>
      </c>
      <c r="E172" s="651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4.25" customHeight="1">
      <c r="A173" s="636">
        <v>168</v>
      </c>
      <c r="B173" s="698" t="s">
        <v>1022</v>
      </c>
      <c r="C173" s="640" t="s">
        <v>271</v>
      </c>
      <c r="D173" s="654" t="s">
        <v>2746</v>
      </c>
      <c r="E173" s="651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4.25" customHeight="1">
      <c r="A174" s="636">
        <v>169</v>
      </c>
      <c r="B174" s="698" t="s">
        <v>1023</v>
      </c>
      <c r="C174" s="640" t="s">
        <v>271</v>
      </c>
      <c r="D174" s="654" t="s">
        <v>2746</v>
      </c>
      <c r="E174" s="651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4.25" customHeight="1">
      <c r="A175" s="636">
        <v>170</v>
      </c>
      <c r="B175" s="698" t="s">
        <v>1024</v>
      </c>
      <c r="C175" s="640" t="s">
        <v>271</v>
      </c>
      <c r="D175" s="654" t="s">
        <v>2746</v>
      </c>
      <c r="E175" s="651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4.25" customHeight="1">
      <c r="A176" s="636">
        <v>171</v>
      </c>
      <c r="B176" s="698" t="s">
        <v>1025</v>
      </c>
      <c r="C176" s="640" t="s">
        <v>271</v>
      </c>
      <c r="D176" s="654" t="s">
        <v>2746</v>
      </c>
      <c r="E176" s="651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4.25" customHeight="1">
      <c r="A177" s="636">
        <v>172</v>
      </c>
      <c r="B177" s="698" t="s">
        <v>1026</v>
      </c>
      <c r="C177" s="640" t="s">
        <v>271</v>
      </c>
      <c r="D177" s="654" t="s">
        <v>2746</v>
      </c>
      <c r="E177" s="651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4.25" customHeight="1">
      <c r="A178" s="636">
        <v>173</v>
      </c>
      <c r="B178" s="698" t="s">
        <v>1027</v>
      </c>
      <c r="C178" s="640" t="s">
        <v>271</v>
      </c>
      <c r="D178" s="654" t="s">
        <v>2746</v>
      </c>
      <c r="E178" s="651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4.25" customHeight="1">
      <c r="A179" s="636">
        <v>174</v>
      </c>
      <c r="B179" s="698" t="s">
        <v>1028</v>
      </c>
      <c r="C179" s="640" t="s">
        <v>271</v>
      </c>
      <c r="D179" s="654" t="s">
        <v>2746</v>
      </c>
      <c r="E179" s="651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4.25" customHeight="1">
      <c r="A180" s="636">
        <v>175</v>
      </c>
      <c r="B180" s="698" t="s">
        <v>1029</v>
      </c>
      <c r="C180" s="640" t="s">
        <v>271</v>
      </c>
      <c r="D180" s="654" t="s">
        <v>2746</v>
      </c>
      <c r="E180" s="651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4.25" customHeight="1">
      <c r="A181" s="636">
        <v>176</v>
      </c>
      <c r="B181" s="698" t="s">
        <v>537</v>
      </c>
      <c r="C181" s="640" t="s">
        <v>271</v>
      </c>
      <c r="D181" s="654" t="s">
        <v>2747</v>
      </c>
      <c r="E181" s="651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4.25" customHeight="1">
      <c r="A182" s="636">
        <v>177</v>
      </c>
      <c r="B182" s="698" t="s">
        <v>1008</v>
      </c>
      <c r="C182" s="640" t="s">
        <v>271</v>
      </c>
      <c r="D182" s="654" t="s">
        <v>2746</v>
      </c>
      <c r="E182" s="651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4.25" customHeight="1">
      <c r="A183" s="636">
        <v>178</v>
      </c>
      <c r="B183" s="698" t="s">
        <v>1033</v>
      </c>
      <c r="C183" s="640" t="s">
        <v>271</v>
      </c>
      <c r="D183" s="654" t="s">
        <v>2746</v>
      </c>
      <c r="E183" s="651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4.25" customHeight="1">
      <c r="A184" s="636">
        <v>179</v>
      </c>
      <c r="B184" s="698" t="s">
        <v>1011</v>
      </c>
      <c r="C184" s="640" t="s">
        <v>271</v>
      </c>
      <c r="D184" s="654" t="s">
        <v>2746</v>
      </c>
      <c r="E184" s="651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4.25" customHeight="1">
      <c r="A185" s="636">
        <v>180</v>
      </c>
      <c r="B185" s="698" t="s">
        <v>1012</v>
      </c>
      <c r="C185" s="640" t="s">
        <v>271</v>
      </c>
      <c r="D185" s="654" t="s">
        <v>2746</v>
      </c>
      <c r="E185" s="651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4.25" customHeight="1">
      <c r="A186" s="636">
        <v>181</v>
      </c>
      <c r="B186" s="642" t="s">
        <v>1013</v>
      </c>
      <c r="C186" s="640" t="s">
        <v>271</v>
      </c>
      <c r="D186" s="654" t="s">
        <v>2746</v>
      </c>
      <c r="E186" s="651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4.25" customHeight="1">
      <c r="A187" s="636">
        <v>182</v>
      </c>
      <c r="B187" s="642" t="s">
        <v>1014</v>
      </c>
      <c r="C187" s="640" t="s">
        <v>271</v>
      </c>
      <c r="D187" s="654" t="s">
        <v>2746</v>
      </c>
      <c r="E187" s="651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4.25" customHeight="1">
      <c r="A188" s="636">
        <v>183</v>
      </c>
      <c r="B188" s="642" t="s">
        <v>1034</v>
      </c>
      <c r="C188" s="640" t="s">
        <v>271</v>
      </c>
      <c r="D188" s="654" t="s">
        <v>2746</v>
      </c>
      <c r="E188" s="651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4.25" customHeight="1">
      <c r="A189" s="636">
        <v>184</v>
      </c>
      <c r="B189" s="642" t="s">
        <v>1015</v>
      </c>
      <c r="C189" s="640" t="s">
        <v>271</v>
      </c>
      <c r="D189" s="654" t="s">
        <v>2746</v>
      </c>
      <c r="E189" s="651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4.25" customHeight="1">
      <c r="A190" s="636">
        <v>185</v>
      </c>
      <c r="B190" s="642" t="s">
        <v>1035</v>
      </c>
      <c r="C190" s="640" t="s">
        <v>271</v>
      </c>
      <c r="D190" s="654" t="s">
        <v>2746</v>
      </c>
      <c r="E190" s="651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14.25" customHeight="1">
      <c r="A191" s="636">
        <v>186</v>
      </c>
      <c r="B191" s="642" t="s">
        <v>1016</v>
      </c>
      <c r="C191" s="640" t="s">
        <v>271</v>
      </c>
      <c r="D191" s="654" t="s">
        <v>2746</v>
      </c>
      <c r="E191" s="651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4.25" customHeight="1">
      <c r="A192" s="636">
        <v>187</v>
      </c>
      <c r="B192" s="642" t="s">
        <v>1029</v>
      </c>
      <c r="C192" s="640" t="s">
        <v>271</v>
      </c>
      <c r="D192" s="654" t="s">
        <v>2746</v>
      </c>
      <c r="E192" s="651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14.25" customHeight="1">
      <c r="A193" s="636">
        <v>188</v>
      </c>
      <c r="B193" s="642" t="s">
        <v>1017</v>
      </c>
      <c r="C193" s="640" t="s">
        <v>271</v>
      </c>
      <c r="D193" s="654" t="s">
        <v>2746</v>
      </c>
      <c r="E193" s="651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4.25" customHeight="1">
      <c r="A194" s="636">
        <v>189</v>
      </c>
      <c r="B194" s="642" t="s">
        <v>1036</v>
      </c>
      <c r="C194" s="640" t="s">
        <v>271</v>
      </c>
      <c r="D194" s="654" t="s">
        <v>2746</v>
      </c>
      <c r="E194" s="651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4.25" customHeight="1">
      <c r="A195" s="636">
        <v>190</v>
      </c>
      <c r="B195" s="642" t="s">
        <v>1037</v>
      </c>
      <c r="C195" s="640" t="s">
        <v>271</v>
      </c>
      <c r="D195" s="654" t="s">
        <v>2746</v>
      </c>
      <c r="E195" s="651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4.25" customHeight="1">
      <c r="A196" s="636">
        <v>191</v>
      </c>
      <c r="B196" s="642" t="s">
        <v>1018</v>
      </c>
      <c r="C196" s="640" t="s">
        <v>271</v>
      </c>
      <c r="D196" s="654" t="s">
        <v>2746</v>
      </c>
      <c r="E196" s="651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4.25" customHeight="1">
      <c r="A197" s="636">
        <v>192</v>
      </c>
      <c r="B197" s="642" t="s">
        <v>1019</v>
      </c>
      <c r="C197" s="640" t="s">
        <v>271</v>
      </c>
      <c r="D197" s="654" t="s">
        <v>2746</v>
      </c>
      <c r="E197" s="651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4.25" customHeight="1">
      <c r="A198" s="636">
        <v>193</v>
      </c>
      <c r="B198" s="642" t="s">
        <v>1020</v>
      </c>
      <c r="C198" s="640" t="s">
        <v>271</v>
      </c>
      <c r="D198" s="654" t="s">
        <v>2746</v>
      </c>
      <c r="E198" s="651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4.25" customHeight="1">
      <c r="A199" s="636">
        <v>194</v>
      </c>
      <c r="B199" s="642" t="s">
        <v>1021</v>
      </c>
      <c r="C199" s="640" t="s">
        <v>271</v>
      </c>
      <c r="D199" s="654" t="s">
        <v>2746</v>
      </c>
      <c r="E199" s="651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4.25" customHeight="1">
      <c r="A200" s="636">
        <v>195</v>
      </c>
      <c r="B200" s="642" t="s">
        <v>1022</v>
      </c>
      <c r="C200" s="640" t="s">
        <v>271</v>
      </c>
      <c r="D200" s="654" t="s">
        <v>2746</v>
      </c>
      <c r="E200" s="651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4.25" customHeight="1">
      <c r="A201" s="636">
        <v>196</v>
      </c>
      <c r="B201" s="642" t="s">
        <v>1023</v>
      </c>
      <c r="C201" s="640" t="s">
        <v>271</v>
      </c>
      <c r="D201" s="654" t="s">
        <v>2746</v>
      </c>
      <c r="E201" s="651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4.25" customHeight="1">
      <c r="A202" s="636">
        <v>197</v>
      </c>
      <c r="B202" s="642" t="s">
        <v>1024</v>
      </c>
      <c r="C202" s="640" t="s">
        <v>271</v>
      </c>
      <c r="D202" s="654" t="s">
        <v>2746</v>
      </c>
      <c r="E202" s="651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4.25" customHeight="1">
      <c r="A203" s="636">
        <v>198</v>
      </c>
      <c r="B203" s="642" t="s">
        <v>1025</v>
      </c>
      <c r="C203" s="640" t="s">
        <v>271</v>
      </c>
      <c r="D203" s="654" t="s">
        <v>2746</v>
      </c>
      <c r="E203" s="651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14.25" customHeight="1">
      <c r="A204" s="636">
        <v>199</v>
      </c>
      <c r="B204" s="642" t="s">
        <v>1026</v>
      </c>
      <c r="C204" s="640" t="s">
        <v>271</v>
      </c>
      <c r="D204" s="654" t="s">
        <v>2746</v>
      </c>
      <c r="E204" s="651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14.25" customHeight="1">
      <c r="A205" s="636">
        <v>200</v>
      </c>
      <c r="B205" s="642" t="s">
        <v>1027</v>
      </c>
      <c r="C205" s="640" t="s">
        <v>271</v>
      </c>
      <c r="D205" s="654" t="s">
        <v>2746</v>
      </c>
      <c r="E205" s="651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14.25" customHeight="1">
      <c r="A206" s="636">
        <v>201</v>
      </c>
      <c r="B206" s="642" t="s">
        <v>1028</v>
      </c>
      <c r="C206" s="640" t="s">
        <v>271</v>
      </c>
      <c r="D206" s="654" t="s">
        <v>2746</v>
      </c>
      <c r="E206" s="651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14.25" customHeight="1">
      <c r="A207" s="636">
        <v>202</v>
      </c>
      <c r="B207" s="656" t="s">
        <v>982</v>
      </c>
      <c r="C207" s="640" t="s">
        <v>271</v>
      </c>
      <c r="D207" s="654" t="s">
        <v>1129</v>
      </c>
      <c r="E207" s="651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4.25" customHeight="1">
      <c r="A208" s="636">
        <v>203</v>
      </c>
      <c r="B208" s="656" t="s">
        <v>985</v>
      </c>
      <c r="C208" s="640" t="s">
        <v>271</v>
      </c>
      <c r="D208" s="654" t="s">
        <v>1129</v>
      </c>
      <c r="E208" s="651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4.25" customHeight="1">
      <c r="A209" s="636">
        <v>204</v>
      </c>
      <c r="B209" s="656" t="s">
        <v>963</v>
      </c>
      <c r="C209" s="640" t="s">
        <v>271</v>
      </c>
      <c r="D209" s="654" t="s">
        <v>1129</v>
      </c>
      <c r="E209" s="651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4.25" customHeight="1">
      <c r="A210" s="636">
        <v>205</v>
      </c>
      <c r="B210" s="656" t="s">
        <v>966</v>
      </c>
      <c r="C210" s="640" t="s">
        <v>271</v>
      </c>
      <c r="D210" s="654" t="s">
        <v>1129</v>
      </c>
      <c r="E210" s="651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4.25" customHeight="1">
      <c r="A211" s="636">
        <v>206</v>
      </c>
      <c r="B211" s="642" t="s">
        <v>254</v>
      </c>
      <c r="C211" s="640" t="s">
        <v>323</v>
      </c>
      <c r="D211" s="654" t="s">
        <v>2690</v>
      </c>
      <c r="E211" s="651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4.25" customHeight="1">
      <c r="A212" s="636">
        <v>207</v>
      </c>
      <c r="B212" s="642" t="s">
        <v>896</v>
      </c>
      <c r="C212" s="640" t="s">
        <v>323</v>
      </c>
      <c r="D212" s="654" t="s">
        <v>2583</v>
      </c>
      <c r="E212" s="651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4.25" customHeight="1">
      <c r="A213" s="636">
        <v>208</v>
      </c>
      <c r="B213" s="642" t="s">
        <v>996</v>
      </c>
      <c r="C213" s="640" t="s">
        <v>323</v>
      </c>
      <c r="D213" s="654" t="s">
        <v>2745</v>
      </c>
      <c r="E213" s="651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4.25" customHeight="1">
      <c r="A214" s="636">
        <v>209</v>
      </c>
      <c r="B214" s="642" t="s">
        <v>990</v>
      </c>
      <c r="C214" s="640" t="s">
        <v>323</v>
      </c>
      <c r="D214" s="654" t="s">
        <v>2745</v>
      </c>
      <c r="E214" s="651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4.25" customHeight="1">
      <c r="A215" s="636">
        <v>210</v>
      </c>
      <c r="B215" s="642" t="s">
        <v>988</v>
      </c>
      <c r="C215" s="640" t="s">
        <v>323</v>
      </c>
      <c r="D215" s="654" t="s">
        <v>2745</v>
      </c>
      <c r="E215" s="651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4.25" customHeight="1">
      <c r="A216" s="636">
        <v>211</v>
      </c>
      <c r="B216" s="642" t="s">
        <v>1001</v>
      </c>
      <c r="C216" s="640" t="s">
        <v>323</v>
      </c>
      <c r="D216" s="654" t="s">
        <v>2745</v>
      </c>
      <c r="E216" s="651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4.25" customHeight="1">
      <c r="A217" s="636">
        <v>212</v>
      </c>
      <c r="B217" s="642" t="s">
        <v>991</v>
      </c>
      <c r="C217" s="640" t="s">
        <v>323</v>
      </c>
      <c r="D217" s="654" t="s">
        <v>2745</v>
      </c>
      <c r="E217" s="651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4.25" customHeight="1">
      <c r="A218" s="636">
        <v>213</v>
      </c>
      <c r="B218" s="642" t="s">
        <v>997</v>
      </c>
      <c r="C218" s="640" t="s">
        <v>323</v>
      </c>
      <c r="D218" s="654" t="s">
        <v>2745</v>
      </c>
      <c r="E218" s="651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4.25" customHeight="1">
      <c r="A219" s="636">
        <v>214</v>
      </c>
      <c r="B219" s="642" t="s">
        <v>998</v>
      </c>
      <c r="C219" s="640" t="s">
        <v>323</v>
      </c>
      <c r="D219" s="654" t="s">
        <v>2745</v>
      </c>
      <c r="E219" s="651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4.25" customHeight="1">
      <c r="A220" s="636">
        <v>215</v>
      </c>
      <c r="B220" s="642" t="s">
        <v>1003</v>
      </c>
      <c r="C220" s="640" t="s">
        <v>323</v>
      </c>
      <c r="D220" s="654" t="s">
        <v>2745</v>
      </c>
      <c r="E220" s="651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4.25" customHeight="1">
      <c r="A221" s="636">
        <v>216</v>
      </c>
      <c r="B221" s="642" t="s">
        <v>1000</v>
      </c>
      <c r="C221" s="640" t="s">
        <v>323</v>
      </c>
      <c r="D221" s="654" t="s">
        <v>2745</v>
      </c>
      <c r="E221" s="651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4.25" customHeight="1">
      <c r="A222" s="636">
        <v>217</v>
      </c>
      <c r="B222" s="642" t="s">
        <v>761</v>
      </c>
      <c r="C222" s="640" t="s">
        <v>323</v>
      </c>
      <c r="D222" s="654" t="s">
        <v>2745</v>
      </c>
      <c r="E222" s="651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4.25" customHeight="1">
      <c r="A223" s="636">
        <v>218</v>
      </c>
      <c r="B223" s="642" t="s">
        <v>1044</v>
      </c>
      <c r="C223" s="640" t="s">
        <v>323</v>
      </c>
      <c r="D223" s="654" t="s">
        <v>2745</v>
      </c>
      <c r="E223" s="651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4.25" customHeight="1">
      <c r="A224" s="636">
        <v>219</v>
      </c>
      <c r="B224" s="642" t="s">
        <v>1006</v>
      </c>
      <c r="C224" s="640" t="s">
        <v>323</v>
      </c>
      <c r="D224" s="654" t="s">
        <v>2745</v>
      </c>
      <c r="E224" s="651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4.25" customHeight="1">
      <c r="A225" s="636">
        <v>220</v>
      </c>
      <c r="B225" s="642" t="s">
        <v>1005</v>
      </c>
      <c r="C225" s="640" t="s">
        <v>323</v>
      </c>
      <c r="D225" s="654" t="s">
        <v>2745</v>
      </c>
      <c r="E225" s="651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4.25" customHeight="1">
      <c r="A226" s="636">
        <v>221</v>
      </c>
      <c r="B226" s="642" t="s">
        <v>995</v>
      </c>
      <c r="C226" s="640" t="s">
        <v>323</v>
      </c>
      <c r="D226" s="654" t="s">
        <v>2745</v>
      </c>
      <c r="E226" s="651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4.25" customHeight="1">
      <c r="A227" s="636">
        <v>222</v>
      </c>
      <c r="B227" s="642" t="s">
        <v>999</v>
      </c>
      <c r="C227" s="640" t="s">
        <v>323</v>
      </c>
      <c r="D227" s="654" t="s">
        <v>2745</v>
      </c>
      <c r="E227" s="651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4.25" customHeight="1">
      <c r="A228" s="636">
        <v>223</v>
      </c>
      <c r="B228" s="642" t="s">
        <v>1004</v>
      </c>
      <c r="C228" s="640" t="s">
        <v>323</v>
      </c>
      <c r="D228" s="654" t="s">
        <v>2745</v>
      </c>
      <c r="E228" s="651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4.25" customHeight="1">
      <c r="A229" s="636">
        <v>224</v>
      </c>
      <c r="B229" s="642" t="s">
        <v>1045</v>
      </c>
      <c r="C229" s="640" t="s">
        <v>323</v>
      </c>
      <c r="D229" s="654" t="s">
        <v>2745</v>
      </c>
      <c r="E229" s="651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4.25" customHeight="1">
      <c r="A230" s="636">
        <v>225</v>
      </c>
      <c r="B230" s="642" t="s">
        <v>1047</v>
      </c>
      <c r="C230" s="640" t="s">
        <v>323</v>
      </c>
      <c r="D230" s="654" t="s">
        <v>2745</v>
      </c>
      <c r="E230" s="651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4.25" customHeight="1">
      <c r="A231" s="636">
        <v>226</v>
      </c>
      <c r="B231" s="642" t="s">
        <v>1048</v>
      </c>
      <c r="C231" s="640" t="s">
        <v>323</v>
      </c>
      <c r="D231" s="654" t="s">
        <v>2745</v>
      </c>
      <c r="E231" s="651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4.25" customHeight="1">
      <c r="A232" s="636">
        <v>227</v>
      </c>
      <c r="B232" s="642" t="s">
        <v>661</v>
      </c>
      <c r="C232" s="640" t="s">
        <v>323</v>
      </c>
      <c r="D232" s="654" t="s">
        <v>2635</v>
      </c>
      <c r="E232" s="651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4.25" customHeight="1">
      <c r="A233" s="636">
        <v>228</v>
      </c>
      <c r="B233" s="642" t="s">
        <v>596</v>
      </c>
      <c r="C233" s="640" t="s">
        <v>323</v>
      </c>
      <c r="D233" s="654" t="s">
        <v>2635</v>
      </c>
      <c r="E233" s="651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4.25" customHeight="1">
      <c r="A234" s="636">
        <v>229</v>
      </c>
      <c r="B234" s="642" t="s">
        <v>1050</v>
      </c>
      <c r="C234" s="640" t="s">
        <v>323</v>
      </c>
      <c r="D234" s="654" t="s">
        <v>2694</v>
      </c>
      <c r="E234" s="651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4.25" customHeight="1">
      <c r="A235" s="636">
        <v>230</v>
      </c>
      <c r="B235" s="642" t="s">
        <v>1052</v>
      </c>
      <c r="C235" s="640" t="s">
        <v>323</v>
      </c>
      <c r="D235" s="654" t="s">
        <v>2694</v>
      </c>
      <c r="E235" s="651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4.25" customHeight="1">
      <c r="A236" s="636">
        <v>231</v>
      </c>
      <c r="B236" s="642" t="s">
        <v>1053</v>
      </c>
      <c r="C236" s="640" t="s">
        <v>323</v>
      </c>
      <c r="D236" s="654" t="s">
        <v>2694</v>
      </c>
      <c r="E236" s="651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4.25" customHeight="1">
      <c r="A237" s="636">
        <v>232</v>
      </c>
      <c r="B237" s="642" t="s">
        <v>1054</v>
      </c>
      <c r="C237" s="640" t="s">
        <v>323</v>
      </c>
      <c r="D237" s="654" t="s">
        <v>2694</v>
      </c>
      <c r="E237" s="651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4.25" customHeight="1">
      <c r="A238" s="636">
        <v>233</v>
      </c>
      <c r="B238" s="642" t="s">
        <v>1055</v>
      </c>
      <c r="C238" s="640" t="s">
        <v>323</v>
      </c>
      <c r="D238" s="654" t="s">
        <v>2694</v>
      </c>
      <c r="E238" s="651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4.25" customHeight="1">
      <c r="A239" s="636">
        <v>234</v>
      </c>
      <c r="B239" s="642" t="s">
        <v>1056</v>
      </c>
      <c r="C239" s="640" t="s">
        <v>323</v>
      </c>
      <c r="D239" s="654" t="s">
        <v>2694</v>
      </c>
      <c r="E239" s="651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4.25" customHeight="1">
      <c r="A240" s="636">
        <v>235</v>
      </c>
      <c r="B240" s="642" t="s">
        <v>1057</v>
      </c>
      <c r="C240" s="640" t="s">
        <v>323</v>
      </c>
      <c r="D240" s="654" t="s">
        <v>2694</v>
      </c>
      <c r="E240" s="651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4.25" customHeight="1">
      <c r="A241" s="636">
        <v>236</v>
      </c>
      <c r="B241" s="656" t="s">
        <v>982</v>
      </c>
      <c r="C241" s="640" t="s">
        <v>323</v>
      </c>
      <c r="D241" s="654" t="s">
        <v>1129</v>
      </c>
      <c r="E241" s="651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4.25" customHeight="1">
      <c r="A242" s="636">
        <v>237</v>
      </c>
      <c r="B242" s="656" t="s">
        <v>985</v>
      </c>
      <c r="C242" s="640" t="s">
        <v>323</v>
      </c>
      <c r="D242" s="654" t="s">
        <v>1129</v>
      </c>
      <c r="E242" s="651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4.25" customHeight="1">
      <c r="A243" s="636">
        <v>238</v>
      </c>
      <c r="B243" s="656" t="s">
        <v>1059</v>
      </c>
      <c r="C243" s="640" t="s">
        <v>323</v>
      </c>
      <c r="D243" s="654" t="s">
        <v>1129</v>
      </c>
      <c r="E243" s="651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4.25" customHeight="1">
      <c r="A244" s="636">
        <v>239</v>
      </c>
      <c r="B244" s="656" t="s">
        <v>1061</v>
      </c>
      <c r="C244" s="640" t="s">
        <v>323</v>
      </c>
      <c r="D244" s="654" t="s">
        <v>1129</v>
      </c>
      <c r="E244" s="651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4.25" customHeight="1">
      <c r="A245" s="636">
        <v>240</v>
      </c>
      <c r="B245" s="642" t="s">
        <v>1064</v>
      </c>
      <c r="C245" s="640" t="s">
        <v>362</v>
      </c>
      <c r="D245" s="654" t="s">
        <v>2694</v>
      </c>
      <c r="E245" s="651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4.25" customHeight="1">
      <c r="A246" s="636">
        <v>241</v>
      </c>
      <c r="B246" s="642" t="s">
        <v>1065</v>
      </c>
      <c r="C246" s="640" t="s">
        <v>362</v>
      </c>
      <c r="D246" s="654" t="s">
        <v>2694</v>
      </c>
      <c r="E246" s="651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4.25" customHeight="1">
      <c r="A247" s="636">
        <v>242</v>
      </c>
      <c r="B247" s="642" t="s">
        <v>653</v>
      </c>
      <c r="C247" s="640" t="s">
        <v>362</v>
      </c>
      <c r="D247" s="654" t="s">
        <v>2635</v>
      </c>
      <c r="E247" s="651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4.25" customHeight="1">
      <c r="A248" s="636">
        <v>243</v>
      </c>
      <c r="B248" s="642" t="s">
        <v>1068</v>
      </c>
      <c r="C248" s="640" t="s">
        <v>362</v>
      </c>
      <c r="D248" s="654" t="s">
        <v>2635</v>
      </c>
      <c r="E248" s="651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4.25" customHeight="1">
      <c r="A249" s="636">
        <v>244</v>
      </c>
      <c r="B249" s="642" t="s">
        <v>197</v>
      </c>
      <c r="C249" s="640" t="s">
        <v>362</v>
      </c>
      <c r="D249" s="654" t="s">
        <v>2635</v>
      </c>
      <c r="E249" s="651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4.25" customHeight="1">
      <c r="A250" s="636">
        <v>245</v>
      </c>
      <c r="B250" s="642" t="s">
        <v>269</v>
      </c>
      <c r="C250" s="640" t="s">
        <v>362</v>
      </c>
      <c r="D250" s="654" t="s">
        <v>2635</v>
      </c>
      <c r="E250" s="651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4.25" customHeight="1">
      <c r="A251" s="636">
        <v>246</v>
      </c>
      <c r="B251" s="642" t="s">
        <v>119</v>
      </c>
      <c r="C251" s="640" t="s">
        <v>362</v>
      </c>
      <c r="D251" s="654" t="s">
        <v>2635</v>
      </c>
      <c r="E251" s="651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4.25" customHeight="1">
      <c r="A252" s="636">
        <v>247</v>
      </c>
      <c r="B252" s="642" t="s">
        <v>594</v>
      </c>
      <c r="C252" s="640" t="s">
        <v>362</v>
      </c>
      <c r="D252" s="654" t="s">
        <v>2635</v>
      </c>
      <c r="E252" s="651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4.25" customHeight="1">
      <c r="A253" s="636">
        <v>248</v>
      </c>
      <c r="B253" s="642" t="s">
        <v>1070</v>
      </c>
      <c r="C253" s="640" t="s">
        <v>362</v>
      </c>
      <c r="D253" s="654" t="s">
        <v>2635</v>
      </c>
      <c r="E253" s="651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4.25" customHeight="1">
      <c r="A254" s="636">
        <v>249</v>
      </c>
      <c r="B254" s="642" t="s">
        <v>1073</v>
      </c>
      <c r="C254" s="640" t="s">
        <v>362</v>
      </c>
      <c r="D254" s="654" t="s">
        <v>2635</v>
      </c>
      <c r="E254" s="651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4.25" customHeight="1">
      <c r="A255" s="636">
        <v>250</v>
      </c>
      <c r="B255" s="642" t="s">
        <v>1074</v>
      </c>
      <c r="C255" s="640" t="s">
        <v>362</v>
      </c>
      <c r="D255" s="654" t="s">
        <v>2635</v>
      </c>
      <c r="E255" s="651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4.25" customHeight="1">
      <c r="A256" s="636">
        <v>251</v>
      </c>
      <c r="B256" s="642" t="s">
        <v>1075</v>
      </c>
      <c r="C256" s="640" t="s">
        <v>362</v>
      </c>
      <c r="D256" s="654" t="s">
        <v>2635</v>
      </c>
      <c r="E256" s="651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4.25" customHeight="1">
      <c r="A257" s="636">
        <v>252</v>
      </c>
      <c r="B257" s="642" t="s">
        <v>1077</v>
      </c>
      <c r="C257" s="640" t="s">
        <v>362</v>
      </c>
      <c r="D257" s="654" t="s">
        <v>2635</v>
      </c>
      <c r="E257" s="651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4.25" customHeight="1">
      <c r="A258" s="636">
        <v>253</v>
      </c>
      <c r="B258" s="642" t="s">
        <v>1078</v>
      </c>
      <c r="C258" s="640" t="s">
        <v>362</v>
      </c>
      <c r="D258" s="654" t="s">
        <v>2583</v>
      </c>
      <c r="E258" s="651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4.25" customHeight="1">
      <c r="A259" s="636">
        <v>254</v>
      </c>
      <c r="B259" s="642" t="s">
        <v>1080</v>
      </c>
      <c r="C259" s="640" t="s">
        <v>362</v>
      </c>
      <c r="D259" s="654" t="s">
        <v>2745</v>
      </c>
      <c r="E259" s="651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4.25" customHeight="1">
      <c r="A260" s="636">
        <v>255</v>
      </c>
      <c r="B260" s="642" t="s">
        <v>1081</v>
      </c>
      <c r="C260" s="640" t="s">
        <v>362</v>
      </c>
      <c r="D260" s="647" t="s">
        <v>2745</v>
      </c>
      <c r="E260" s="651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4.25" customHeight="1">
      <c r="A261" s="636">
        <v>256</v>
      </c>
      <c r="B261" s="642" t="s">
        <v>1082</v>
      </c>
      <c r="C261" s="686" t="s">
        <v>362</v>
      </c>
      <c r="D261" s="687" t="s">
        <v>2745</v>
      </c>
      <c r="E261" s="651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4.25" customHeight="1">
      <c r="A262" s="636">
        <v>257</v>
      </c>
      <c r="B262" s="642" t="s">
        <v>1083</v>
      </c>
      <c r="C262" s="686" t="s">
        <v>362</v>
      </c>
      <c r="D262" s="687" t="s">
        <v>2745</v>
      </c>
      <c r="E262" s="651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4.25" customHeight="1">
      <c r="A263" s="636">
        <v>258</v>
      </c>
      <c r="B263" s="642" t="s">
        <v>1084</v>
      </c>
      <c r="C263" s="686" t="s">
        <v>362</v>
      </c>
      <c r="D263" s="654" t="s">
        <v>2745</v>
      </c>
      <c r="E263" s="651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4.25" customHeight="1">
      <c r="A264" s="636">
        <v>259</v>
      </c>
      <c r="B264" s="642" t="s">
        <v>1085</v>
      </c>
      <c r="C264" s="686" t="s">
        <v>362</v>
      </c>
      <c r="D264" s="654" t="s">
        <v>2745</v>
      </c>
      <c r="E264" s="651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4.25" customHeight="1">
      <c r="A265" s="636">
        <v>260</v>
      </c>
      <c r="B265" s="642" t="s">
        <v>709</v>
      </c>
      <c r="C265" s="686" t="s">
        <v>362</v>
      </c>
      <c r="D265" s="654" t="s">
        <v>2635</v>
      </c>
      <c r="E265" s="651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4.25" customHeight="1">
      <c r="A266" s="636">
        <v>261</v>
      </c>
      <c r="B266" s="642" t="s">
        <v>764</v>
      </c>
      <c r="C266" s="686" t="s">
        <v>362</v>
      </c>
      <c r="D266" s="654" t="s">
        <v>2633</v>
      </c>
      <c r="E266" s="651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4.25" customHeight="1">
      <c r="A267" s="636">
        <v>262</v>
      </c>
      <c r="B267" s="642" t="s">
        <v>786</v>
      </c>
      <c r="C267" s="686" t="s">
        <v>362</v>
      </c>
      <c r="D267" s="654" t="s">
        <v>2745</v>
      </c>
      <c r="E267" s="651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4.25" customHeight="1">
      <c r="A268" s="636">
        <v>263</v>
      </c>
      <c r="B268" s="642" t="s">
        <v>743</v>
      </c>
      <c r="C268" s="686" t="s">
        <v>362</v>
      </c>
      <c r="D268" s="654" t="s">
        <v>2635</v>
      </c>
      <c r="E268" s="651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4.25" customHeight="1">
      <c r="A269" s="636">
        <v>264</v>
      </c>
      <c r="B269" s="642" t="s">
        <v>743</v>
      </c>
      <c r="C269" s="686" t="s">
        <v>362</v>
      </c>
      <c r="D269" s="654" t="s">
        <v>2635</v>
      </c>
      <c r="E269" s="651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4.25" customHeight="1">
      <c r="A270" s="636">
        <v>265</v>
      </c>
      <c r="B270" s="642" t="s">
        <v>269</v>
      </c>
      <c r="C270" s="686" t="s">
        <v>362</v>
      </c>
      <c r="D270" s="654" t="s">
        <v>2635</v>
      </c>
      <c r="E270" s="651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4.25" customHeight="1">
      <c r="A271" s="636">
        <v>266</v>
      </c>
      <c r="B271" s="642" t="s">
        <v>876</v>
      </c>
      <c r="C271" s="686" t="s">
        <v>362</v>
      </c>
      <c r="D271" s="654" t="s">
        <v>2635</v>
      </c>
      <c r="E271" s="651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4.25" customHeight="1">
      <c r="A272" s="636">
        <v>267</v>
      </c>
      <c r="B272" s="642" t="s">
        <v>1075</v>
      </c>
      <c r="C272" s="686" t="s">
        <v>362</v>
      </c>
      <c r="D272" s="654" t="s">
        <v>2635</v>
      </c>
      <c r="E272" s="651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4.25" customHeight="1">
      <c r="A273" s="636">
        <v>268</v>
      </c>
      <c r="B273" s="642" t="s">
        <v>1090</v>
      </c>
      <c r="C273" s="686" t="s">
        <v>362</v>
      </c>
      <c r="D273" s="654" t="s">
        <v>2635</v>
      </c>
      <c r="E273" s="651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4.25" customHeight="1">
      <c r="A274" s="636">
        <v>269</v>
      </c>
      <c r="B274" s="642" t="s">
        <v>1091</v>
      </c>
      <c r="C274" s="686" t="s">
        <v>362</v>
      </c>
      <c r="D274" s="654" t="s">
        <v>2744</v>
      </c>
      <c r="E274" s="651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4.25" customHeight="1">
      <c r="A275" s="636">
        <v>270</v>
      </c>
      <c r="B275" s="642" t="s">
        <v>1059</v>
      </c>
      <c r="C275" s="686" t="s">
        <v>362</v>
      </c>
      <c r="D275" s="654" t="s">
        <v>2744</v>
      </c>
      <c r="E275" s="651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4.25" customHeight="1">
      <c r="A276" s="636">
        <v>271</v>
      </c>
      <c r="B276" s="642" t="s">
        <v>1093</v>
      </c>
      <c r="C276" s="686" t="s">
        <v>362</v>
      </c>
      <c r="D276" s="654" t="s">
        <v>2583</v>
      </c>
      <c r="E276" s="651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4.25" customHeight="1">
      <c r="A277" s="636">
        <v>272</v>
      </c>
      <c r="B277" s="642" t="s">
        <v>351</v>
      </c>
      <c r="C277" s="686" t="s">
        <v>362</v>
      </c>
      <c r="D277" s="654" t="s">
        <v>2635</v>
      </c>
      <c r="E277" s="651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4.25" customHeight="1">
      <c r="A278" s="636">
        <v>273</v>
      </c>
      <c r="B278" s="642" t="s">
        <v>351</v>
      </c>
      <c r="C278" s="686" t="s">
        <v>362</v>
      </c>
      <c r="D278" s="654" t="s">
        <v>2635</v>
      </c>
      <c r="E278" s="651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4.25" customHeight="1">
      <c r="A279" s="636">
        <v>274</v>
      </c>
      <c r="B279" s="642" t="s">
        <v>1035</v>
      </c>
      <c r="C279" s="686" t="s">
        <v>362</v>
      </c>
      <c r="D279" s="654" t="s">
        <v>2583</v>
      </c>
      <c r="E279" s="651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4.25" customHeight="1">
      <c r="A280" s="636">
        <v>275</v>
      </c>
      <c r="B280" s="642" t="s">
        <v>1095</v>
      </c>
      <c r="C280" s="686" t="s">
        <v>362</v>
      </c>
      <c r="D280" s="654" t="s">
        <v>2583</v>
      </c>
      <c r="E280" s="651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4.25" customHeight="1">
      <c r="A281" s="636">
        <v>276</v>
      </c>
      <c r="B281" s="642" t="s">
        <v>1096</v>
      </c>
      <c r="C281" s="686" t="s">
        <v>362</v>
      </c>
      <c r="D281" s="654" t="s">
        <v>2583</v>
      </c>
      <c r="E281" s="651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4.25" customHeight="1">
      <c r="A282" s="636">
        <v>277</v>
      </c>
      <c r="B282" s="642" t="s">
        <v>1098</v>
      </c>
      <c r="C282" s="686" t="s">
        <v>362</v>
      </c>
      <c r="D282" s="654" t="s">
        <v>2744</v>
      </c>
      <c r="E282" s="651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4.25" customHeight="1">
      <c r="A283" s="636">
        <v>278</v>
      </c>
      <c r="B283" s="642" t="s">
        <v>1099</v>
      </c>
      <c r="C283" s="686" t="s">
        <v>362</v>
      </c>
      <c r="D283" s="654" t="s">
        <v>2690</v>
      </c>
      <c r="E283" s="651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4.25" customHeight="1">
      <c r="A284" s="636">
        <v>279</v>
      </c>
      <c r="B284" s="642" t="s">
        <v>1099</v>
      </c>
      <c r="C284" s="686" t="s">
        <v>362</v>
      </c>
      <c r="D284" s="654" t="s">
        <v>2690</v>
      </c>
      <c r="E284" s="651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4.25" customHeight="1">
      <c r="A285" s="636">
        <v>280</v>
      </c>
      <c r="B285" s="642" t="s">
        <v>537</v>
      </c>
      <c r="C285" s="686" t="s">
        <v>362</v>
      </c>
      <c r="D285" s="654" t="s">
        <v>2747</v>
      </c>
      <c r="E285" s="651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4.25" customHeight="1">
      <c r="A286" s="636">
        <v>281</v>
      </c>
      <c r="B286" s="642" t="s">
        <v>664</v>
      </c>
      <c r="C286" s="686" t="s">
        <v>362</v>
      </c>
      <c r="D286" s="654" t="s">
        <v>2635</v>
      </c>
      <c r="E286" s="651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4.25" customHeight="1">
      <c r="A287" s="636">
        <v>282</v>
      </c>
      <c r="B287" s="642" t="s">
        <v>669</v>
      </c>
      <c r="C287" s="686" t="s">
        <v>362</v>
      </c>
      <c r="D287" s="654" t="s">
        <v>2633</v>
      </c>
      <c r="E287" s="651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4.25" customHeight="1">
      <c r="A288" s="636">
        <v>283</v>
      </c>
      <c r="B288" s="642" t="s">
        <v>664</v>
      </c>
      <c r="C288" s="686" t="s">
        <v>362</v>
      </c>
      <c r="D288" s="654" t="s">
        <v>2635</v>
      </c>
      <c r="E288" s="651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4.25" customHeight="1">
      <c r="A289" s="636">
        <v>284</v>
      </c>
      <c r="B289" s="642" t="s">
        <v>646</v>
      </c>
      <c r="C289" s="686" t="s">
        <v>362</v>
      </c>
      <c r="D289" s="654" t="s">
        <v>2633</v>
      </c>
      <c r="E289" s="651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4.25" customHeight="1">
      <c r="A290" s="636">
        <v>285</v>
      </c>
      <c r="B290" s="642" t="s">
        <v>1106</v>
      </c>
      <c r="C290" s="686" t="s">
        <v>362</v>
      </c>
      <c r="D290" s="654" t="s">
        <v>2633</v>
      </c>
      <c r="E290" s="651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4.25" customHeight="1">
      <c r="A291" s="636">
        <v>286</v>
      </c>
      <c r="B291" s="642" t="s">
        <v>1107</v>
      </c>
      <c r="C291" s="686" t="s">
        <v>362</v>
      </c>
      <c r="D291" s="654" t="s">
        <v>2635</v>
      </c>
      <c r="E291" s="651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4.25" customHeight="1">
      <c r="A292" s="636">
        <v>287</v>
      </c>
      <c r="B292" s="642" t="s">
        <v>1106</v>
      </c>
      <c r="C292" s="686" t="s">
        <v>362</v>
      </c>
      <c r="D292" s="654" t="s">
        <v>2633</v>
      </c>
      <c r="E292" s="651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4.25" customHeight="1">
      <c r="A293" s="636">
        <v>288</v>
      </c>
      <c r="B293" s="642" t="s">
        <v>1107</v>
      </c>
      <c r="C293" s="686" t="s">
        <v>362</v>
      </c>
      <c r="D293" s="654" t="s">
        <v>2635</v>
      </c>
      <c r="E293" s="651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4.25" customHeight="1">
      <c r="A294" s="636">
        <v>289</v>
      </c>
      <c r="B294" s="642" t="s">
        <v>646</v>
      </c>
      <c r="C294" s="686" t="s">
        <v>362</v>
      </c>
      <c r="D294" s="654" t="s">
        <v>2633</v>
      </c>
      <c r="E294" s="651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4.25" customHeight="1">
      <c r="A295" s="636">
        <v>290</v>
      </c>
      <c r="B295" s="656" t="s">
        <v>1109</v>
      </c>
      <c r="C295" s="686" t="s">
        <v>362</v>
      </c>
      <c r="D295" s="654" t="s">
        <v>1129</v>
      </c>
      <c r="E295" s="651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4.25" customHeight="1">
      <c r="A296" s="636">
        <v>291</v>
      </c>
      <c r="B296" s="656" t="s">
        <v>1110</v>
      </c>
      <c r="C296" s="686" t="s">
        <v>362</v>
      </c>
      <c r="D296" s="654" t="s">
        <v>1129</v>
      </c>
      <c r="E296" s="651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4.25" customHeight="1">
      <c r="A297" s="636">
        <v>292</v>
      </c>
      <c r="B297" s="656" t="s">
        <v>1111</v>
      </c>
      <c r="C297" s="686" t="s">
        <v>362</v>
      </c>
      <c r="D297" s="654" t="s">
        <v>1129</v>
      </c>
      <c r="E297" s="651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4.25" customHeight="1">
      <c r="A298" s="636">
        <v>293</v>
      </c>
      <c r="B298" s="656" t="s">
        <v>1113</v>
      </c>
      <c r="C298" s="686" t="s">
        <v>362</v>
      </c>
      <c r="D298" s="654" t="s">
        <v>1129</v>
      </c>
      <c r="E298" s="651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4.25" customHeight="1">
      <c r="A299" s="636">
        <v>294</v>
      </c>
      <c r="B299" s="656" t="s">
        <v>1114</v>
      </c>
      <c r="C299" s="686" t="s">
        <v>362</v>
      </c>
      <c r="D299" s="654" t="s">
        <v>1129</v>
      </c>
      <c r="E299" s="651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4.25" customHeight="1">
      <c r="A300" s="636">
        <v>295</v>
      </c>
      <c r="B300" s="656" t="s">
        <v>1115</v>
      </c>
      <c r="C300" s="686" t="s">
        <v>362</v>
      </c>
      <c r="D300" s="654" t="s">
        <v>1129</v>
      </c>
      <c r="E300" s="651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4.25" customHeight="1">
      <c r="A301" s="636">
        <v>296</v>
      </c>
      <c r="B301" s="656" t="s">
        <v>1116</v>
      </c>
      <c r="C301" s="686" t="s">
        <v>362</v>
      </c>
      <c r="D301" s="654" t="s">
        <v>1129</v>
      </c>
      <c r="E301" s="651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4.25" customHeight="1">
      <c r="A302" s="636">
        <v>297</v>
      </c>
      <c r="B302" s="656" t="s">
        <v>1117</v>
      </c>
      <c r="C302" s="686" t="s">
        <v>362</v>
      </c>
      <c r="D302" s="654" t="s">
        <v>1129</v>
      </c>
      <c r="E302" s="651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4.25" customHeight="1">
      <c r="A303" s="636">
        <v>298</v>
      </c>
      <c r="B303" s="656" t="s">
        <v>1118</v>
      </c>
      <c r="C303" s="686" t="s">
        <v>362</v>
      </c>
      <c r="D303" s="654" t="s">
        <v>1129</v>
      </c>
      <c r="E303" s="651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4.25" customHeight="1">
      <c r="A304" s="636">
        <v>299</v>
      </c>
      <c r="B304" s="656" t="s">
        <v>1120</v>
      </c>
      <c r="C304" s="686" t="s">
        <v>362</v>
      </c>
      <c r="D304" s="638" t="s">
        <v>1129</v>
      </c>
      <c r="E304" s="651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4.25" customHeight="1">
      <c r="A305" s="636">
        <v>300</v>
      </c>
      <c r="B305" s="656" t="s">
        <v>1121</v>
      </c>
      <c r="C305" s="686" t="s">
        <v>362</v>
      </c>
      <c r="D305" s="654" t="s">
        <v>1129</v>
      </c>
      <c r="E305" s="651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4.25" customHeight="1">
      <c r="A306" s="636">
        <v>301</v>
      </c>
      <c r="B306" s="656" t="s">
        <v>1122</v>
      </c>
      <c r="C306" s="686" t="s">
        <v>362</v>
      </c>
      <c r="D306" s="654" t="s">
        <v>1129</v>
      </c>
      <c r="E306" s="651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4.25" customHeight="1">
      <c r="A307" s="636">
        <v>302</v>
      </c>
      <c r="B307" s="656" t="s">
        <v>1123</v>
      </c>
      <c r="C307" s="686" t="s">
        <v>362</v>
      </c>
      <c r="D307" s="654" t="s">
        <v>1129</v>
      </c>
      <c r="E307" s="651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4.25" customHeight="1">
      <c r="A308" s="636">
        <v>303</v>
      </c>
      <c r="B308" s="656" t="s">
        <v>1124</v>
      </c>
      <c r="C308" s="686" t="s">
        <v>362</v>
      </c>
      <c r="D308" s="654" t="s">
        <v>1129</v>
      </c>
      <c r="E308" s="651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4.25" customHeight="1">
      <c r="A309" s="636">
        <v>304</v>
      </c>
      <c r="B309" s="656" t="s">
        <v>1126</v>
      </c>
      <c r="C309" s="686" t="s">
        <v>362</v>
      </c>
      <c r="D309" s="654" t="s">
        <v>1129</v>
      </c>
      <c r="E309" s="651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4.25" customHeight="1">
      <c r="A310" s="636">
        <v>305</v>
      </c>
      <c r="B310" s="656" t="s">
        <v>1127</v>
      </c>
      <c r="C310" s="686" t="s">
        <v>362</v>
      </c>
      <c r="D310" s="654" t="s">
        <v>1129</v>
      </c>
      <c r="E310" s="651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4.25" customHeight="1">
      <c r="A311" s="636">
        <v>306</v>
      </c>
      <c r="B311" s="656" t="s">
        <v>1128</v>
      </c>
      <c r="C311" s="686" t="s">
        <v>362</v>
      </c>
      <c r="D311" s="654" t="s">
        <v>1129</v>
      </c>
      <c r="E311" s="651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14.25" customHeight="1">
      <c r="A312" s="636">
        <v>307</v>
      </c>
      <c r="B312" s="656" t="s">
        <v>1130</v>
      </c>
      <c r="C312" s="686" t="s">
        <v>362</v>
      </c>
      <c r="D312" s="654" t="s">
        <v>1129</v>
      </c>
      <c r="E312" s="651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4.25" customHeight="1">
      <c r="A313" s="636">
        <v>308</v>
      </c>
      <c r="B313" s="642" t="s">
        <v>669</v>
      </c>
      <c r="C313" s="640" t="s">
        <v>409</v>
      </c>
      <c r="D313" s="654" t="s">
        <v>2633</v>
      </c>
      <c r="E313" s="651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4.25" customHeight="1">
      <c r="A314" s="636">
        <v>309</v>
      </c>
      <c r="B314" s="642" t="s">
        <v>594</v>
      </c>
      <c r="C314" s="640" t="s">
        <v>409</v>
      </c>
      <c r="D314" s="654" t="s">
        <v>2635</v>
      </c>
      <c r="E314" s="651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4.25" customHeight="1">
      <c r="A315" s="636">
        <v>310</v>
      </c>
      <c r="B315" s="642" t="s">
        <v>119</v>
      </c>
      <c r="C315" s="640" t="s">
        <v>409</v>
      </c>
      <c r="D315" s="654" t="s">
        <v>2635</v>
      </c>
      <c r="E315" s="651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4.25" customHeight="1">
      <c r="A316" s="636">
        <v>311</v>
      </c>
      <c r="B316" s="642" t="s">
        <v>1078</v>
      </c>
      <c r="C316" s="640" t="s">
        <v>409</v>
      </c>
      <c r="D316" s="654" t="s">
        <v>2583</v>
      </c>
      <c r="E316" s="651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4.25" customHeight="1">
      <c r="A317" s="636">
        <v>312</v>
      </c>
      <c r="B317" s="642" t="s">
        <v>1093</v>
      </c>
      <c r="C317" s="640" t="s">
        <v>409</v>
      </c>
      <c r="D317" s="654" t="s">
        <v>2583</v>
      </c>
      <c r="E317" s="651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4.25" customHeight="1">
      <c r="A318" s="636">
        <v>313</v>
      </c>
      <c r="B318" s="642" t="s">
        <v>1096</v>
      </c>
      <c r="C318" s="640" t="s">
        <v>409</v>
      </c>
      <c r="D318" s="654" t="s">
        <v>2583</v>
      </c>
      <c r="E318" s="651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4.25" customHeight="1">
      <c r="A319" s="636">
        <v>314</v>
      </c>
      <c r="B319" s="642" t="s">
        <v>1035</v>
      </c>
      <c r="C319" s="640" t="s">
        <v>409</v>
      </c>
      <c r="D319" s="654" t="s">
        <v>2583</v>
      </c>
      <c r="E319" s="651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4.25" customHeight="1">
      <c r="A320" s="636">
        <v>315</v>
      </c>
      <c r="B320" s="642" t="s">
        <v>1095</v>
      </c>
      <c r="C320" s="640" t="s">
        <v>409</v>
      </c>
      <c r="D320" s="654" t="s">
        <v>2583</v>
      </c>
      <c r="E320" s="651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4.25" customHeight="1">
      <c r="A321" s="636">
        <v>316</v>
      </c>
      <c r="B321" s="642" t="s">
        <v>1091</v>
      </c>
      <c r="C321" s="640" t="s">
        <v>409</v>
      </c>
      <c r="D321" s="654" t="s">
        <v>2744</v>
      </c>
      <c r="E321" s="651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4.25" customHeight="1">
      <c r="A322" s="636">
        <v>317</v>
      </c>
      <c r="B322" s="642" t="s">
        <v>873</v>
      </c>
      <c r="C322" s="640" t="s">
        <v>409</v>
      </c>
      <c r="D322" s="654" t="s">
        <v>2690</v>
      </c>
      <c r="E322" s="651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4.25" customHeight="1">
      <c r="A323" s="636">
        <v>318</v>
      </c>
      <c r="B323" s="642" t="s">
        <v>41</v>
      </c>
      <c r="C323" s="640" t="s">
        <v>409</v>
      </c>
      <c r="D323" s="654" t="s">
        <v>2690</v>
      </c>
      <c r="E323" s="651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4.25" customHeight="1">
      <c r="A324" s="636">
        <v>319</v>
      </c>
      <c r="B324" s="642" t="s">
        <v>609</v>
      </c>
      <c r="C324" s="640" t="s">
        <v>409</v>
      </c>
      <c r="D324" s="654" t="s">
        <v>2690</v>
      </c>
      <c r="E324" s="651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4.25" customHeight="1">
      <c r="A325" s="636">
        <v>320</v>
      </c>
      <c r="B325" s="642" t="s">
        <v>1098</v>
      </c>
      <c r="C325" s="640" t="s">
        <v>409</v>
      </c>
      <c r="D325" s="654" t="s">
        <v>2744</v>
      </c>
      <c r="E325" s="651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4.25" customHeight="1">
      <c r="A326" s="636">
        <v>321</v>
      </c>
      <c r="B326" s="642" t="s">
        <v>1059</v>
      </c>
      <c r="C326" s="640" t="s">
        <v>409</v>
      </c>
      <c r="D326" s="654" t="s">
        <v>2744</v>
      </c>
      <c r="E326" s="651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4.25" customHeight="1">
      <c r="A327" s="636">
        <v>322</v>
      </c>
      <c r="B327" s="642" t="s">
        <v>537</v>
      </c>
      <c r="C327" s="640" t="s">
        <v>409</v>
      </c>
      <c r="D327" s="654" t="s">
        <v>2747</v>
      </c>
      <c r="E327" s="651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4.25" customHeight="1">
      <c r="A328" s="636">
        <v>323</v>
      </c>
      <c r="B328" s="642" t="s">
        <v>1099</v>
      </c>
      <c r="C328" s="640" t="s">
        <v>409</v>
      </c>
      <c r="D328" s="654" t="s">
        <v>2690</v>
      </c>
      <c r="E328" s="651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4.25" customHeight="1">
      <c r="A329" s="636">
        <v>324</v>
      </c>
      <c r="B329" s="642" t="s">
        <v>1140</v>
      </c>
      <c r="C329" s="640" t="s">
        <v>409</v>
      </c>
      <c r="D329" s="654" t="s">
        <v>2745</v>
      </c>
      <c r="E329" s="651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4.25" customHeight="1">
      <c r="A330" s="636">
        <v>325</v>
      </c>
      <c r="B330" s="642" t="s">
        <v>1143</v>
      </c>
      <c r="C330" s="640" t="s">
        <v>409</v>
      </c>
      <c r="D330" s="654" t="s">
        <v>2745</v>
      </c>
      <c r="E330" s="651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4.25" customHeight="1">
      <c r="A331" s="636">
        <v>326</v>
      </c>
      <c r="B331" s="642" t="s">
        <v>1054</v>
      </c>
      <c r="C331" s="640" t="s">
        <v>409</v>
      </c>
      <c r="D331" s="654" t="s">
        <v>2745</v>
      </c>
      <c r="E331" s="651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4.25" customHeight="1">
      <c r="A332" s="636">
        <v>327</v>
      </c>
      <c r="B332" s="642" t="s">
        <v>1121</v>
      </c>
      <c r="C332" s="640" t="s">
        <v>409</v>
      </c>
      <c r="D332" s="654" t="s">
        <v>2745</v>
      </c>
      <c r="E332" s="651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4.25" customHeight="1">
      <c r="A333" s="636">
        <v>328</v>
      </c>
      <c r="B333" s="642" t="s">
        <v>1144</v>
      </c>
      <c r="C333" s="640" t="s">
        <v>409</v>
      </c>
      <c r="D333" s="654" t="s">
        <v>2745</v>
      </c>
      <c r="E333" s="651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4.25" customHeight="1">
      <c r="A334" s="636">
        <v>329</v>
      </c>
      <c r="B334" s="642" t="s">
        <v>1143</v>
      </c>
      <c r="C334" s="640" t="s">
        <v>409</v>
      </c>
      <c r="D334" s="654" t="s">
        <v>2745</v>
      </c>
      <c r="E334" s="651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4.25" customHeight="1">
      <c r="A335" s="636">
        <v>330</v>
      </c>
      <c r="B335" s="642" t="s">
        <v>1140</v>
      </c>
      <c r="C335" s="640" t="s">
        <v>409</v>
      </c>
      <c r="D335" s="654" t="s">
        <v>2745</v>
      </c>
      <c r="E335" s="651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4.25" customHeight="1">
      <c r="A336" s="636">
        <v>331</v>
      </c>
      <c r="B336" s="642" t="s">
        <v>1121</v>
      </c>
      <c r="C336" s="640" t="s">
        <v>409</v>
      </c>
      <c r="D336" s="654" t="s">
        <v>1129</v>
      </c>
      <c r="E336" s="651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4.25" customHeight="1">
      <c r="A337" s="636">
        <v>332</v>
      </c>
      <c r="B337" s="642" t="s">
        <v>1145</v>
      </c>
      <c r="C337" s="640" t="s">
        <v>409</v>
      </c>
      <c r="D337" s="654" t="s">
        <v>1129</v>
      </c>
      <c r="E337" s="651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4.25" customHeight="1">
      <c r="A338" s="636">
        <v>333</v>
      </c>
      <c r="B338" s="642" t="s">
        <v>1111</v>
      </c>
      <c r="C338" s="640" t="s">
        <v>409</v>
      </c>
      <c r="D338" s="654" t="s">
        <v>1129</v>
      </c>
      <c r="E338" s="651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4.25" customHeight="1">
      <c r="A339" s="636">
        <v>334</v>
      </c>
      <c r="B339" s="642" t="s">
        <v>1113</v>
      </c>
      <c r="C339" s="640" t="s">
        <v>409</v>
      </c>
      <c r="D339" s="654" t="s">
        <v>1129</v>
      </c>
      <c r="E339" s="651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4.25" customHeight="1">
      <c r="A340" s="636">
        <v>335</v>
      </c>
      <c r="B340" s="642" t="s">
        <v>1114</v>
      </c>
      <c r="C340" s="640" t="s">
        <v>409</v>
      </c>
      <c r="D340" s="654" t="s">
        <v>1129</v>
      </c>
      <c r="E340" s="651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4.25" customHeight="1">
      <c r="A341" s="636">
        <v>336</v>
      </c>
      <c r="B341" s="642" t="s">
        <v>1115</v>
      </c>
      <c r="C341" s="640" t="s">
        <v>409</v>
      </c>
      <c r="D341" s="654" t="s">
        <v>1129</v>
      </c>
      <c r="E341" s="651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4.25" customHeight="1">
      <c r="A342" s="636">
        <v>337</v>
      </c>
      <c r="B342" s="642" t="s">
        <v>1116</v>
      </c>
      <c r="C342" s="640" t="s">
        <v>409</v>
      </c>
      <c r="D342" s="654" t="s">
        <v>1129</v>
      </c>
      <c r="E342" s="651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4.25" customHeight="1">
      <c r="A343" s="636">
        <v>338</v>
      </c>
      <c r="B343" s="642" t="s">
        <v>1118</v>
      </c>
      <c r="C343" s="640" t="s">
        <v>409</v>
      </c>
      <c r="D343" s="654" t="s">
        <v>1129</v>
      </c>
      <c r="E343" s="651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4.25" customHeight="1">
      <c r="A344" s="636">
        <v>339</v>
      </c>
      <c r="B344" s="642" t="s">
        <v>1121</v>
      </c>
      <c r="C344" s="640" t="s">
        <v>409</v>
      </c>
      <c r="D344" s="654" t="s">
        <v>1129</v>
      </c>
      <c r="E344" s="651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4.25" customHeight="1">
      <c r="A345" s="636">
        <v>340</v>
      </c>
      <c r="B345" s="642" t="s">
        <v>1117</v>
      </c>
      <c r="C345" s="640" t="s">
        <v>409</v>
      </c>
      <c r="D345" s="654" t="s">
        <v>1129</v>
      </c>
      <c r="E345" s="651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4.25" customHeight="1">
      <c r="A346" s="636">
        <v>341</v>
      </c>
      <c r="B346" s="642" t="s">
        <v>1122</v>
      </c>
      <c r="C346" s="640" t="s">
        <v>409</v>
      </c>
      <c r="D346" s="654" t="s">
        <v>1129</v>
      </c>
      <c r="E346" s="651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4.25" customHeight="1">
      <c r="A347" s="636">
        <v>342</v>
      </c>
      <c r="B347" s="642" t="s">
        <v>1123</v>
      </c>
      <c r="C347" s="640" t="s">
        <v>409</v>
      </c>
      <c r="D347" s="654" t="s">
        <v>1129</v>
      </c>
      <c r="E347" s="651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4.25" customHeight="1">
      <c r="A348" s="636">
        <v>343</v>
      </c>
      <c r="B348" s="642" t="s">
        <v>1126</v>
      </c>
      <c r="C348" s="640" t="s">
        <v>409</v>
      </c>
      <c r="D348" s="654" t="s">
        <v>1129</v>
      </c>
      <c r="E348" s="651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4.25" customHeight="1">
      <c r="A349" s="636">
        <v>344</v>
      </c>
      <c r="B349" s="642" t="s">
        <v>1127</v>
      </c>
      <c r="C349" s="640" t="s">
        <v>409</v>
      </c>
      <c r="D349" s="654" t="s">
        <v>1129</v>
      </c>
      <c r="E349" s="651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4.25" customHeight="1">
      <c r="A350" s="636">
        <v>345</v>
      </c>
      <c r="B350" s="642" t="s">
        <v>1146</v>
      </c>
      <c r="C350" s="640" t="s">
        <v>409</v>
      </c>
      <c r="D350" s="654" t="s">
        <v>1129</v>
      </c>
      <c r="E350" s="651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4.25" customHeight="1">
      <c r="A351" s="636">
        <v>346</v>
      </c>
      <c r="B351" s="642" t="s">
        <v>1147</v>
      </c>
      <c r="C351" s="640" t="s">
        <v>409</v>
      </c>
      <c r="D351" s="654" t="s">
        <v>1129</v>
      </c>
      <c r="E351" s="651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14.25" customHeight="1">
      <c r="A352" s="636">
        <v>347</v>
      </c>
      <c r="B352" s="642" t="s">
        <v>1149</v>
      </c>
      <c r="C352" s="640" t="s">
        <v>409</v>
      </c>
      <c r="D352" s="654" t="s">
        <v>1129</v>
      </c>
      <c r="E352" s="651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4.25" customHeight="1">
      <c r="A353" s="636">
        <v>348</v>
      </c>
      <c r="B353" s="642" t="s">
        <v>1150</v>
      </c>
      <c r="C353" s="640" t="s">
        <v>409</v>
      </c>
      <c r="D353" s="654" t="s">
        <v>1129</v>
      </c>
      <c r="E353" s="651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4.25" customHeight="1">
      <c r="A354" s="636">
        <v>349</v>
      </c>
      <c r="B354" s="642" t="s">
        <v>1151</v>
      </c>
      <c r="C354" s="640" t="s">
        <v>409</v>
      </c>
      <c r="D354" s="654" t="s">
        <v>1129</v>
      </c>
      <c r="E354" s="651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4.25" customHeight="1">
      <c r="A355" s="636">
        <v>350</v>
      </c>
      <c r="B355" s="642" t="s">
        <v>1152</v>
      </c>
      <c r="C355" s="640" t="s">
        <v>409</v>
      </c>
      <c r="D355" s="654" t="s">
        <v>1129</v>
      </c>
      <c r="E355" s="651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4.25" customHeight="1">
      <c r="A356" s="636">
        <v>351</v>
      </c>
      <c r="B356" s="642" t="s">
        <v>1109</v>
      </c>
      <c r="C356" s="640" t="s">
        <v>409</v>
      </c>
      <c r="D356" s="654" t="s">
        <v>1129</v>
      </c>
      <c r="E356" s="651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14.25" customHeight="1">
      <c r="A357" s="636">
        <v>352</v>
      </c>
      <c r="B357" s="642" t="s">
        <v>1110</v>
      </c>
      <c r="C357" s="640" t="s">
        <v>409</v>
      </c>
      <c r="D357" s="654" t="s">
        <v>1129</v>
      </c>
      <c r="E357" s="651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4.25" customHeight="1">
      <c r="A358" s="636">
        <v>353</v>
      </c>
      <c r="B358" s="642" t="s">
        <v>1130</v>
      </c>
      <c r="C358" s="640" t="s">
        <v>409</v>
      </c>
      <c r="D358" s="654" t="s">
        <v>1129</v>
      </c>
      <c r="E358" s="651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14.25" customHeight="1">
      <c r="A359" s="636">
        <v>354</v>
      </c>
      <c r="B359" s="642" t="s">
        <v>1025</v>
      </c>
      <c r="C359" s="640" t="s">
        <v>409</v>
      </c>
      <c r="D359" s="654" t="s">
        <v>1129</v>
      </c>
      <c r="E359" s="651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4.25" customHeight="1">
      <c r="A360" s="636">
        <v>355</v>
      </c>
      <c r="B360" s="642" t="s">
        <v>1124</v>
      </c>
      <c r="C360" s="640" t="s">
        <v>409</v>
      </c>
      <c r="D360" s="654" t="s">
        <v>1129</v>
      </c>
      <c r="E360" s="651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4.25" customHeight="1">
      <c r="A361" s="636">
        <v>356</v>
      </c>
      <c r="B361" s="642" t="s">
        <v>1078</v>
      </c>
      <c r="C361" s="640" t="s">
        <v>434</v>
      </c>
      <c r="D361" s="654" t="s">
        <v>2583</v>
      </c>
      <c r="E361" s="651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</row>
    <row r="362" spans="1:24" ht="14.25" customHeight="1">
      <c r="A362" s="636">
        <v>357</v>
      </c>
      <c r="B362" s="642" t="s">
        <v>1093</v>
      </c>
      <c r="C362" s="640" t="s">
        <v>434</v>
      </c>
      <c r="D362" s="654" t="s">
        <v>2583</v>
      </c>
      <c r="E362" s="651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</row>
    <row r="363" spans="1:24" ht="14.25" customHeight="1">
      <c r="A363" s="636">
        <v>358</v>
      </c>
      <c r="B363" s="642" t="s">
        <v>1096</v>
      </c>
      <c r="C363" s="640" t="s">
        <v>434</v>
      </c>
      <c r="D363" s="654" t="s">
        <v>2583</v>
      </c>
      <c r="E363" s="651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</row>
    <row r="364" spans="1:24" ht="14.25" customHeight="1">
      <c r="A364" s="636">
        <v>359</v>
      </c>
      <c r="B364" s="642" t="s">
        <v>1035</v>
      </c>
      <c r="C364" s="640" t="s">
        <v>434</v>
      </c>
      <c r="D364" s="654" t="s">
        <v>2583</v>
      </c>
      <c r="E364" s="651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</row>
    <row r="365" spans="1:24" ht="14.25" customHeight="1">
      <c r="A365" s="636">
        <v>360</v>
      </c>
      <c r="B365" s="642" t="s">
        <v>1095</v>
      </c>
      <c r="C365" s="640" t="s">
        <v>434</v>
      </c>
      <c r="D365" s="654" t="s">
        <v>2583</v>
      </c>
      <c r="E365" s="651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</row>
    <row r="366" spans="1:24" ht="14.25" customHeight="1">
      <c r="A366" s="636">
        <v>361</v>
      </c>
      <c r="B366" s="642" t="s">
        <v>1091</v>
      </c>
      <c r="C366" s="640" t="s">
        <v>434</v>
      </c>
      <c r="D366" s="654" t="s">
        <v>2744</v>
      </c>
      <c r="E366" s="651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</row>
    <row r="367" spans="1:24" ht="14.25" customHeight="1">
      <c r="A367" s="636">
        <v>362</v>
      </c>
      <c r="B367" s="642" t="s">
        <v>1098</v>
      </c>
      <c r="C367" s="640" t="s">
        <v>434</v>
      </c>
      <c r="D367" s="654" t="s">
        <v>2744</v>
      </c>
      <c r="E367" s="651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</row>
    <row r="368" spans="1:24" ht="14.25" customHeight="1">
      <c r="A368" s="636">
        <v>363</v>
      </c>
      <c r="B368" s="642" t="s">
        <v>1059</v>
      </c>
      <c r="C368" s="640" t="s">
        <v>434</v>
      </c>
      <c r="D368" s="654" t="s">
        <v>2744</v>
      </c>
      <c r="E368" s="651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</row>
    <row r="369" spans="1:24" ht="14.25" customHeight="1">
      <c r="A369" s="636">
        <v>364</v>
      </c>
      <c r="B369" s="642" t="s">
        <v>1121</v>
      </c>
      <c r="C369" s="640" t="s">
        <v>434</v>
      </c>
      <c r="D369" s="654" t="s">
        <v>2745</v>
      </c>
      <c r="E369" s="651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</row>
    <row r="370" spans="1:24" ht="14.25" customHeight="1">
      <c r="A370" s="636">
        <v>365</v>
      </c>
      <c r="B370" s="642" t="s">
        <v>1144</v>
      </c>
      <c r="C370" s="640" t="s">
        <v>434</v>
      </c>
      <c r="D370" s="654" t="s">
        <v>2745</v>
      </c>
      <c r="E370" s="651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</row>
    <row r="371" spans="1:24" ht="14.25" customHeight="1">
      <c r="A371" s="636">
        <v>366</v>
      </c>
      <c r="B371" s="642" t="s">
        <v>1118</v>
      </c>
      <c r="C371" s="640" t="s">
        <v>434</v>
      </c>
      <c r="D371" s="654" t="s">
        <v>1129</v>
      </c>
      <c r="E371" s="651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</row>
    <row r="372" spans="1:24" ht="14.25" customHeight="1">
      <c r="A372" s="636">
        <v>367</v>
      </c>
      <c r="B372" s="642" t="s">
        <v>1124</v>
      </c>
      <c r="C372" s="640" t="s">
        <v>434</v>
      </c>
      <c r="D372" s="654" t="s">
        <v>1129</v>
      </c>
      <c r="E372" s="651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</row>
    <row r="373" spans="1:24" ht="14.25" customHeight="1">
      <c r="A373" s="636">
        <v>368</v>
      </c>
      <c r="B373" s="642" t="s">
        <v>1130</v>
      </c>
      <c r="C373" s="640" t="s">
        <v>434</v>
      </c>
      <c r="D373" s="654" t="s">
        <v>1129</v>
      </c>
      <c r="E373" s="651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</row>
    <row r="374" spans="1:24" ht="14.25" customHeight="1">
      <c r="A374" s="636">
        <v>369</v>
      </c>
      <c r="B374" s="642" t="s">
        <v>1126</v>
      </c>
      <c r="C374" s="640" t="s">
        <v>434</v>
      </c>
      <c r="D374" s="654" t="s">
        <v>1129</v>
      </c>
      <c r="E374" s="651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</row>
    <row r="375" spans="1:24" ht="14.25" customHeight="1">
      <c r="A375" s="636">
        <v>370</v>
      </c>
      <c r="B375" s="642" t="s">
        <v>1127</v>
      </c>
      <c r="C375" s="640" t="s">
        <v>434</v>
      </c>
      <c r="D375" s="654" t="s">
        <v>1129</v>
      </c>
      <c r="E375" s="651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</row>
    <row r="376" spans="1:24" ht="14.25" customHeight="1">
      <c r="A376" s="636">
        <v>371</v>
      </c>
      <c r="B376" s="642" t="s">
        <v>1146</v>
      </c>
      <c r="C376" s="640" t="s">
        <v>434</v>
      </c>
      <c r="D376" s="654" t="s">
        <v>1129</v>
      </c>
      <c r="E376" s="651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</row>
    <row r="377" spans="1:24" ht="14.25" customHeight="1">
      <c r="A377" s="636">
        <v>372</v>
      </c>
      <c r="B377" s="642" t="s">
        <v>1147</v>
      </c>
      <c r="C377" s="640" t="s">
        <v>434</v>
      </c>
      <c r="D377" s="654" t="s">
        <v>1129</v>
      </c>
      <c r="E377" s="651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</row>
    <row r="378" spans="1:24" ht="14.25" customHeight="1">
      <c r="A378" s="636">
        <v>373</v>
      </c>
      <c r="B378" s="642" t="s">
        <v>1149</v>
      </c>
      <c r="C378" s="640" t="s">
        <v>434</v>
      </c>
      <c r="D378" s="654" t="s">
        <v>1129</v>
      </c>
      <c r="E378" s="651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</row>
    <row r="379" spans="1:24" ht="14.25" customHeight="1">
      <c r="A379" s="636">
        <v>374</v>
      </c>
      <c r="B379" s="642" t="s">
        <v>1150</v>
      </c>
      <c r="C379" s="640" t="s">
        <v>434</v>
      </c>
      <c r="D379" s="654" t="s">
        <v>1129</v>
      </c>
      <c r="E379" s="651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</row>
    <row r="380" spans="1:24" ht="14.25" customHeight="1">
      <c r="A380" s="636">
        <v>375</v>
      </c>
      <c r="B380" s="642" t="s">
        <v>1151</v>
      </c>
      <c r="C380" s="640" t="s">
        <v>434</v>
      </c>
      <c r="D380" s="654" t="s">
        <v>1129</v>
      </c>
      <c r="E380" s="651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</row>
    <row r="381" spans="1:24" ht="14.25" customHeight="1">
      <c r="A381" s="636">
        <v>376</v>
      </c>
      <c r="B381" s="642" t="s">
        <v>1152</v>
      </c>
      <c r="C381" s="640" t="s">
        <v>434</v>
      </c>
      <c r="D381" s="654" t="s">
        <v>1129</v>
      </c>
      <c r="E381" s="651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</row>
    <row r="382" spans="1:24" ht="14.25" customHeight="1">
      <c r="A382" s="636">
        <v>377</v>
      </c>
      <c r="B382" s="642" t="s">
        <v>1025</v>
      </c>
      <c r="C382" s="640" t="s">
        <v>434</v>
      </c>
      <c r="D382" s="654" t="s">
        <v>1129</v>
      </c>
      <c r="E382" s="651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</row>
    <row r="383" spans="1:24" ht="14.25" customHeight="1">
      <c r="A383" s="636">
        <v>378</v>
      </c>
      <c r="B383" s="642" t="s">
        <v>1158</v>
      </c>
      <c r="C383" s="640" t="s">
        <v>434</v>
      </c>
      <c r="D383" s="654" t="s">
        <v>1129</v>
      </c>
      <c r="E383" s="651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</row>
    <row r="384" spans="1:24" ht="14.25" customHeight="1">
      <c r="A384" s="636">
        <v>379</v>
      </c>
      <c r="B384" s="642" t="s">
        <v>1121</v>
      </c>
      <c r="C384" s="640" t="s">
        <v>434</v>
      </c>
      <c r="D384" s="654" t="s">
        <v>1129</v>
      </c>
      <c r="E384" s="651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</row>
    <row r="385" spans="1:24" ht="14.25" customHeight="1">
      <c r="A385" s="636">
        <v>380</v>
      </c>
      <c r="B385" s="695" t="s">
        <v>1120</v>
      </c>
      <c r="C385" s="640" t="s">
        <v>434</v>
      </c>
      <c r="D385" s="654" t="s">
        <v>1129</v>
      </c>
      <c r="E385" s="651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</row>
    <row r="386" spans="1:24" ht="14.25" customHeight="1">
      <c r="A386" s="636">
        <v>381</v>
      </c>
      <c r="B386" s="698" t="s">
        <v>1109</v>
      </c>
      <c r="C386" s="640" t="s">
        <v>434</v>
      </c>
      <c r="D386" s="654" t="s">
        <v>1129</v>
      </c>
      <c r="E386" s="651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</row>
    <row r="387" spans="1:24" ht="14.25" customHeight="1">
      <c r="A387" s="636">
        <v>382</v>
      </c>
      <c r="B387" s="698" t="s">
        <v>1110</v>
      </c>
      <c r="C387" s="640" t="s">
        <v>434</v>
      </c>
      <c r="D387" s="654" t="s">
        <v>1129</v>
      </c>
      <c r="E387" s="651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</row>
    <row r="388" spans="1:24" ht="14.25" customHeight="1">
      <c r="A388" s="636">
        <v>383</v>
      </c>
      <c r="B388" s="642" t="s">
        <v>1145</v>
      </c>
      <c r="C388" s="640" t="s">
        <v>434</v>
      </c>
      <c r="D388" s="654" t="s">
        <v>1129</v>
      </c>
      <c r="E388" s="651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</row>
    <row r="389" spans="1:24" ht="14.25" customHeight="1">
      <c r="A389" s="636">
        <v>384</v>
      </c>
      <c r="B389" s="642" t="s">
        <v>1159</v>
      </c>
      <c r="C389" s="640" t="s">
        <v>434</v>
      </c>
      <c r="D389" s="654" t="s">
        <v>1129</v>
      </c>
      <c r="E389" s="651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</row>
    <row r="390" spans="1:24" ht="14.25" customHeight="1">
      <c r="A390" s="636">
        <v>385</v>
      </c>
      <c r="B390" s="642" t="s">
        <v>1160</v>
      </c>
      <c r="C390" s="640" t="s">
        <v>434</v>
      </c>
      <c r="D390" s="654" t="s">
        <v>1129</v>
      </c>
      <c r="E390" s="651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</row>
    <row r="391" spans="1:24" ht="14.25" customHeight="1">
      <c r="A391" s="636">
        <v>386</v>
      </c>
      <c r="B391" s="642" t="s">
        <v>1161</v>
      </c>
      <c r="C391" s="640" t="s">
        <v>434</v>
      </c>
      <c r="D391" s="654" t="s">
        <v>1129</v>
      </c>
      <c r="E391" s="699"/>
      <c r="F391" s="699"/>
      <c r="G391" s="699"/>
      <c r="H391" s="699"/>
      <c r="I391" s="699"/>
      <c r="J391" s="699"/>
      <c r="K391" s="699"/>
      <c r="L391" s="699"/>
      <c r="M391" s="699"/>
      <c r="N391" s="699"/>
      <c r="O391" s="699"/>
      <c r="P391" s="699"/>
      <c r="Q391" s="699"/>
      <c r="R391" s="699"/>
      <c r="S391" s="699"/>
      <c r="T391" s="699"/>
      <c r="U391" s="699"/>
      <c r="V391" s="699"/>
      <c r="W391" s="699"/>
      <c r="X391" s="699"/>
    </row>
    <row r="392" spans="1:24" ht="14.25" customHeight="1">
      <c r="A392" s="636">
        <v>387</v>
      </c>
      <c r="B392" s="642" t="s">
        <v>1078</v>
      </c>
      <c r="C392" s="640" t="s">
        <v>464</v>
      </c>
      <c r="D392" s="654" t="s">
        <v>2583</v>
      </c>
      <c r="E392" s="699"/>
      <c r="F392" s="699"/>
      <c r="G392" s="699"/>
      <c r="H392" s="699"/>
      <c r="I392" s="699"/>
      <c r="J392" s="699"/>
      <c r="K392" s="699"/>
      <c r="L392" s="699"/>
      <c r="M392" s="699"/>
      <c r="N392" s="699"/>
      <c r="O392" s="699"/>
      <c r="P392" s="699"/>
      <c r="Q392" s="699"/>
      <c r="R392" s="699"/>
      <c r="S392" s="699"/>
      <c r="T392" s="699"/>
      <c r="U392" s="699"/>
      <c r="V392" s="699"/>
      <c r="W392" s="699"/>
      <c r="X392" s="699"/>
    </row>
    <row r="393" spans="1:24" ht="14.25" customHeight="1">
      <c r="A393" s="636">
        <v>388</v>
      </c>
      <c r="B393" s="642" t="s">
        <v>1091</v>
      </c>
      <c r="C393" s="640" t="s">
        <v>464</v>
      </c>
      <c r="D393" s="654" t="s">
        <v>2744</v>
      </c>
      <c r="E393" s="699"/>
      <c r="F393" s="699"/>
      <c r="G393" s="699"/>
      <c r="H393" s="699"/>
      <c r="I393" s="699"/>
      <c r="J393" s="699"/>
      <c r="K393" s="699"/>
      <c r="L393" s="699"/>
      <c r="M393" s="699"/>
      <c r="N393" s="699"/>
      <c r="O393" s="699"/>
      <c r="P393" s="699"/>
      <c r="Q393" s="699"/>
      <c r="R393" s="699"/>
      <c r="S393" s="699"/>
      <c r="T393" s="699"/>
      <c r="U393" s="699"/>
      <c r="V393" s="699"/>
      <c r="W393" s="699"/>
      <c r="X393" s="699"/>
    </row>
    <row r="394" spans="1:24" ht="14.25" customHeight="1">
      <c r="A394" s="636">
        <v>389</v>
      </c>
      <c r="B394" s="642" t="s">
        <v>1093</v>
      </c>
      <c r="C394" s="640" t="s">
        <v>464</v>
      </c>
      <c r="D394" s="654" t="s">
        <v>2583</v>
      </c>
      <c r="E394" s="699"/>
      <c r="F394" s="699"/>
      <c r="G394" s="699"/>
      <c r="H394" s="699"/>
      <c r="I394" s="699"/>
      <c r="J394" s="699"/>
      <c r="K394" s="699"/>
      <c r="L394" s="699"/>
      <c r="M394" s="699"/>
      <c r="N394" s="699"/>
      <c r="O394" s="699"/>
      <c r="P394" s="699"/>
      <c r="Q394" s="699"/>
      <c r="R394" s="699"/>
      <c r="S394" s="699"/>
      <c r="T394" s="699"/>
      <c r="U394" s="699"/>
      <c r="V394" s="699"/>
      <c r="W394" s="699"/>
      <c r="X394" s="699"/>
    </row>
    <row r="395" spans="1:24" ht="14.25" customHeight="1">
      <c r="A395" s="636">
        <v>390</v>
      </c>
      <c r="B395" s="642" t="s">
        <v>1096</v>
      </c>
      <c r="C395" s="640" t="s">
        <v>464</v>
      </c>
      <c r="D395" s="654" t="s">
        <v>2583</v>
      </c>
      <c r="E395" s="699"/>
      <c r="F395" s="699"/>
      <c r="G395" s="699"/>
      <c r="H395" s="699"/>
      <c r="I395" s="699"/>
      <c r="J395" s="699"/>
      <c r="K395" s="699"/>
      <c r="L395" s="699"/>
      <c r="M395" s="699"/>
      <c r="N395" s="699"/>
      <c r="O395" s="699"/>
      <c r="P395" s="699"/>
      <c r="Q395" s="699"/>
      <c r="R395" s="699"/>
      <c r="S395" s="699"/>
      <c r="T395" s="699"/>
      <c r="U395" s="699"/>
      <c r="V395" s="699"/>
      <c r="W395" s="699"/>
      <c r="X395" s="699"/>
    </row>
    <row r="396" spans="1:24" ht="14.25" customHeight="1">
      <c r="A396" s="636">
        <v>391</v>
      </c>
      <c r="B396" s="642" t="s">
        <v>1095</v>
      </c>
      <c r="C396" s="640" t="s">
        <v>464</v>
      </c>
      <c r="D396" s="654" t="s">
        <v>2583</v>
      </c>
      <c r="E396" s="699"/>
      <c r="F396" s="699"/>
      <c r="G396" s="699"/>
      <c r="H396" s="699"/>
      <c r="I396" s="699"/>
      <c r="J396" s="699"/>
      <c r="K396" s="699"/>
      <c r="L396" s="699"/>
      <c r="M396" s="699"/>
      <c r="N396" s="699"/>
      <c r="O396" s="699"/>
      <c r="P396" s="699"/>
      <c r="Q396" s="699"/>
      <c r="R396" s="699"/>
      <c r="S396" s="699"/>
      <c r="T396" s="699"/>
      <c r="U396" s="699"/>
      <c r="V396" s="699"/>
      <c r="W396" s="699"/>
      <c r="X396" s="699"/>
    </row>
    <row r="397" spans="1:24" ht="14.25" customHeight="1">
      <c r="A397" s="636">
        <v>392</v>
      </c>
      <c r="B397" s="642" t="s">
        <v>1098</v>
      </c>
      <c r="C397" s="640" t="s">
        <v>464</v>
      </c>
      <c r="D397" s="654" t="s">
        <v>2744</v>
      </c>
      <c r="E397" s="699"/>
      <c r="F397" s="699"/>
      <c r="G397" s="699"/>
      <c r="H397" s="699"/>
      <c r="I397" s="699"/>
      <c r="J397" s="699"/>
      <c r="K397" s="699"/>
      <c r="L397" s="699"/>
      <c r="M397" s="699"/>
      <c r="N397" s="699"/>
      <c r="O397" s="699"/>
      <c r="P397" s="699"/>
      <c r="Q397" s="699"/>
      <c r="R397" s="699"/>
      <c r="S397" s="699"/>
      <c r="T397" s="699"/>
      <c r="U397" s="699"/>
      <c r="V397" s="699"/>
      <c r="W397" s="699"/>
      <c r="X397" s="699"/>
    </row>
    <row r="398" spans="1:24" ht="14.25" customHeight="1">
      <c r="A398" s="636">
        <v>393</v>
      </c>
      <c r="B398" s="642" t="s">
        <v>1059</v>
      </c>
      <c r="C398" s="640" t="s">
        <v>464</v>
      </c>
      <c r="D398" s="654" t="s">
        <v>2744</v>
      </c>
      <c r="E398" s="699"/>
      <c r="F398" s="699"/>
      <c r="G398" s="699"/>
      <c r="H398" s="699"/>
      <c r="I398" s="699"/>
      <c r="J398" s="699"/>
      <c r="K398" s="699"/>
      <c r="L398" s="699"/>
      <c r="M398" s="699"/>
      <c r="N398" s="699"/>
      <c r="O398" s="699"/>
      <c r="P398" s="699"/>
      <c r="Q398" s="699"/>
      <c r="R398" s="699"/>
      <c r="S398" s="699"/>
      <c r="T398" s="699"/>
      <c r="U398" s="699"/>
      <c r="V398" s="699"/>
      <c r="W398" s="699"/>
      <c r="X398" s="699"/>
    </row>
    <row r="399" spans="1:24" ht="12.75" customHeight="1">
      <c r="A399" s="636">
        <v>394</v>
      </c>
      <c r="B399" s="642" t="s">
        <v>1035</v>
      </c>
      <c r="C399" s="640" t="s">
        <v>464</v>
      </c>
      <c r="D399" s="654" t="s">
        <v>2583</v>
      </c>
      <c r="E399" s="699"/>
      <c r="F399" s="699"/>
      <c r="G399" s="699"/>
      <c r="H399" s="699"/>
      <c r="I399" s="699"/>
      <c r="J399" s="699"/>
      <c r="K399" s="699"/>
      <c r="L399" s="699"/>
      <c r="M399" s="699"/>
      <c r="N399" s="699"/>
      <c r="O399" s="699"/>
      <c r="P399" s="699"/>
      <c r="Q399" s="699"/>
      <c r="R399" s="699"/>
      <c r="S399" s="699"/>
      <c r="T399" s="699"/>
      <c r="U399" s="699"/>
      <c r="V399" s="699"/>
      <c r="W399" s="699"/>
      <c r="X399" s="699"/>
    </row>
    <row r="400" spans="1:24" ht="12.75" customHeight="1">
      <c r="A400" s="636">
        <v>395</v>
      </c>
      <c r="B400" s="642" t="s">
        <v>1118</v>
      </c>
      <c r="C400" s="640" t="s">
        <v>464</v>
      </c>
      <c r="D400" s="654" t="s">
        <v>1129</v>
      </c>
      <c r="E400" s="699"/>
      <c r="F400" s="699"/>
      <c r="G400" s="699"/>
      <c r="H400" s="699"/>
      <c r="I400" s="699"/>
      <c r="J400" s="699"/>
      <c r="K400" s="699"/>
      <c r="L400" s="699"/>
      <c r="M400" s="699"/>
      <c r="N400" s="699"/>
      <c r="O400" s="699"/>
      <c r="P400" s="699"/>
      <c r="Q400" s="699"/>
      <c r="R400" s="699"/>
      <c r="S400" s="699"/>
      <c r="T400" s="699"/>
      <c r="U400" s="699"/>
      <c r="V400" s="699"/>
      <c r="W400" s="699"/>
      <c r="X400" s="699"/>
    </row>
    <row r="401" spans="1:24" ht="12.75" customHeight="1">
      <c r="A401" s="636">
        <v>396</v>
      </c>
      <c r="B401" s="695" t="s">
        <v>1121</v>
      </c>
      <c r="C401" s="640" t="s">
        <v>464</v>
      </c>
      <c r="D401" s="654" t="s">
        <v>1129</v>
      </c>
      <c r="E401" s="699"/>
      <c r="F401" s="699"/>
      <c r="G401" s="699"/>
      <c r="H401" s="699"/>
      <c r="I401" s="699"/>
      <c r="J401" s="699"/>
      <c r="K401" s="699"/>
      <c r="L401" s="699"/>
      <c r="M401" s="699"/>
      <c r="N401" s="699"/>
      <c r="O401" s="699"/>
      <c r="P401" s="699"/>
      <c r="Q401" s="699"/>
      <c r="R401" s="699"/>
      <c r="S401" s="699"/>
      <c r="T401" s="699"/>
      <c r="U401" s="699"/>
      <c r="V401" s="699"/>
      <c r="W401" s="699"/>
      <c r="X401" s="699"/>
    </row>
    <row r="402" spans="1:24" ht="12.75" customHeight="1">
      <c r="A402" s="636">
        <v>397</v>
      </c>
      <c r="B402" s="695" t="s">
        <v>1110</v>
      </c>
      <c r="C402" s="640" t="s">
        <v>464</v>
      </c>
      <c r="D402" s="654" t="s">
        <v>1129</v>
      </c>
      <c r="E402" s="699"/>
      <c r="F402" s="699"/>
      <c r="G402" s="699"/>
      <c r="H402" s="699"/>
      <c r="I402" s="699"/>
      <c r="J402" s="699"/>
      <c r="K402" s="699"/>
      <c r="L402" s="699"/>
      <c r="M402" s="699"/>
      <c r="N402" s="699"/>
      <c r="O402" s="699"/>
      <c r="P402" s="699"/>
      <c r="Q402" s="699"/>
      <c r="R402" s="699"/>
      <c r="S402" s="699"/>
      <c r="T402" s="699"/>
      <c r="U402" s="699"/>
      <c r="V402" s="699"/>
      <c r="W402" s="699"/>
      <c r="X402" s="699"/>
    </row>
    <row r="403" spans="1:24" ht="12.75" customHeight="1">
      <c r="A403" s="636">
        <v>398</v>
      </c>
      <c r="B403" s="695" t="s">
        <v>1120</v>
      </c>
      <c r="C403" s="640" t="s">
        <v>464</v>
      </c>
      <c r="D403" s="654" t="s">
        <v>1129</v>
      </c>
      <c r="E403" s="699"/>
      <c r="F403" s="699"/>
      <c r="G403" s="699"/>
      <c r="H403" s="699"/>
      <c r="I403" s="699"/>
      <c r="J403" s="699"/>
      <c r="K403" s="699"/>
      <c r="L403" s="699"/>
      <c r="M403" s="699"/>
      <c r="N403" s="699"/>
      <c r="O403" s="699"/>
      <c r="P403" s="699"/>
      <c r="Q403" s="699"/>
      <c r="R403" s="699"/>
      <c r="S403" s="699"/>
      <c r="T403" s="699"/>
      <c r="U403" s="699"/>
      <c r="V403" s="699"/>
      <c r="W403" s="699"/>
      <c r="X403" s="699"/>
    </row>
    <row r="404" spans="1:24" ht="12.75" customHeight="1">
      <c r="A404" s="636">
        <v>399</v>
      </c>
      <c r="B404" s="695" t="s">
        <v>1124</v>
      </c>
      <c r="C404" s="640" t="s">
        <v>464</v>
      </c>
      <c r="D404" s="654" t="s">
        <v>1129</v>
      </c>
      <c r="E404" s="699"/>
      <c r="F404" s="699"/>
      <c r="G404" s="699"/>
      <c r="H404" s="699"/>
      <c r="I404" s="699"/>
      <c r="J404" s="699"/>
      <c r="K404" s="699"/>
      <c r="L404" s="699"/>
      <c r="M404" s="699"/>
      <c r="N404" s="699"/>
      <c r="O404" s="699"/>
      <c r="P404" s="699"/>
      <c r="Q404" s="699"/>
      <c r="R404" s="699"/>
      <c r="S404" s="699"/>
      <c r="T404" s="699"/>
      <c r="U404" s="699"/>
      <c r="V404" s="699"/>
      <c r="W404" s="699"/>
      <c r="X404" s="699"/>
    </row>
    <row r="405" spans="1:24" ht="12.75" customHeight="1">
      <c r="A405" s="636">
        <v>400</v>
      </c>
      <c r="B405" s="695" t="s">
        <v>1130</v>
      </c>
      <c r="C405" s="640" t="s">
        <v>464</v>
      </c>
      <c r="D405" s="654" t="s">
        <v>1129</v>
      </c>
      <c r="E405" s="699"/>
      <c r="F405" s="699"/>
      <c r="G405" s="699"/>
      <c r="H405" s="699"/>
      <c r="I405" s="699"/>
      <c r="J405" s="699"/>
      <c r="K405" s="699"/>
      <c r="L405" s="699"/>
      <c r="M405" s="699"/>
      <c r="N405" s="699"/>
      <c r="O405" s="699"/>
      <c r="P405" s="699"/>
      <c r="Q405" s="699"/>
      <c r="R405" s="699"/>
      <c r="S405" s="699"/>
      <c r="T405" s="699"/>
      <c r="U405" s="699"/>
      <c r="V405" s="699"/>
      <c r="W405" s="699"/>
      <c r="X405" s="699"/>
    </row>
    <row r="406" spans="1:24" ht="12.75" customHeight="1">
      <c r="A406" s="636">
        <v>401</v>
      </c>
      <c r="B406" s="695" t="s">
        <v>1126</v>
      </c>
      <c r="C406" s="640" t="s">
        <v>464</v>
      </c>
      <c r="D406" s="654" t="s">
        <v>1129</v>
      </c>
      <c r="E406" s="699"/>
      <c r="F406" s="699"/>
      <c r="G406" s="699"/>
      <c r="H406" s="699"/>
      <c r="I406" s="699"/>
      <c r="J406" s="699"/>
      <c r="K406" s="699"/>
      <c r="L406" s="699"/>
      <c r="M406" s="699"/>
      <c r="N406" s="699"/>
      <c r="O406" s="699"/>
      <c r="P406" s="699"/>
      <c r="Q406" s="699"/>
      <c r="R406" s="699"/>
      <c r="S406" s="699"/>
      <c r="T406" s="699"/>
      <c r="U406" s="699"/>
      <c r="V406" s="699"/>
      <c r="W406" s="699"/>
      <c r="X406" s="699"/>
    </row>
    <row r="407" spans="1:24" ht="12.75" customHeight="1">
      <c r="A407" s="636">
        <v>402</v>
      </c>
      <c r="B407" s="695" t="s">
        <v>1127</v>
      </c>
      <c r="C407" s="640" t="s">
        <v>464</v>
      </c>
      <c r="D407" s="654" t="s">
        <v>1129</v>
      </c>
      <c r="E407" s="699"/>
      <c r="F407" s="699"/>
      <c r="G407" s="699"/>
      <c r="H407" s="699"/>
      <c r="I407" s="699"/>
      <c r="J407" s="699"/>
      <c r="K407" s="699"/>
      <c r="L407" s="699"/>
      <c r="M407" s="699"/>
      <c r="N407" s="699"/>
      <c r="O407" s="699"/>
      <c r="P407" s="699"/>
      <c r="Q407" s="699"/>
      <c r="R407" s="699"/>
      <c r="S407" s="699"/>
      <c r="T407" s="699"/>
      <c r="U407" s="699"/>
      <c r="V407" s="699"/>
      <c r="W407" s="699"/>
      <c r="X407" s="699"/>
    </row>
    <row r="408" spans="1:24" ht="12.75" customHeight="1">
      <c r="A408" s="636">
        <v>403</v>
      </c>
      <c r="B408" s="695" t="s">
        <v>1159</v>
      </c>
      <c r="C408" s="640" t="s">
        <v>464</v>
      </c>
      <c r="D408" s="654" t="s">
        <v>1129</v>
      </c>
      <c r="E408" s="699"/>
      <c r="F408" s="699"/>
      <c r="G408" s="699"/>
      <c r="H408" s="699"/>
      <c r="I408" s="699"/>
      <c r="J408" s="699"/>
      <c r="K408" s="699"/>
      <c r="L408" s="699"/>
      <c r="M408" s="699"/>
      <c r="N408" s="699"/>
      <c r="O408" s="699"/>
      <c r="P408" s="699"/>
      <c r="Q408" s="699"/>
      <c r="R408" s="699"/>
      <c r="S408" s="699"/>
      <c r="T408" s="699"/>
      <c r="U408" s="699"/>
      <c r="V408" s="699"/>
      <c r="W408" s="699"/>
      <c r="X408" s="699"/>
    </row>
    <row r="409" spans="1:24" ht="12.75" customHeight="1">
      <c r="A409" s="636">
        <v>404</v>
      </c>
      <c r="B409" s="695" t="s">
        <v>1160</v>
      </c>
      <c r="C409" s="640" t="s">
        <v>464</v>
      </c>
      <c r="D409" s="654" t="s">
        <v>1129</v>
      </c>
      <c r="E409" s="699"/>
      <c r="F409" s="699"/>
      <c r="G409" s="699"/>
      <c r="H409" s="699"/>
      <c r="I409" s="699"/>
      <c r="J409" s="699"/>
      <c r="K409" s="699"/>
      <c r="L409" s="699"/>
      <c r="M409" s="699"/>
      <c r="N409" s="699"/>
      <c r="O409" s="699"/>
      <c r="P409" s="699"/>
      <c r="Q409" s="699"/>
      <c r="R409" s="699"/>
      <c r="S409" s="699"/>
      <c r="T409" s="699"/>
      <c r="U409" s="699"/>
      <c r="V409" s="699"/>
      <c r="W409" s="699"/>
      <c r="X409" s="699"/>
    </row>
    <row r="410" spans="1:24" ht="12.75" customHeight="1">
      <c r="A410" s="636">
        <v>405</v>
      </c>
      <c r="B410" s="695" t="s">
        <v>1109</v>
      </c>
      <c r="C410" s="640" t="s">
        <v>464</v>
      </c>
      <c r="D410" s="654" t="s">
        <v>1129</v>
      </c>
      <c r="E410" s="699"/>
      <c r="F410" s="699"/>
      <c r="G410" s="699"/>
      <c r="H410" s="699"/>
      <c r="I410" s="699"/>
      <c r="J410" s="699"/>
      <c r="K410" s="699"/>
      <c r="L410" s="699"/>
      <c r="M410" s="699"/>
      <c r="N410" s="699"/>
      <c r="O410" s="699"/>
      <c r="P410" s="699"/>
      <c r="Q410" s="699"/>
      <c r="R410" s="699"/>
      <c r="S410" s="699"/>
      <c r="T410" s="699"/>
      <c r="U410" s="699"/>
      <c r="V410" s="699"/>
      <c r="W410" s="699"/>
      <c r="X410" s="699"/>
    </row>
    <row r="411" spans="1:24" ht="12.75" customHeight="1">
      <c r="A411" s="636">
        <v>406</v>
      </c>
      <c r="B411" s="695" t="s">
        <v>1161</v>
      </c>
      <c r="C411" s="640" t="s">
        <v>464</v>
      </c>
      <c r="D411" s="654" t="s">
        <v>1129</v>
      </c>
      <c r="E411" s="699"/>
      <c r="F411" s="699"/>
      <c r="G411" s="699"/>
      <c r="H411" s="699"/>
      <c r="I411" s="699"/>
      <c r="J411" s="699"/>
      <c r="K411" s="699"/>
      <c r="L411" s="699"/>
      <c r="M411" s="699"/>
      <c r="N411" s="699"/>
      <c r="O411" s="699"/>
      <c r="P411" s="699"/>
      <c r="Q411" s="699"/>
      <c r="R411" s="699"/>
      <c r="S411" s="699"/>
      <c r="T411" s="699"/>
      <c r="U411" s="699"/>
      <c r="V411" s="699"/>
      <c r="W411" s="699"/>
      <c r="X411" s="699"/>
    </row>
    <row r="412" spans="1:24" ht="12.75" customHeight="1">
      <c r="A412" s="636">
        <v>407</v>
      </c>
      <c r="B412" s="695" t="s">
        <v>1158</v>
      </c>
      <c r="C412" s="640" t="s">
        <v>464</v>
      </c>
      <c r="D412" s="654" t="s">
        <v>1129</v>
      </c>
      <c r="E412" s="699"/>
      <c r="F412" s="699"/>
      <c r="G412" s="699"/>
      <c r="H412" s="699"/>
      <c r="I412" s="699"/>
      <c r="J412" s="699"/>
      <c r="K412" s="699"/>
      <c r="L412" s="699"/>
      <c r="M412" s="699"/>
      <c r="N412" s="699"/>
      <c r="O412" s="699"/>
      <c r="P412" s="699"/>
      <c r="Q412" s="699"/>
      <c r="R412" s="699"/>
      <c r="S412" s="699"/>
      <c r="T412" s="699"/>
      <c r="U412" s="699"/>
      <c r="V412" s="699"/>
      <c r="W412" s="699"/>
      <c r="X412" s="699"/>
    </row>
    <row r="413" spans="1:24" ht="12.75" customHeight="1">
      <c r="A413" s="547"/>
      <c r="B413" s="547"/>
      <c r="C413" s="556"/>
      <c r="D413" s="547"/>
    </row>
    <row r="414" spans="1:24" ht="12.75" customHeight="1">
      <c r="A414" s="547"/>
      <c r="B414" s="547"/>
      <c r="C414" s="556"/>
      <c r="D414" s="547"/>
    </row>
    <row r="415" spans="1:24" ht="12.75" customHeight="1">
      <c r="A415" s="547"/>
      <c r="B415" s="547"/>
      <c r="C415" s="556"/>
      <c r="D415" s="547"/>
    </row>
    <row r="416" spans="1:24" ht="12.75" customHeight="1">
      <c r="A416" s="547"/>
      <c r="B416" s="547"/>
      <c r="C416" s="556"/>
      <c r="D416" s="547"/>
    </row>
    <row r="417" spans="1:5" ht="14.25" customHeight="1">
      <c r="A417" s="547"/>
      <c r="B417" s="547"/>
      <c r="C417" s="556"/>
      <c r="D417" s="547"/>
      <c r="E417" s="547"/>
    </row>
    <row r="418" spans="1:5" ht="14.25" customHeight="1">
      <c r="A418" s="547"/>
      <c r="B418" s="547"/>
      <c r="C418" s="556"/>
      <c r="D418" s="547"/>
      <c r="E418" s="547"/>
    </row>
    <row r="419" spans="1:5" ht="14.25" customHeight="1">
      <c r="A419" s="547"/>
      <c r="B419" s="547"/>
      <c r="C419" s="556"/>
      <c r="D419" s="547"/>
      <c r="E419" s="547"/>
    </row>
    <row r="420" spans="1:5" ht="14.25" customHeight="1">
      <c r="A420" s="547"/>
      <c r="B420" s="547"/>
      <c r="C420" s="556"/>
      <c r="D420" s="547"/>
      <c r="E420" s="547"/>
    </row>
    <row r="421" spans="1:5" ht="14.25" customHeight="1">
      <c r="A421" s="547"/>
      <c r="B421" s="547"/>
      <c r="C421" s="556"/>
      <c r="D421" s="547"/>
      <c r="E421" s="547"/>
    </row>
    <row r="422" spans="1:5" ht="14.25" customHeight="1">
      <c r="A422" s="547"/>
      <c r="B422" s="547"/>
      <c r="C422" s="556"/>
      <c r="D422" s="547"/>
      <c r="E422" s="547"/>
    </row>
    <row r="423" spans="1:5" ht="14.25" customHeight="1">
      <c r="A423" s="547"/>
      <c r="B423" s="547"/>
      <c r="C423" s="556"/>
      <c r="D423" s="547"/>
      <c r="E423" s="547"/>
    </row>
    <row r="424" spans="1:5" ht="14.25" customHeight="1">
      <c r="A424" s="547"/>
      <c r="B424" s="547"/>
      <c r="C424" s="556"/>
      <c r="D424" s="547"/>
      <c r="E424" s="547"/>
    </row>
    <row r="425" spans="1:5" ht="14.25" customHeight="1">
      <c r="A425" s="547"/>
      <c r="B425" s="547"/>
      <c r="C425" s="556"/>
      <c r="D425" s="547"/>
      <c r="E425" s="547"/>
    </row>
    <row r="426" spans="1:5" ht="14.25" customHeight="1">
      <c r="A426" s="547"/>
      <c r="B426" s="547"/>
      <c r="C426" s="556"/>
      <c r="D426" s="547"/>
      <c r="E426" s="547"/>
    </row>
    <row r="427" spans="1:5" ht="14.25" customHeight="1">
      <c r="A427" s="547"/>
      <c r="B427" s="547"/>
      <c r="C427" s="556"/>
      <c r="D427" s="547"/>
      <c r="E427" s="547"/>
    </row>
    <row r="428" spans="1:5" ht="14.25" customHeight="1">
      <c r="A428" s="547"/>
      <c r="B428" s="547"/>
      <c r="C428" s="556"/>
      <c r="D428" s="547"/>
      <c r="E428" s="547"/>
    </row>
    <row r="429" spans="1:5" ht="14.25" customHeight="1">
      <c r="A429" s="547"/>
      <c r="B429" s="547"/>
      <c r="C429" s="556"/>
      <c r="D429" s="547"/>
      <c r="E429" s="547"/>
    </row>
    <row r="430" spans="1:5" ht="14.25" customHeight="1">
      <c r="A430" s="547"/>
      <c r="B430" s="547"/>
      <c r="C430" s="556"/>
      <c r="D430" s="547"/>
      <c r="E430" s="547"/>
    </row>
    <row r="431" spans="1:5" ht="14.25" customHeight="1">
      <c r="A431" s="547"/>
      <c r="B431" s="547"/>
      <c r="C431" s="556"/>
      <c r="D431" s="547"/>
      <c r="E431" s="547"/>
    </row>
    <row r="432" spans="1:5" ht="14.25" customHeight="1">
      <c r="A432" s="547"/>
      <c r="B432" s="547"/>
      <c r="C432" s="556"/>
      <c r="D432" s="547"/>
      <c r="E432" s="547"/>
    </row>
    <row r="433" spans="1:5" ht="14.25" customHeight="1">
      <c r="A433" s="547"/>
      <c r="B433" s="547"/>
      <c r="C433" s="556"/>
      <c r="D433" s="547"/>
      <c r="E433" s="547"/>
    </row>
    <row r="434" spans="1:5" ht="14.25" customHeight="1">
      <c r="A434" s="547"/>
      <c r="B434" s="547"/>
      <c r="C434" s="556"/>
      <c r="D434" s="547"/>
      <c r="E434" s="547"/>
    </row>
    <row r="435" spans="1:5" ht="14.25" customHeight="1">
      <c r="A435" s="547"/>
      <c r="B435" s="547"/>
      <c r="C435" s="556"/>
      <c r="D435" s="547"/>
      <c r="E435" s="547"/>
    </row>
    <row r="436" spans="1:5" ht="14.25" customHeight="1">
      <c r="A436" s="547"/>
      <c r="B436" s="547"/>
      <c r="C436" s="556"/>
      <c r="D436" s="547"/>
      <c r="E436" s="547"/>
    </row>
    <row r="437" spans="1:5" ht="14.25" customHeight="1">
      <c r="A437" s="547"/>
      <c r="B437" s="547"/>
      <c r="C437" s="556"/>
      <c r="D437" s="547"/>
      <c r="E437" s="547"/>
    </row>
    <row r="438" spans="1:5" ht="14.25" customHeight="1">
      <c r="A438" s="547"/>
      <c r="B438" s="547"/>
      <c r="C438" s="556"/>
      <c r="D438" s="547"/>
      <c r="E438" s="547"/>
    </row>
    <row r="439" spans="1:5" ht="14.25" customHeight="1">
      <c r="A439" s="547"/>
      <c r="B439" s="547"/>
      <c r="C439" s="556"/>
      <c r="D439" s="547"/>
      <c r="E439" s="547"/>
    </row>
    <row r="440" spans="1:5" ht="14.25" customHeight="1">
      <c r="A440" s="547"/>
      <c r="B440" s="547"/>
      <c r="C440" s="556"/>
      <c r="D440" s="547"/>
      <c r="E440" s="547"/>
    </row>
    <row r="441" spans="1:5" ht="14.25" customHeight="1">
      <c r="A441" s="547"/>
      <c r="B441" s="547"/>
      <c r="C441" s="556"/>
      <c r="D441" s="547"/>
      <c r="E441" s="547"/>
    </row>
    <row r="442" spans="1:5" ht="14.25" customHeight="1">
      <c r="A442" s="547"/>
      <c r="B442" s="547"/>
      <c r="C442" s="556"/>
      <c r="D442" s="547"/>
      <c r="E442" s="547"/>
    </row>
    <row r="443" spans="1:5" ht="14.25" customHeight="1">
      <c r="A443" s="547"/>
      <c r="B443" s="547"/>
      <c r="C443" s="556"/>
      <c r="D443" s="547"/>
      <c r="E443" s="547"/>
    </row>
    <row r="444" spans="1:5" ht="14.25" customHeight="1">
      <c r="A444" s="547"/>
      <c r="B444" s="547"/>
      <c r="C444" s="556"/>
      <c r="D444" s="547"/>
      <c r="E444" s="547"/>
    </row>
    <row r="445" spans="1:5" ht="14.25" customHeight="1">
      <c r="A445" s="547"/>
      <c r="B445" s="547"/>
      <c r="C445" s="556"/>
      <c r="D445" s="547"/>
      <c r="E445" s="547"/>
    </row>
    <row r="446" spans="1:5" ht="14.25" customHeight="1">
      <c r="A446" s="547"/>
      <c r="B446" s="547"/>
      <c r="C446" s="556"/>
      <c r="D446" s="547"/>
      <c r="E446" s="547"/>
    </row>
    <row r="447" spans="1:5" ht="14.25" customHeight="1">
      <c r="A447" s="547"/>
      <c r="B447" s="547"/>
      <c r="C447" s="556"/>
      <c r="D447" s="547"/>
      <c r="E447" s="547"/>
    </row>
    <row r="448" spans="1:5" ht="14.25" customHeight="1">
      <c r="A448" s="547"/>
      <c r="B448" s="547"/>
      <c r="C448" s="556"/>
      <c r="D448" s="547"/>
      <c r="E448" s="547"/>
    </row>
    <row r="449" spans="1:5" ht="14.25" customHeight="1">
      <c r="A449" s="547"/>
      <c r="B449" s="547"/>
      <c r="C449" s="556"/>
      <c r="D449" s="547"/>
      <c r="E449" s="547"/>
    </row>
    <row r="450" spans="1:5" ht="14.25" customHeight="1">
      <c r="A450" s="547"/>
      <c r="B450" s="547"/>
      <c r="C450" s="556"/>
      <c r="D450" s="547"/>
      <c r="E450" s="547"/>
    </row>
    <row r="451" spans="1:5" ht="14.25" customHeight="1">
      <c r="A451" s="547"/>
      <c r="B451" s="547"/>
      <c r="C451" s="556"/>
      <c r="D451" s="547"/>
      <c r="E451" s="547"/>
    </row>
    <row r="452" spans="1:5" ht="14.25" customHeight="1">
      <c r="A452" s="547"/>
      <c r="B452" s="547"/>
      <c r="C452" s="556"/>
      <c r="D452" s="547"/>
      <c r="E452" s="547"/>
    </row>
    <row r="453" spans="1:5" ht="14.25" customHeight="1">
      <c r="A453" s="547"/>
      <c r="B453" s="547"/>
      <c r="C453" s="556"/>
      <c r="D453" s="547"/>
      <c r="E453" s="547"/>
    </row>
    <row r="454" spans="1:5" ht="14.25" customHeight="1">
      <c r="A454" s="547"/>
      <c r="B454" s="547"/>
      <c r="C454" s="556"/>
      <c r="D454" s="547"/>
      <c r="E454" s="547"/>
    </row>
    <row r="455" spans="1:5" ht="14.25" customHeight="1">
      <c r="A455" s="547"/>
      <c r="B455" s="547"/>
      <c r="C455" s="556"/>
      <c r="D455" s="547"/>
      <c r="E455" s="547"/>
    </row>
    <row r="456" spans="1:5" ht="14.25" customHeight="1">
      <c r="A456" s="547"/>
      <c r="B456" s="547"/>
      <c r="C456" s="556"/>
      <c r="D456" s="547"/>
      <c r="E456" s="547"/>
    </row>
    <row r="457" spans="1:5" ht="14.25" customHeight="1">
      <c r="A457" s="547"/>
      <c r="B457" s="547"/>
      <c r="C457" s="556"/>
      <c r="D457" s="547"/>
      <c r="E457" s="547"/>
    </row>
    <row r="458" spans="1:5" ht="14.25" customHeight="1">
      <c r="A458" s="547"/>
      <c r="B458" s="547"/>
      <c r="C458" s="556"/>
      <c r="D458" s="547"/>
      <c r="E458" s="547"/>
    </row>
    <row r="459" spans="1:5" ht="14.25" customHeight="1">
      <c r="A459" s="547"/>
      <c r="B459" s="547"/>
      <c r="C459" s="556"/>
      <c r="D459" s="547"/>
      <c r="E459" s="547"/>
    </row>
    <row r="460" spans="1:5" ht="14.25" customHeight="1">
      <c r="A460" s="547"/>
      <c r="B460" s="547"/>
      <c r="C460" s="556"/>
      <c r="D460" s="547"/>
      <c r="E460" s="547"/>
    </row>
    <row r="461" spans="1:5" ht="14.25" customHeight="1">
      <c r="A461" s="547"/>
      <c r="B461" s="547"/>
      <c r="C461" s="556"/>
      <c r="D461" s="547"/>
      <c r="E461" s="547"/>
    </row>
    <row r="462" spans="1:5" ht="14.25" customHeight="1">
      <c r="A462" s="547"/>
      <c r="B462" s="547"/>
      <c r="C462" s="556"/>
      <c r="D462" s="547"/>
      <c r="E462" s="547"/>
    </row>
    <row r="463" spans="1:5" ht="14.25" customHeight="1">
      <c r="A463" s="547"/>
      <c r="B463" s="547"/>
      <c r="C463" s="556"/>
      <c r="D463" s="547"/>
      <c r="E463" s="547"/>
    </row>
    <row r="464" spans="1:5" ht="14.25" customHeight="1">
      <c r="A464" s="547"/>
      <c r="B464" s="547"/>
      <c r="C464" s="556"/>
      <c r="D464" s="547"/>
      <c r="E464" s="547"/>
    </row>
    <row r="465" spans="1:5" ht="14.25" customHeight="1">
      <c r="A465" s="547"/>
      <c r="B465" s="547"/>
      <c r="C465" s="556"/>
      <c r="D465" s="547"/>
      <c r="E465" s="547"/>
    </row>
    <row r="466" spans="1:5" ht="14.25" customHeight="1">
      <c r="A466" s="547"/>
      <c r="B466" s="547"/>
      <c r="C466" s="556"/>
      <c r="D466" s="547"/>
      <c r="E466" s="547"/>
    </row>
    <row r="467" spans="1:5" ht="14.25" customHeight="1">
      <c r="A467" s="547"/>
      <c r="B467" s="547"/>
      <c r="C467" s="556"/>
      <c r="D467" s="547"/>
      <c r="E467" s="547"/>
    </row>
    <row r="468" spans="1:5" ht="14.25" customHeight="1">
      <c r="A468" s="547"/>
      <c r="B468" s="547"/>
      <c r="C468" s="556"/>
      <c r="D468" s="547"/>
      <c r="E468" s="547"/>
    </row>
    <row r="469" spans="1:5" ht="14.25" customHeight="1">
      <c r="A469" s="547"/>
      <c r="B469" s="547"/>
      <c r="C469" s="556"/>
      <c r="D469" s="547"/>
      <c r="E469" s="547"/>
    </row>
    <row r="470" spans="1:5" ht="14.25" customHeight="1">
      <c r="A470" s="547"/>
      <c r="B470" s="547"/>
      <c r="C470" s="556"/>
      <c r="D470" s="547"/>
      <c r="E470" s="547"/>
    </row>
    <row r="471" spans="1:5" ht="14.25" customHeight="1">
      <c r="A471" s="547"/>
      <c r="B471" s="547"/>
      <c r="C471" s="556"/>
      <c r="D471" s="547"/>
      <c r="E471" s="547"/>
    </row>
    <row r="472" spans="1:5" ht="14.25" customHeight="1">
      <c r="A472" s="547"/>
      <c r="B472" s="547"/>
      <c r="C472" s="556"/>
      <c r="D472" s="547"/>
      <c r="E472" s="547"/>
    </row>
    <row r="473" spans="1:5" ht="14.25" customHeight="1">
      <c r="A473" s="547"/>
      <c r="B473" s="547"/>
      <c r="C473" s="556"/>
      <c r="D473" s="547"/>
      <c r="E473" s="547"/>
    </row>
    <row r="474" spans="1:5" ht="14.25" customHeight="1">
      <c r="A474" s="547"/>
      <c r="B474" s="547"/>
      <c r="C474" s="556"/>
      <c r="D474" s="547"/>
      <c r="E474" s="547"/>
    </row>
    <row r="475" spans="1:5" ht="14.25" customHeight="1">
      <c r="A475" s="547"/>
      <c r="B475" s="547"/>
      <c r="C475" s="556"/>
      <c r="D475" s="547"/>
      <c r="E475" s="547"/>
    </row>
    <row r="476" spans="1:5" ht="14.25" customHeight="1">
      <c r="A476" s="547"/>
      <c r="B476" s="547"/>
      <c r="C476" s="556"/>
      <c r="D476" s="547"/>
      <c r="E476" s="547"/>
    </row>
    <row r="477" spans="1:5" ht="14.25" customHeight="1">
      <c r="A477" s="547"/>
      <c r="B477" s="547"/>
      <c r="C477" s="556"/>
      <c r="D477" s="547"/>
      <c r="E477" s="547"/>
    </row>
    <row r="478" spans="1:5" ht="14.25" customHeight="1">
      <c r="A478" s="547"/>
      <c r="B478" s="547"/>
      <c r="C478" s="556"/>
      <c r="D478" s="547"/>
      <c r="E478" s="547"/>
    </row>
    <row r="479" spans="1:5" ht="14.25" customHeight="1">
      <c r="A479" s="547"/>
      <c r="B479" s="547"/>
      <c r="C479" s="556"/>
      <c r="D479" s="547"/>
      <c r="E479" s="547"/>
    </row>
    <row r="480" spans="1:5" ht="14.25" customHeight="1">
      <c r="A480" s="547"/>
      <c r="B480" s="547"/>
      <c r="C480" s="556"/>
      <c r="D480" s="547"/>
      <c r="E480" s="547"/>
    </row>
    <row r="481" spans="1:5" ht="14.25" customHeight="1">
      <c r="A481" s="547"/>
      <c r="B481" s="547"/>
      <c r="C481" s="556"/>
      <c r="D481" s="547"/>
      <c r="E481" s="547"/>
    </row>
    <row r="482" spans="1:5" ht="14.25" customHeight="1">
      <c r="A482" s="547"/>
      <c r="B482" s="547"/>
      <c r="C482" s="556"/>
      <c r="D482" s="547"/>
      <c r="E482" s="547"/>
    </row>
    <row r="483" spans="1:5" ht="14.25" customHeight="1">
      <c r="A483" s="547"/>
      <c r="B483" s="547"/>
      <c r="C483" s="556"/>
      <c r="D483" s="547"/>
      <c r="E483" s="547"/>
    </row>
    <row r="484" spans="1:5" ht="14.25" customHeight="1">
      <c r="A484" s="547"/>
      <c r="B484" s="547"/>
      <c r="C484" s="556"/>
      <c r="D484" s="547"/>
      <c r="E484" s="547"/>
    </row>
    <row r="485" spans="1:5" ht="14.25" customHeight="1">
      <c r="A485" s="547"/>
      <c r="B485" s="547"/>
      <c r="C485" s="556"/>
      <c r="D485" s="547"/>
      <c r="E485" s="547"/>
    </row>
    <row r="486" spans="1:5" ht="14.25" customHeight="1">
      <c r="A486" s="547"/>
      <c r="B486" s="547"/>
      <c r="C486" s="556"/>
      <c r="D486" s="547"/>
      <c r="E486" s="547"/>
    </row>
    <row r="487" spans="1:5" ht="14.25" customHeight="1">
      <c r="A487" s="547"/>
      <c r="B487" s="547"/>
      <c r="C487" s="556"/>
      <c r="D487" s="547"/>
      <c r="E487" s="547"/>
    </row>
    <row r="488" spans="1:5" ht="14.25" customHeight="1">
      <c r="A488" s="547"/>
      <c r="B488" s="547"/>
      <c r="C488" s="556"/>
      <c r="D488" s="547"/>
      <c r="E488" s="547"/>
    </row>
    <row r="489" spans="1:5" ht="14.25" customHeight="1">
      <c r="A489" s="547"/>
      <c r="B489" s="547"/>
      <c r="C489" s="556"/>
      <c r="D489" s="547"/>
      <c r="E489" s="547"/>
    </row>
    <row r="490" spans="1:5" ht="14.25" customHeight="1">
      <c r="A490" s="547"/>
      <c r="B490" s="547"/>
      <c r="C490" s="556"/>
      <c r="D490" s="547"/>
      <c r="E490" s="547"/>
    </row>
    <row r="491" spans="1:5" ht="14.25" customHeight="1">
      <c r="A491" s="547"/>
      <c r="B491" s="547"/>
      <c r="C491" s="556"/>
      <c r="D491" s="547"/>
      <c r="E491" s="547"/>
    </row>
    <row r="492" spans="1:5" ht="14.25" customHeight="1">
      <c r="A492" s="547"/>
      <c r="B492" s="547"/>
      <c r="C492" s="556"/>
      <c r="D492" s="547"/>
      <c r="E492" s="547"/>
    </row>
    <row r="493" spans="1:5" ht="14.25" customHeight="1">
      <c r="A493" s="547"/>
      <c r="B493" s="547"/>
      <c r="C493" s="556"/>
      <c r="D493" s="547"/>
      <c r="E493" s="547"/>
    </row>
    <row r="494" spans="1:5" ht="14.25" customHeight="1">
      <c r="A494" s="547"/>
      <c r="B494" s="547"/>
      <c r="C494" s="556"/>
      <c r="D494" s="547"/>
      <c r="E494" s="547"/>
    </row>
    <row r="495" spans="1:5" ht="14.25" customHeight="1">
      <c r="A495" s="547"/>
      <c r="B495" s="547"/>
      <c r="C495" s="556"/>
      <c r="D495" s="547"/>
      <c r="E495" s="547"/>
    </row>
    <row r="496" spans="1:5" ht="14.25" customHeight="1">
      <c r="A496" s="547"/>
      <c r="B496" s="547"/>
      <c r="C496" s="556"/>
      <c r="D496" s="547"/>
      <c r="E496" s="547"/>
    </row>
    <row r="497" spans="1:5" ht="14.25" customHeight="1">
      <c r="A497" s="547"/>
      <c r="B497" s="547"/>
      <c r="C497" s="556"/>
      <c r="D497" s="547"/>
      <c r="E497" s="547"/>
    </row>
    <row r="498" spans="1:5" ht="14.25" customHeight="1">
      <c r="A498" s="547"/>
      <c r="B498" s="547"/>
      <c r="C498" s="556"/>
      <c r="D498" s="547"/>
      <c r="E498" s="547"/>
    </row>
    <row r="499" spans="1:5" ht="14.25" customHeight="1">
      <c r="A499" s="547"/>
      <c r="B499" s="547"/>
      <c r="C499" s="556"/>
      <c r="D499" s="547"/>
      <c r="E499" s="547"/>
    </row>
    <row r="500" spans="1:5" ht="14.25" customHeight="1">
      <c r="A500" s="547"/>
      <c r="B500" s="547"/>
      <c r="C500" s="556"/>
      <c r="D500" s="547"/>
      <c r="E500" s="547"/>
    </row>
    <row r="501" spans="1:5" ht="14.25" customHeight="1">
      <c r="A501" s="547"/>
      <c r="B501" s="547"/>
      <c r="C501" s="556"/>
      <c r="D501" s="547"/>
      <c r="E501" s="547"/>
    </row>
    <row r="502" spans="1:5" ht="14.25" customHeight="1">
      <c r="A502" s="547"/>
      <c r="B502" s="547"/>
      <c r="C502" s="556"/>
      <c r="D502" s="547"/>
      <c r="E502" s="547"/>
    </row>
    <row r="503" spans="1:5" ht="14.25" customHeight="1">
      <c r="A503" s="547"/>
      <c r="B503" s="547"/>
      <c r="C503" s="556"/>
      <c r="D503" s="547"/>
      <c r="E503" s="547"/>
    </row>
    <row r="504" spans="1:5" ht="14.25" customHeight="1">
      <c r="A504" s="547"/>
      <c r="B504" s="547"/>
      <c r="C504" s="556"/>
      <c r="D504" s="547"/>
      <c r="E504" s="547"/>
    </row>
    <row r="505" spans="1:5" ht="14.25" customHeight="1">
      <c r="A505" s="547"/>
      <c r="B505" s="547"/>
      <c r="C505" s="556"/>
      <c r="D505" s="547"/>
      <c r="E505" s="547"/>
    </row>
    <row r="506" spans="1:5" ht="14.25" customHeight="1">
      <c r="A506" s="547"/>
      <c r="B506" s="547"/>
      <c r="C506" s="556"/>
      <c r="D506" s="547"/>
      <c r="E506" s="547"/>
    </row>
    <row r="507" spans="1:5" ht="14.25" customHeight="1">
      <c r="A507" s="547"/>
      <c r="B507" s="547"/>
      <c r="C507" s="556"/>
      <c r="D507" s="547"/>
      <c r="E507" s="547"/>
    </row>
    <row r="508" spans="1:5" ht="14.25" customHeight="1">
      <c r="A508" s="547"/>
      <c r="B508" s="547"/>
      <c r="C508" s="556"/>
      <c r="D508" s="547"/>
      <c r="E508" s="547"/>
    </row>
    <row r="509" spans="1:5" ht="14.25" customHeight="1">
      <c r="A509" s="547"/>
      <c r="B509" s="547"/>
      <c r="C509" s="556"/>
      <c r="D509" s="547"/>
      <c r="E509" s="547"/>
    </row>
    <row r="510" spans="1:5" ht="14.25" customHeight="1">
      <c r="A510" s="547"/>
      <c r="B510" s="547"/>
      <c r="C510" s="556"/>
      <c r="D510" s="547"/>
      <c r="E510" s="547"/>
    </row>
    <row r="511" spans="1:5" ht="14.25" customHeight="1">
      <c r="A511" s="547"/>
      <c r="B511" s="547"/>
      <c r="C511" s="556"/>
      <c r="D511" s="547"/>
      <c r="E511" s="547"/>
    </row>
    <row r="512" spans="1:5" ht="14.25" customHeight="1">
      <c r="A512" s="547"/>
      <c r="B512" s="547"/>
      <c r="C512" s="556"/>
      <c r="D512" s="547"/>
      <c r="E512" s="547"/>
    </row>
    <row r="513" spans="1:5" ht="14.25" customHeight="1">
      <c r="A513" s="547"/>
      <c r="B513" s="547"/>
      <c r="C513" s="556"/>
      <c r="D513" s="547"/>
      <c r="E513" s="547"/>
    </row>
    <row r="514" spans="1:5" ht="14.25" customHeight="1">
      <c r="A514" s="547"/>
      <c r="B514" s="547"/>
      <c r="C514" s="556"/>
      <c r="D514" s="547"/>
      <c r="E514" s="547"/>
    </row>
    <row r="515" spans="1:5" ht="14.25" customHeight="1">
      <c r="A515" s="547"/>
      <c r="B515" s="547"/>
      <c r="C515" s="556"/>
      <c r="D515" s="547"/>
      <c r="E515" s="547"/>
    </row>
    <row r="516" spans="1:5" ht="14.25" customHeight="1">
      <c r="A516" s="547"/>
      <c r="B516" s="547"/>
      <c r="C516" s="556"/>
      <c r="D516" s="547"/>
      <c r="E516" s="547"/>
    </row>
    <row r="517" spans="1:5" ht="14.25" customHeight="1">
      <c r="A517" s="547"/>
      <c r="B517" s="547"/>
      <c r="C517" s="556"/>
      <c r="D517" s="547"/>
      <c r="E517" s="547"/>
    </row>
    <row r="518" spans="1:5" ht="14.25" customHeight="1">
      <c r="A518" s="547"/>
      <c r="B518" s="547"/>
      <c r="C518" s="556"/>
      <c r="D518" s="547"/>
      <c r="E518" s="547"/>
    </row>
    <row r="519" spans="1:5" ht="14.25" customHeight="1">
      <c r="A519" s="547"/>
      <c r="B519" s="547"/>
      <c r="C519" s="556"/>
      <c r="D519" s="547"/>
      <c r="E519" s="547"/>
    </row>
    <row r="520" spans="1:5" ht="14.25" customHeight="1">
      <c r="A520" s="547"/>
      <c r="B520" s="547"/>
      <c r="C520" s="556"/>
      <c r="D520" s="547"/>
      <c r="E520" s="547"/>
    </row>
    <row r="521" spans="1:5" ht="14.25" customHeight="1">
      <c r="A521" s="547"/>
      <c r="B521" s="547"/>
      <c r="C521" s="556"/>
      <c r="D521" s="547"/>
      <c r="E521" s="547"/>
    </row>
    <row r="522" spans="1:5" ht="14.25" customHeight="1">
      <c r="A522" s="547"/>
      <c r="B522" s="547"/>
      <c r="C522" s="556"/>
      <c r="D522" s="547"/>
      <c r="E522" s="547"/>
    </row>
    <row r="523" spans="1:5" ht="14.25" customHeight="1">
      <c r="A523" s="547"/>
      <c r="B523" s="547"/>
      <c r="C523" s="556"/>
      <c r="D523" s="547"/>
      <c r="E523" s="547"/>
    </row>
    <row r="524" spans="1:5" ht="14.25" customHeight="1">
      <c r="A524" s="547"/>
      <c r="B524" s="547"/>
      <c r="C524" s="556"/>
      <c r="D524" s="547"/>
      <c r="E524" s="547"/>
    </row>
    <row r="525" spans="1:5" ht="14.25" customHeight="1">
      <c r="A525" s="547"/>
      <c r="B525" s="547"/>
      <c r="C525" s="556"/>
      <c r="D525" s="547"/>
      <c r="E525" s="547"/>
    </row>
    <row r="526" spans="1:5" ht="14.25" customHeight="1">
      <c r="A526" s="547"/>
      <c r="B526" s="547"/>
      <c r="C526" s="556"/>
      <c r="D526" s="547"/>
      <c r="E526" s="547"/>
    </row>
    <row r="527" spans="1:5" ht="14.25" customHeight="1">
      <c r="A527" s="547"/>
      <c r="B527" s="547"/>
      <c r="C527" s="556"/>
      <c r="D527" s="547"/>
      <c r="E527" s="547"/>
    </row>
    <row r="528" spans="1:5" ht="14.25" customHeight="1">
      <c r="A528" s="547"/>
      <c r="B528" s="547"/>
      <c r="C528" s="556"/>
      <c r="D528" s="547"/>
      <c r="E528" s="547"/>
    </row>
    <row r="529" spans="1:5" ht="14.25" customHeight="1">
      <c r="A529" s="547"/>
      <c r="B529" s="547"/>
      <c r="C529" s="556"/>
      <c r="D529" s="547"/>
      <c r="E529" s="547"/>
    </row>
    <row r="530" spans="1:5" ht="14.25" customHeight="1">
      <c r="A530" s="547"/>
      <c r="B530" s="547"/>
      <c r="C530" s="556"/>
      <c r="D530" s="547"/>
      <c r="E530" s="547"/>
    </row>
    <row r="531" spans="1:5" ht="14.25" customHeight="1">
      <c r="A531" s="547"/>
      <c r="B531" s="547"/>
      <c r="C531" s="556"/>
      <c r="D531" s="547"/>
      <c r="E531" s="547"/>
    </row>
    <row r="532" spans="1:5" ht="14.25" customHeight="1">
      <c r="A532" s="547"/>
      <c r="B532" s="547"/>
      <c r="C532" s="556"/>
      <c r="D532" s="547"/>
      <c r="E532" s="547"/>
    </row>
    <row r="533" spans="1:5" ht="14.25" customHeight="1">
      <c r="A533" s="547"/>
      <c r="B533" s="547"/>
      <c r="C533" s="556"/>
      <c r="D533" s="547"/>
      <c r="E533" s="547"/>
    </row>
    <row r="534" spans="1:5" ht="14.25" customHeight="1">
      <c r="A534" s="547"/>
      <c r="B534" s="547"/>
      <c r="C534" s="556"/>
      <c r="D534" s="547"/>
      <c r="E534" s="547"/>
    </row>
    <row r="535" spans="1:5" ht="14.25" customHeight="1">
      <c r="A535" s="547"/>
      <c r="B535" s="547"/>
      <c r="C535" s="556"/>
      <c r="D535" s="547"/>
      <c r="E535" s="547"/>
    </row>
    <row r="536" spans="1:5" ht="14.25" customHeight="1">
      <c r="A536" s="547"/>
      <c r="B536" s="547"/>
      <c r="C536" s="556"/>
      <c r="D536" s="547"/>
      <c r="E536" s="547"/>
    </row>
    <row r="537" spans="1:5" ht="14.25" customHeight="1">
      <c r="A537" s="547"/>
      <c r="B537" s="547"/>
      <c r="C537" s="556"/>
      <c r="D537" s="547"/>
      <c r="E537" s="547"/>
    </row>
    <row r="538" spans="1:5" ht="14.25" customHeight="1">
      <c r="A538" s="547"/>
      <c r="B538" s="547"/>
      <c r="C538" s="556"/>
      <c r="D538" s="547"/>
      <c r="E538" s="547"/>
    </row>
    <row r="539" spans="1:5" ht="14.25" customHeight="1">
      <c r="A539" s="547"/>
      <c r="B539" s="547"/>
      <c r="C539" s="556"/>
      <c r="D539" s="547"/>
      <c r="E539" s="547"/>
    </row>
    <row r="540" spans="1:5" ht="14.25" customHeight="1">
      <c r="A540" s="547"/>
      <c r="B540" s="547"/>
      <c r="C540" s="556"/>
      <c r="D540" s="547"/>
      <c r="E540" s="547"/>
    </row>
    <row r="541" spans="1:5" ht="14.25" customHeight="1">
      <c r="A541" s="547"/>
      <c r="B541" s="547"/>
      <c r="C541" s="556"/>
      <c r="D541" s="547"/>
      <c r="E541" s="547"/>
    </row>
    <row r="542" spans="1:5" ht="14.25" customHeight="1">
      <c r="A542" s="547"/>
      <c r="B542" s="547"/>
      <c r="C542" s="556"/>
      <c r="D542" s="547"/>
      <c r="E542" s="547"/>
    </row>
    <row r="543" spans="1:5" ht="14.25" customHeight="1">
      <c r="A543" s="547"/>
      <c r="B543" s="547"/>
      <c r="C543" s="556"/>
      <c r="D543" s="547"/>
      <c r="E543" s="547"/>
    </row>
    <row r="544" spans="1:5" ht="14.25" customHeight="1">
      <c r="A544" s="547"/>
      <c r="B544" s="547"/>
      <c r="C544" s="556"/>
      <c r="D544" s="547"/>
      <c r="E544" s="547"/>
    </row>
    <row r="545" spans="1:5" ht="14.25" customHeight="1">
      <c r="A545" s="547"/>
      <c r="B545" s="547"/>
      <c r="C545" s="556"/>
      <c r="D545" s="547"/>
      <c r="E545" s="547"/>
    </row>
    <row r="546" spans="1:5" ht="14.25" customHeight="1">
      <c r="A546" s="547"/>
      <c r="B546" s="547"/>
      <c r="C546" s="556"/>
      <c r="D546" s="547"/>
      <c r="E546" s="547"/>
    </row>
    <row r="547" spans="1:5" ht="14.25" customHeight="1">
      <c r="A547" s="547"/>
      <c r="B547" s="547"/>
      <c r="C547" s="556"/>
      <c r="D547" s="547"/>
      <c r="E547" s="547"/>
    </row>
    <row r="548" spans="1:5" ht="14.25" customHeight="1">
      <c r="A548" s="547"/>
      <c r="B548" s="547"/>
      <c r="C548" s="556"/>
      <c r="D548" s="547"/>
      <c r="E548" s="547"/>
    </row>
    <row r="549" spans="1:5" ht="14.25" customHeight="1">
      <c r="A549" s="547"/>
      <c r="B549" s="547"/>
      <c r="C549" s="556"/>
      <c r="D549" s="547"/>
      <c r="E549" s="547"/>
    </row>
    <row r="550" spans="1:5" ht="14.25" customHeight="1">
      <c r="A550" s="547"/>
      <c r="B550" s="547"/>
      <c r="C550" s="556"/>
      <c r="D550" s="547"/>
      <c r="E550" s="547"/>
    </row>
    <row r="551" spans="1:5" ht="14.25" customHeight="1">
      <c r="A551" s="547"/>
      <c r="B551" s="547"/>
      <c r="C551" s="556"/>
      <c r="D551" s="547"/>
      <c r="E551" s="547"/>
    </row>
    <row r="552" spans="1:5" ht="14.25" customHeight="1">
      <c r="A552" s="547"/>
      <c r="B552" s="547"/>
      <c r="C552" s="556"/>
      <c r="D552" s="547"/>
      <c r="E552" s="547"/>
    </row>
    <row r="553" spans="1:5" ht="14.25" customHeight="1">
      <c r="A553" s="547"/>
      <c r="B553" s="547"/>
      <c r="C553" s="556"/>
      <c r="D553" s="547"/>
      <c r="E553" s="547"/>
    </row>
    <row r="554" spans="1:5" ht="14.25" customHeight="1">
      <c r="A554" s="547"/>
      <c r="B554" s="547"/>
      <c r="C554" s="556"/>
      <c r="D554" s="547"/>
      <c r="E554" s="547"/>
    </row>
    <row r="555" spans="1:5" ht="14.25" customHeight="1">
      <c r="A555" s="547"/>
      <c r="B555" s="547"/>
      <c r="C555" s="556"/>
      <c r="D555" s="547"/>
      <c r="E555" s="547"/>
    </row>
    <row r="556" spans="1:5" ht="14.25" customHeight="1">
      <c r="A556" s="547"/>
      <c r="B556" s="547"/>
      <c r="C556" s="556"/>
      <c r="D556" s="547"/>
      <c r="E556" s="547"/>
    </row>
    <row r="557" spans="1:5" ht="14.25" customHeight="1">
      <c r="A557" s="547"/>
      <c r="B557" s="547"/>
      <c r="C557" s="556"/>
      <c r="D557" s="547"/>
      <c r="E557" s="547"/>
    </row>
    <row r="558" spans="1:5" ht="14.25" customHeight="1">
      <c r="A558" s="547"/>
      <c r="B558" s="547"/>
      <c r="C558" s="556"/>
      <c r="D558" s="547"/>
      <c r="E558" s="547"/>
    </row>
    <row r="559" spans="1:5" ht="14.25" customHeight="1">
      <c r="A559" s="547"/>
      <c r="B559" s="547"/>
      <c r="C559" s="556"/>
      <c r="D559" s="547"/>
      <c r="E559" s="547"/>
    </row>
    <row r="560" spans="1:5" ht="14.25" customHeight="1">
      <c r="A560" s="547"/>
      <c r="B560" s="547"/>
      <c r="C560" s="556"/>
      <c r="D560" s="547"/>
      <c r="E560" s="547"/>
    </row>
    <row r="561" spans="1:5" ht="14.25" customHeight="1">
      <c r="A561" s="547"/>
      <c r="B561" s="547"/>
      <c r="C561" s="556"/>
      <c r="D561" s="547"/>
      <c r="E561" s="547"/>
    </row>
    <row r="562" spans="1:5" ht="14.25" customHeight="1">
      <c r="A562" s="547"/>
      <c r="B562" s="547"/>
      <c r="C562" s="556"/>
      <c r="D562" s="547"/>
      <c r="E562" s="547"/>
    </row>
    <row r="563" spans="1:5" ht="14.25" customHeight="1">
      <c r="A563" s="547"/>
      <c r="B563" s="547"/>
      <c r="C563" s="556"/>
      <c r="D563" s="547"/>
      <c r="E563" s="547"/>
    </row>
    <row r="564" spans="1:5" ht="14.25" customHeight="1">
      <c r="A564" s="547"/>
      <c r="B564" s="547"/>
      <c r="C564" s="556"/>
      <c r="D564" s="547"/>
      <c r="E564" s="547"/>
    </row>
    <row r="565" spans="1:5" ht="14.25" customHeight="1">
      <c r="A565" s="547"/>
      <c r="B565" s="547"/>
      <c r="C565" s="556"/>
      <c r="D565" s="547"/>
      <c r="E565" s="547"/>
    </row>
    <row r="566" spans="1:5" ht="14.25" customHeight="1">
      <c r="A566" s="547"/>
      <c r="B566" s="547"/>
      <c r="C566" s="556"/>
      <c r="D566" s="547"/>
      <c r="E566" s="547"/>
    </row>
    <row r="567" spans="1:5" ht="14.25" customHeight="1">
      <c r="A567" s="547"/>
      <c r="B567" s="547"/>
      <c r="C567" s="556"/>
      <c r="D567" s="547"/>
      <c r="E567" s="547"/>
    </row>
    <row r="568" spans="1:5" ht="14.25" customHeight="1">
      <c r="A568" s="547"/>
      <c r="B568" s="547"/>
      <c r="C568" s="556"/>
      <c r="D568" s="547"/>
      <c r="E568" s="547"/>
    </row>
    <row r="569" spans="1:5" ht="14.25" customHeight="1">
      <c r="A569" s="547"/>
      <c r="B569" s="547"/>
      <c r="C569" s="556"/>
      <c r="D569" s="547"/>
      <c r="E569" s="547"/>
    </row>
    <row r="570" spans="1:5" ht="14.25" customHeight="1">
      <c r="A570" s="547"/>
      <c r="B570" s="547"/>
      <c r="C570" s="556"/>
      <c r="D570" s="547"/>
      <c r="E570" s="547"/>
    </row>
    <row r="571" spans="1:5" ht="14.25" customHeight="1">
      <c r="A571" s="547"/>
      <c r="B571" s="547"/>
      <c r="C571" s="556"/>
      <c r="D571" s="547"/>
      <c r="E571" s="547"/>
    </row>
    <row r="572" spans="1:5" ht="14.25" customHeight="1">
      <c r="A572" s="547"/>
      <c r="B572" s="547"/>
      <c r="C572" s="556"/>
      <c r="D572" s="547"/>
      <c r="E572" s="547"/>
    </row>
    <row r="573" spans="1:5" ht="14.25" customHeight="1">
      <c r="A573" s="547"/>
      <c r="B573" s="547"/>
      <c r="C573" s="556"/>
      <c r="D573" s="547"/>
      <c r="E573" s="547"/>
    </row>
    <row r="574" spans="1:5" ht="14.25" customHeight="1">
      <c r="A574" s="547"/>
      <c r="B574" s="547"/>
      <c r="C574" s="556"/>
      <c r="D574" s="547"/>
      <c r="E574" s="547"/>
    </row>
    <row r="575" spans="1:5" ht="14.25" customHeight="1">
      <c r="A575" s="547"/>
      <c r="B575" s="547"/>
      <c r="C575" s="556"/>
      <c r="D575" s="547"/>
      <c r="E575" s="547"/>
    </row>
    <row r="576" spans="1:5" ht="14.25" customHeight="1">
      <c r="A576" s="547"/>
      <c r="B576" s="547"/>
      <c r="C576" s="556"/>
      <c r="D576" s="547"/>
      <c r="E576" s="547"/>
    </row>
    <row r="577" spans="1:5" ht="14.25" customHeight="1">
      <c r="A577" s="547"/>
      <c r="B577" s="547"/>
      <c r="C577" s="556"/>
      <c r="D577" s="547"/>
      <c r="E577" s="547"/>
    </row>
    <row r="578" spans="1:5" ht="14.25" customHeight="1">
      <c r="A578" s="547"/>
      <c r="B578" s="547"/>
      <c r="C578" s="556"/>
      <c r="D578" s="547"/>
      <c r="E578" s="547"/>
    </row>
    <row r="579" spans="1:5" ht="14.25" customHeight="1">
      <c r="A579" s="547"/>
      <c r="B579" s="547"/>
      <c r="C579" s="556"/>
      <c r="D579" s="547"/>
      <c r="E579" s="547"/>
    </row>
    <row r="580" spans="1:5" ht="14.25" customHeight="1">
      <c r="A580" s="547"/>
      <c r="B580" s="547"/>
      <c r="C580" s="556"/>
      <c r="D580" s="547"/>
      <c r="E580" s="547"/>
    </row>
    <row r="581" spans="1:5" ht="14.25" customHeight="1">
      <c r="A581" s="547"/>
      <c r="B581" s="547"/>
      <c r="C581" s="556"/>
      <c r="D581" s="547"/>
      <c r="E581" s="547"/>
    </row>
    <row r="582" spans="1:5" ht="14.25" customHeight="1">
      <c r="A582" s="547"/>
      <c r="B582" s="547"/>
      <c r="C582" s="556"/>
      <c r="D582" s="547"/>
      <c r="E582" s="547"/>
    </row>
    <row r="583" spans="1:5" ht="14.25" customHeight="1">
      <c r="A583" s="547"/>
      <c r="B583" s="547"/>
      <c r="C583" s="556"/>
      <c r="D583" s="547"/>
      <c r="E583" s="547"/>
    </row>
    <row r="584" spans="1:5" ht="14.25" customHeight="1">
      <c r="A584" s="547"/>
      <c r="B584" s="547"/>
      <c r="C584" s="556"/>
      <c r="D584" s="547"/>
      <c r="E584" s="547"/>
    </row>
    <row r="585" spans="1:5" ht="14.25" customHeight="1">
      <c r="A585" s="547"/>
      <c r="B585" s="547"/>
      <c r="C585" s="556"/>
      <c r="D585" s="547"/>
      <c r="E585" s="547"/>
    </row>
    <row r="586" spans="1:5" ht="14.25" customHeight="1">
      <c r="A586" s="547"/>
      <c r="B586" s="547"/>
      <c r="C586" s="556"/>
      <c r="D586" s="547"/>
      <c r="E586" s="547"/>
    </row>
    <row r="587" spans="1:5" ht="14.25" customHeight="1">
      <c r="A587" s="547"/>
      <c r="B587" s="547"/>
      <c r="C587" s="556"/>
      <c r="D587" s="547"/>
      <c r="E587" s="547"/>
    </row>
    <row r="588" spans="1:5" ht="14.25" customHeight="1">
      <c r="A588" s="547"/>
      <c r="B588" s="547"/>
      <c r="C588" s="556"/>
      <c r="D588" s="547"/>
      <c r="E588" s="547"/>
    </row>
    <row r="589" spans="1:5" ht="14.25" customHeight="1">
      <c r="A589" s="547"/>
      <c r="B589" s="547"/>
      <c r="C589" s="556"/>
      <c r="D589" s="547"/>
      <c r="E589" s="547"/>
    </row>
    <row r="590" spans="1:5" ht="14.25" customHeight="1">
      <c r="A590" s="547"/>
      <c r="B590" s="547"/>
      <c r="C590" s="556"/>
      <c r="D590" s="547"/>
      <c r="E590" s="547"/>
    </row>
    <row r="591" spans="1:5" ht="14.25" customHeight="1">
      <c r="A591" s="547"/>
      <c r="B591" s="547"/>
      <c r="C591" s="556"/>
      <c r="D591" s="547"/>
      <c r="E591" s="547"/>
    </row>
    <row r="592" spans="1:5" ht="14.25" customHeight="1">
      <c r="A592" s="547"/>
      <c r="B592" s="547"/>
      <c r="C592" s="556"/>
      <c r="D592" s="547"/>
      <c r="E592" s="547"/>
    </row>
    <row r="593" spans="1:5" ht="14.25" customHeight="1">
      <c r="A593" s="547"/>
      <c r="B593" s="547"/>
      <c r="C593" s="556"/>
      <c r="D593" s="547"/>
      <c r="E593" s="547"/>
    </row>
    <row r="594" spans="1:5" ht="14.25" customHeight="1">
      <c r="A594" s="547"/>
      <c r="B594" s="547"/>
      <c r="C594" s="556"/>
      <c r="D594" s="547"/>
      <c r="E594" s="547"/>
    </row>
    <row r="595" spans="1:5" ht="14.25" customHeight="1">
      <c r="A595" s="547"/>
      <c r="B595" s="547"/>
      <c r="C595" s="556"/>
      <c r="D595" s="547"/>
      <c r="E595" s="547"/>
    </row>
    <row r="596" spans="1:5" ht="14.25" customHeight="1">
      <c r="A596" s="547"/>
      <c r="B596" s="547"/>
      <c r="C596" s="556"/>
      <c r="D596" s="547"/>
      <c r="E596" s="547"/>
    </row>
    <row r="597" spans="1:5" ht="14.25" customHeight="1">
      <c r="A597" s="547"/>
      <c r="B597" s="547"/>
      <c r="C597" s="556"/>
      <c r="D597" s="547"/>
      <c r="E597" s="547"/>
    </row>
    <row r="598" spans="1:5" ht="14.25" customHeight="1">
      <c r="A598" s="547"/>
      <c r="B598" s="547"/>
      <c r="C598" s="556"/>
      <c r="D598" s="547"/>
      <c r="E598" s="547"/>
    </row>
    <row r="599" spans="1:5" ht="14.25" customHeight="1">
      <c r="A599" s="547"/>
      <c r="B599" s="547"/>
      <c r="C599" s="556"/>
      <c r="D599" s="547"/>
      <c r="E599" s="547"/>
    </row>
    <row r="600" spans="1:5" ht="14.25" customHeight="1">
      <c r="A600" s="547"/>
      <c r="B600" s="547"/>
      <c r="C600" s="556"/>
      <c r="D600" s="547"/>
      <c r="E600" s="547"/>
    </row>
    <row r="601" spans="1:5" ht="14.25" customHeight="1">
      <c r="A601" s="547"/>
      <c r="B601" s="547"/>
      <c r="C601" s="556"/>
      <c r="D601" s="547"/>
      <c r="E601" s="547"/>
    </row>
    <row r="602" spans="1:5" ht="14.25" customHeight="1">
      <c r="A602" s="547"/>
      <c r="B602" s="547"/>
      <c r="C602" s="556"/>
      <c r="D602" s="547"/>
      <c r="E602" s="547"/>
    </row>
    <row r="603" spans="1:5" ht="14.25" customHeight="1">
      <c r="A603" s="547"/>
      <c r="B603" s="547"/>
      <c r="C603" s="556"/>
      <c r="D603" s="547"/>
      <c r="E603" s="547"/>
    </row>
    <row r="604" spans="1:5" ht="14.25" customHeight="1">
      <c r="A604" s="547"/>
      <c r="B604" s="547"/>
      <c r="C604" s="556"/>
      <c r="D604" s="547"/>
      <c r="E604" s="547"/>
    </row>
    <row r="605" spans="1:5" ht="14.25" customHeight="1">
      <c r="A605" s="547"/>
      <c r="B605" s="547"/>
      <c r="C605" s="556"/>
      <c r="D605" s="547"/>
      <c r="E605" s="547"/>
    </row>
    <row r="606" spans="1:5" ht="14.25" customHeight="1">
      <c r="A606" s="547"/>
      <c r="B606" s="547"/>
      <c r="C606" s="556"/>
      <c r="D606" s="547"/>
      <c r="E606" s="547"/>
    </row>
    <row r="607" spans="1:5" ht="14.25" customHeight="1">
      <c r="A607" s="547"/>
      <c r="B607" s="547"/>
      <c r="C607" s="556"/>
      <c r="D607" s="547"/>
      <c r="E607" s="547"/>
    </row>
    <row r="608" spans="1:5" ht="14.25" customHeight="1">
      <c r="A608" s="547"/>
      <c r="B608" s="547"/>
      <c r="C608" s="556"/>
      <c r="D608" s="547"/>
      <c r="E608" s="547"/>
    </row>
    <row r="609" spans="1:5" ht="14.25" customHeight="1">
      <c r="A609" s="547"/>
      <c r="B609" s="547"/>
      <c r="C609" s="556"/>
      <c r="D609" s="547"/>
      <c r="E609" s="547"/>
    </row>
    <row r="610" spans="1:5" ht="14.25" customHeight="1">
      <c r="A610" s="547"/>
      <c r="B610" s="547"/>
      <c r="C610" s="556"/>
      <c r="D610" s="547"/>
      <c r="E610" s="547"/>
    </row>
    <row r="611" spans="1:5" ht="14.25" customHeight="1">
      <c r="A611" s="547"/>
      <c r="B611" s="547"/>
      <c r="C611" s="556"/>
      <c r="D611" s="547"/>
      <c r="E611" s="547"/>
    </row>
    <row r="612" spans="1:5" ht="14.25" customHeight="1">
      <c r="A612" s="547"/>
      <c r="B612" s="547"/>
      <c r="C612" s="556"/>
      <c r="D612" s="547"/>
      <c r="E612" s="547"/>
    </row>
    <row r="613" spans="1:5" ht="15.75" customHeight="1"/>
    <row r="614" spans="1:5" ht="15.75" customHeight="1"/>
    <row r="615" spans="1:5" ht="15.75" customHeight="1"/>
    <row r="616" spans="1:5" ht="15.75" customHeight="1"/>
    <row r="617" spans="1:5" ht="15.75" customHeight="1"/>
    <row r="618" spans="1:5" ht="15.75" customHeight="1"/>
    <row r="619" spans="1:5" ht="15.75" customHeight="1"/>
    <row r="620" spans="1:5" ht="15.75" customHeight="1"/>
    <row r="621" spans="1:5" ht="15.75" customHeight="1"/>
    <row r="622" spans="1:5" ht="15.75" customHeight="1"/>
    <row r="623" spans="1:5" ht="15.75" customHeight="1"/>
    <row r="624" spans="1:5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5" width="9.875" customWidth="1"/>
    <col min="6" max="6" width="11" customWidth="1"/>
    <col min="7" max="25" width="10.625" customWidth="1"/>
  </cols>
  <sheetData>
    <row r="1" spans="1:24" ht="12.75" customHeight="1">
      <c r="A1" s="593" t="s">
        <v>2</v>
      </c>
      <c r="B1" s="593" t="s">
        <v>6</v>
      </c>
      <c r="C1" s="593" t="s">
        <v>2597</v>
      </c>
      <c r="D1" s="594" t="s">
        <v>11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656" t="s">
        <v>475</v>
      </c>
      <c r="B2" s="700" t="s">
        <v>16</v>
      </c>
      <c r="C2" s="653" t="s">
        <v>477</v>
      </c>
      <c r="D2" s="598">
        <v>6000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656" t="s">
        <v>351</v>
      </c>
      <c r="B3" s="700" t="s">
        <v>16</v>
      </c>
      <c r="C3" s="653" t="s">
        <v>2748</v>
      </c>
      <c r="D3" s="598">
        <v>5700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656" t="s">
        <v>475</v>
      </c>
      <c r="B4" s="700" t="s">
        <v>16</v>
      </c>
      <c r="C4" s="653" t="s">
        <v>502</v>
      </c>
      <c r="D4" s="598">
        <v>6000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656" t="s">
        <v>520</v>
      </c>
      <c r="B5" s="700" t="s">
        <v>48</v>
      </c>
      <c r="C5" s="653" t="s">
        <v>502</v>
      </c>
      <c r="D5" s="598">
        <v>28000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656" t="s">
        <v>520</v>
      </c>
      <c r="B6" s="700" t="s">
        <v>48</v>
      </c>
      <c r="C6" s="653" t="s">
        <v>521</v>
      </c>
      <c r="D6" s="598">
        <v>12000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656" t="s">
        <v>97</v>
      </c>
      <c r="B7" s="700" t="s">
        <v>48</v>
      </c>
      <c r="C7" s="653" t="s">
        <v>543</v>
      </c>
      <c r="D7" s="598">
        <v>7000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656" t="s">
        <v>163</v>
      </c>
      <c r="B8" s="700" t="s">
        <v>48</v>
      </c>
      <c r="C8" s="653" t="s">
        <v>543</v>
      </c>
      <c r="D8" s="598">
        <v>7000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656" t="s">
        <v>353</v>
      </c>
      <c r="B9" s="700" t="s">
        <v>48</v>
      </c>
      <c r="C9" s="653" t="s">
        <v>543</v>
      </c>
      <c r="D9" s="598">
        <v>7000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656" t="s">
        <v>197</v>
      </c>
      <c r="B10" s="700" t="s">
        <v>141</v>
      </c>
      <c r="C10" s="596" t="s">
        <v>559</v>
      </c>
      <c r="D10" s="702">
        <v>3500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656" t="s">
        <v>560</v>
      </c>
      <c r="B11" s="700" t="s">
        <v>141</v>
      </c>
      <c r="C11" s="596" t="s">
        <v>559</v>
      </c>
      <c r="D11" s="702">
        <v>3500</v>
      </c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656" t="s">
        <v>560</v>
      </c>
      <c r="B12" s="653" t="s">
        <v>167</v>
      </c>
      <c r="C12" s="596" t="s">
        <v>568</v>
      </c>
      <c r="D12" s="702">
        <v>12000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706" t="s">
        <v>560</v>
      </c>
      <c r="B13" s="700" t="s">
        <v>222</v>
      </c>
      <c r="C13" s="720" t="s">
        <v>578</v>
      </c>
      <c r="D13" s="702">
        <v>4000</v>
      </c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656" t="s">
        <v>73</v>
      </c>
      <c r="B14" s="700" t="s">
        <v>323</v>
      </c>
      <c r="C14" s="720" t="s">
        <v>650</v>
      </c>
      <c r="D14" s="694">
        <v>5000</v>
      </c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656" t="s">
        <v>250</v>
      </c>
      <c r="B15" s="700" t="s">
        <v>323</v>
      </c>
      <c r="C15" s="720" t="s">
        <v>651</v>
      </c>
      <c r="D15" s="694">
        <v>12000</v>
      </c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656" t="s">
        <v>653</v>
      </c>
      <c r="B16" s="700" t="s">
        <v>323</v>
      </c>
      <c r="C16" s="661" t="s">
        <v>654</v>
      </c>
      <c r="D16" s="694">
        <v>12000</v>
      </c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656" t="s">
        <v>116</v>
      </c>
      <c r="B17" s="700" t="s">
        <v>323</v>
      </c>
      <c r="C17" s="661" t="s">
        <v>655</v>
      </c>
      <c r="D17" s="598">
        <v>12000</v>
      </c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656" t="s">
        <v>656</v>
      </c>
      <c r="B18" s="700" t="s">
        <v>323</v>
      </c>
      <c r="C18" s="661" t="s">
        <v>655</v>
      </c>
      <c r="D18" s="598">
        <v>12000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656" t="s">
        <v>189</v>
      </c>
      <c r="B19" s="700" t="s">
        <v>323</v>
      </c>
      <c r="C19" s="653" t="s">
        <v>651</v>
      </c>
      <c r="D19" s="598">
        <v>12000</v>
      </c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656" t="s">
        <v>73</v>
      </c>
      <c r="B20" s="700" t="s">
        <v>323</v>
      </c>
      <c r="C20" s="653" t="s">
        <v>658</v>
      </c>
      <c r="D20" s="598">
        <v>1044</v>
      </c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656" t="s">
        <v>73</v>
      </c>
      <c r="B21" s="700" t="s">
        <v>323</v>
      </c>
      <c r="C21" s="653" t="s">
        <v>686</v>
      </c>
      <c r="D21" s="702">
        <v>2000</v>
      </c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656" t="s">
        <v>351</v>
      </c>
      <c r="B22" s="653" t="s">
        <v>362</v>
      </c>
      <c r="C22" s="661" t="s">
        <v>712</v>
      </c>
      <c r="D22" s="721">
        <v>9875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656" t="s">
        <v>560</v>
      </c>
      <c r="B23" s="653" t="s">
        <v>362</v>
      </c>
      <c r="C23" s="661" t="s">
        <v>712</v>
      </c>
      <c r="D23" s="721">
        <v>9875</v>
      </c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656" t="s">
        <v>351</v>
      </c>
      <c r="B24" s="653" t="s">
        <v>362</v>
      </c>
      <c r="C24" s="653" t="s">
        <v>715</v>
      </c>
      <c r="D24" s="721">
        <v>5530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56" t="s">
        <v>730</v>
      </c>
      <c r="B25" s="677" t="s">
        <v>409</v>
      </c>
      <c r="C25" s="720" t="s">
        <v>731</v>
      </c>
      <c r="D25" s="702">
        <v>16000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56" t="s">
        <v>743</v>
      </c>
      <c r="B26" s="677" t="s">
        <v>409</v>
      </c>
      <c r="C26" s="658" t="s">
        <v>744</v>
      </c>
      <c r="D26" s="612">
        <v>3160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56" t="s">
        <v>486</v>
      </c>
      <c r="B27" s="677" t="s">
        <v>409</v>
      </c>
      <c r="C27" s="657" t="s">
        <v>746</v>
      </c>
      <c r="D27" s="612">
        <v>8350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56" t="s">
        <v>663</v>
      </c>
      <c r="B28" s="677" t="s">
        <v>409</v>
      </c>
      <c r="C28" s="657" t="s">
        <v>749</v>
      </c>
      <c r="D28" s="612">
        <v>27875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656" t="s">
        <v>663</v>
      </c>
      <c r="B29" s="677" t="s">
        <v>409</v>
      </c>
      <c r="C29" s="658" t="s">
        <v>752</v>
      </c>
      <c r="D29" s="612">
        <v>11459.1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656" t="s">
        <v>351</v>
      </c>
      <c r="B30" s="677" t="s">
        <v>409</v>
      </c>
      <c r="C30" s="657" t="s">
        <v>753</v>
      </c>
      <c r="D30" s="612">
        <v>19000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656" t="s">
        <v>560</v>
      </c>
      <c r="B31" s="677" t="s">
        <v>409</v>
      </c>
      <c r="C31" s="657" t="s">
        <v>753</v>
      </c>
      <c r="D31" s="612">
        <v>19000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656" t="s">
        <v>255</v>
      </c>
      <c r="B32" s="677" t="s">
        <v>409</v>
      </c>
      <c r="C32" s="658" t="s">
        <v>744</v>
      </c>
      <c r="D32" s="612">
        <v>3160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656" t="s">
        <v>145</v>
      </c>
      <c r="B33" s="677" t="s">
        <v>409</v>
      </c>
      <c r="C33" s="658" t="s">
        <v>658</v>
      </c>
      <c r="D33" s="612">
        <v>1044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656" t="s">
        <v>764</v>
      </c>
      <c r="B34" s="677" t="s">
        <v>409</v>
      </c>
      <c r="C34" s="658" t="s">
        <v>658</v>
      </c>
      <c r="D34" s="612">
        <v>1044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656" t="s">
        <v>664</v>
      </c>
      <c r="B35" s="677" t="s">
        <v>434</v>
      </c>
      <c r="C35" s="657" t="s">
        <v>746</v>
      </c>
      <c r="D35" s="612">
        <v>8450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656" t="s">
        <v>445</v>
      </c>
      <c r="B36" s="677" t="s">
        <v>434</v>
      </c>
      <c r="C36" s="658" t="s">
        <v>810</v>
      </c>
      <c r="D36" s="612">
        <v>9800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656" t="s">
        <v>817</v>
      </c>
      <c r="B37" s="677" t="s">
        <v>434</v>
      </c>
      <c r="C37" s="657" t="s">
        <v>746</v>
      </c>
      <c r="D37" s="612">
        <v>7000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56" t="s">
        <v>145</v>
      </c>
      <c r="B38" s="677" t="s">
        <v>434</v>
      </c>
      <c r="C38" s="657" t="s">
        <v>746</v>
      </c>
      <c r="D38" s="612">
        <v>7000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656" t="s">
        <v>663</v>
      </c>
      <c r="B39" s="677" t="s">
        <v>464</v>
      </c>
      <c r="C39" s="658" t="s">
        <v>810</v>
      </c>
      <c r="D39" s="612">
        <v>2144.7800000000002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656" t="s">
        <v>843</v>
      </c>
      <c r="B40" s="677" t="s">
        <v>464</v>
      </c>
      <c r="C40" s="657" t="s">
        <v>844</v>
      </c>
      <c r="D40" s="612">
        <v>6037.55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656" t="s">
        <v>817</v>
      </c>
      <c r="B41" s="677" t="s">
        <v>464</v>
      </c>
      <c r="C41" s="657" t="s">
        <v>849</v>
      </c>
      <c r="D41" s="612">
        <v>2000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935" t="s">
        <v>2749</v>
      </c>
      <c r="B42" s="906"/>
      <c r="C42" s="902"/>
      <c r="D42" s="599">
        <f>SUM(D2:D41)</f>
        <v>347548.43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706" t="s">
        <v>570</v>
      </c>
      <c r="B43" s="720" t="s">
        <v>167</v>
      </c>
      <c r="C43" s="722" t="s">
        <v>359</v>
      </c>
      <c r="D43" s="694">
        <v>100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706" t="s">
        <v>573</v>
      </c>
      <c r="B44" s="720" t="s">
        <v>167</v>
      </c>
      <c r="C44" s="722" t="s">
        <v>359</v>
      </c>
      <c r="D44" s="694">
        <v>100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706" t="s">
        <v>575</v>
      </c>
      <c r="B45" s="720" t="s">
        <v>167</v>
      </c>
      <c r="C45" s="722" t="s">
        <v>359</v>
      </c>
      <c r="D45" s="694">
        <v>100</v>
      </c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706" t="s">
        <v>313</v>
      </c>
      <c r="B46" s="653" t="s">
        <v>167</v>
      </c>
      <c r="C46" s="596" t="s">
        <v>359</v>
      </c>
      <c r="D46" s="694">
        <v>100</v>
      </c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706" t="s">
        <v>473</v>
      </c>
      <c r="B47" s="701" t="s">
        <v>222</v>
      </c>
      <c r="C47" s="720" t="s">
        <v>579</v>
      </c>
      <c r="D47" s="713">
        <v>5600</v>
      </c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656" t="s">
        <v>676</v>
      </c>
      <c r="B48" s="653" t="s">
        <v>323</v>
      </c>
      <c r="C48" s="653" t="s">
        <v>677</v>
      </c>
      <c r="D48" s="721">
        <v>87</v>
      </c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656" t="s">
        <v>678</v>
      </c>
      <c r="B49" s="653" t="s">
        <v>323</v>
      </c>
      <c r="C49" s="653" t="s">
        <v>677</v>
      </c>
      <c r="D49" s="721">
        <v>87</v>
      </c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656" t="s">
        <v>679</v>
      </c>
      <c r="B50" s="653" t="s">
        <v>323</v>
      </c>
      <c r="C50" s="653" t="s">
        <v>677</v>
      </c>
      <c r="D50" s="721">
        <v>87</v>
      </c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656" t="s">
        <v>254</v>
      </c>
      <c r="B51" s="653" t="s">
        <v>323</v>
      </c>
      <c r="C51" s="653" t="s">
        <v>677</v>
      </c>
      <c r="D51" s="721">
        <v>87</v>
      </c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656" t="s">
        <v>257</v>
      </c>
      <c r="B52" s="653" t="s">
        <v>323</v>
      </c>
      <c r="C52" s="653" t="s">
        <v>677</v>
      </c>
      <c r="D52" s="721">
        <v>87</v>
      </c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656" t="s">
        <v>309</v>
      </c>
      <c r="B53" s="653" t="s">
        <v>323</v>
      </c>
      <c r="C53" s="653" t="s">
        <v>677</v>
      </c>
      <c r="D53" s="721">
        <v>87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656" t="s">
        <v>681</v>
      </c>
      <c r="B54" s="653" t="s">
        <v>323</v>
      </c>
      <c r="C54" s="653" t="s">
        <v>677</v>
      </c>
      <c r="D54" s="721">
        <v>87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656" t="s">
        <v>682</v>
      </c>
      <c r="B55" s="653" t="s">
        <v>323</v>
      </c>
      <c r="C55" s="653" t="s">
        <v>677</v>
      </c>
      <c r="D55" s="721">
        <v>87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656" t="s">
        <v>684</v>
      </c>
      <c r="B56" s="653" t="s">
        <v>323</v>
      </c>
      <c r="C56" s="653" t="s">
        <v>677</v>
      </c>
      <c r="D56" s="721">
        <v>87</v>
      </c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656" t="s">
        <v>259</v>
      </c>
      <c r="B57" s="653" t="s">
        <v>323</v>
      </c>
      <c r="C57" s="653" t="s">
        <v>677</v>
      </c>
      <c r="D57" s="721">
        <v>87</v>
      </c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656" t="s">
        <v>671</v>
      </c>
      <c r="B58" s="653" t="s">
        <v>362</v>
      </c>
      <c r="C58" s="653" t="s">
        <v>704</v>
      </c>
      <c r="D58" s="721">
        <v>1180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656" t="s">
        <v>669</v>
      </c>
      <c r="B59" s="677" t="s">
        <v>434</v>
      </c>
      <c r="C59" s="4" t="s">
        <v>785</v>
      </c>
      <c r="D59" s="612">
        <v>1910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656" t="s">
        <v>255</v>
      </c>
      <c r="B60" s="677" t="s">
        <v>434</v>
      </c>
      <c r="C60" s="658" t="s">
        <v>785</v>
      </c>
      <c r="D60" s="612">
        <v>1910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945" t="s">
        <v>2750</v>
      </c>
      <c r="B61" s="909"/>
      <c r="C61" s="910"/>
      <c r="D61" s="723">
        <f>SUM(D43:D60)</f>
        <v>11870</v>
      </c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56" t="s">
        <v>473</v>
      </c>
      <c r="B62" s="653" t="s">
        <v>16</v>
      </c>
      <c r="C62" s="653" t="s">
        <v>474</v>
      </c>
      <c r="D62" s="598">
        <v>7000</v>
      </c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656" t="s">
        <v>444</v>
      </c>
      <c r="B63" s="653" t="s">
        <v>167</v>
      </c>
      <c r="C63" s="596" t="s">
        <v>566</v>
      </c>
      <c r="D63" s="598">
        <v>7000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656" t="s">
        <v>473</v>
      </c>
      <c r="B64" s="653" t="s">
        <v>323</v>
      </c>
      <c r="C64" s="653" t="s">
        <v>474</v>
      </c>
      <c r="D64" s="598">
        <v>7000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656" t="s">
        <v>740</v>
      </c>
      <c r="B65" s="677" t="s">
        <v>409</v>
      </c>
      <c r="C65" s="657" t="s">
        <v>742</v>
      </c>
      <c r="D65" s="612">
        <v>8390</v>
      </c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935" t="s">
        <v>2751</v>
      </c>
      <c r="B66" s="906"/>
      <c r="C66" s="902"/>
      <c r="D66" s="724">
        <f>SUM(D62:D65)</f>
        <v>29390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656" t="s">
        <v>539</v>
      </c>
      <c r="B67" s="701" t="s">
        <v>48</v>
      </c>
      <c r="C67" s="653" t="s">
        <v>540</v>
      </c>
      <c r="D67" s="702">
        <v>12000</v>
      </c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  <c r="V67" s="547"/>
      <c r="W67" s="547"/>
      <c r="X67" s="547"/>
    </row>
    <row r="68" spans="1:24" ht="12.75" customHeight="1">
      <c r="A68" s="656" t="s">
        <v>145</v>
      </c>
      <c r="B68" s="603" t="s">
        <v>81</v>
      </c>
      <c r="C68" s="710" t="s">
        <v>545</v>
      </c>
      <c r="D68" s="704">
        <v>12000</v>
      </c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7"/>
      <c r="T68" s="547"/>
      <c r="U68" s="547"/>
      <c r="V68" s="547"/>
      <c r="W68" s="547"/>
      <c r="X68" s="547"/>
    </row>
    <row r="69" spans="1:24" ht="12.75" customHeight="1">
      <c r="A69" s="656" t="s">
        <v>145</v>
      </c>
      <c r="B69" s="725" t="s">
        <v>81</v>
      </c>
      <c r="C69" s="596" t="s">
        <v>549</v>
      </c>
      <c r="D69" s="598">
        <v>3676.05</v>
      </c>
      <c r="E69" s="547"/>
      <c r="F69" s="547"/>
      <c r="G69" s="547"/>
      <c r="H69" s="547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7"/>
      <c r="T69" s="547"/>
      <c r="U69" s="547"/>
      <c r="V69" s="547"/>
      <c r="W69" s="547"/>
      <c r="X69" s="547"/>
    </row>
    <row r="70" spans="1:24" ht="12.75" customHeight="1">
      <c r="A70" s="656" t="s">
        <v>163</v>
      </c>
      <c r="B70" s="677" t="s">
        <v>362</v>
      </c>
      <c r="C70" s="677" t="s">
        <v>699</v>
      </c>
      <c r="D70" s="612">
        <v>12000</v>
      </c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  <c r="X70" s="547"/>
    </row>
    <row r="71" spans="1:24" ht="12.75" customHeight="1">
      <c r="A71" s="935" t="s">
        <v>2752</v>
      </c>
      <c r="B71" s="906"/>
      <c r="C71" s="902"/>
      <c r="D71" s="723">
        <f>SUM(D67:D70)</f>
        <v>39676.050000000003</v>
      </c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hidden="1" customHeight="1">
      <c r="A72" s="703"/>
      <c r="B72" s="603"/>
      <c r="C72" s="671"/>
      <c r="D72" s="704"/>
      <c r="E72" s="547"/>
      <c r="F72" s="547"/>
      <c r="G72" s="547"/>
      <c r="H72" s="547"/>
      <c r="I72" s="547"/>
      <c r="J72" s="547"/>
      <c r="K72" s="547"/>
      <c r="L72" s="547"/>
      <c r="M72" s="547"/>
      <c r="N72" s="547"/>
      <c r="O72" s="547"/>
      <c r="P72" s="547"/>
      <c r="Q72" s="547"/>
      <c r="R72" s="547"/>
      <c r="S72" s="547"/>
      <c r="T72" s="547"/>
      <c r="U72" s="547"/>
      <c r="V72" s="547"/>
      <c r="W72" s="547"/>
      <c r="X72" s="547"/>
    </row>
    <row r="73" spans="1:24" ht="12.75" hidden="1" customHeight="1">
      <c r="A73" s="703"/>
      <c r="B73" s="603"/>
      <c r="C73" s="671"/>
      <c r="D73" s="704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</row>
    <row r="74" spans="1:24" ht="12.75" hidden="1" customHeight="1">
      <c r="A74" s="935" t="s">
        <v>2753</v>
      </c>
      <c r="B74" s="906"/>
      <c r="C74" s="902"/>
      <c r="D74" s="72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656" t="s">
        <v>671</v>
      </c>
      <c r="B75" s="653" t="s">
        <v>323</v>
      </c>
      <c r="C75" s="653" t="s">
        <v>164</v>
      </c>
      <c r="D75" s="598">
        <v>1665</v>
      </c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56" t="s">
        <v>163</v>
      </c>
      <c r="B76" s="653" t="s">
        <v>362</v>
      </c>
      <c r="C76" s="653" t="s">
        <v>2754</v>
      </c>
      <c r="D76" s="721">
        <v>4950</v>
      </c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56" t="s">
        <v>445</v>
      </c>
      <c r="B77" s="653" t="s">
        <v>362</v>
      </c>
      <c r="C77" s="653" t="s">
        <v>2754</v>
      </c>
      <c r="D77" s="721">
        <v>2250</v>
      </c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56" t="s">
        <v>709</v>
      </c>
      <c r="B78" s="653" t="s">
        <v>362</v>
      </c>
      <c r="C78" s="658" t="s">
        <v>164</v>
      </c>
      <c r="D78" s="721">
        <v>900</v>
      </c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56" t="s">
        <v>663</v>
      </c>
      <c r="B79" s="677" t="s">
        <v>409</v>
      </c>
      <c r="C79" s="658" t="s">
        <v>164</v>
      </c>
      <c r="D79" s="612">
        <v>2160</v>
      </c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56" t="s">
        <v>665</v>
      </c>
      <c r="B80" s="677" t="s">
        <v>409</v>
      </c>
      <c r="C80" s="658" t="s">
        <v>164</v>
      </c>
      <c r="D80" s="612">
        <v>2160</v>
      </c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56" t="s">
        <v>593</v>
      </c>
      <c r="B81" s="677" t="s">
        <v>409</v>
      </c>
      <c r="C81" s="658" t="s">
        <v>164</v>
      </c>
      <c r="D81" s="612">
        <v>2160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935" t="s">
        <v>2755</v>
      </c>
      <c r="B82" s="906"/>
      <c r="C82" s="902"/>
      <c r="D82" s="723">
        <f>SUM(D75:D81)</f>
        <v>16245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56" t="s">
        <v>351</v>
      </c>
      <c r="B83" s="603" t="s">
        <v>48</v>
      </c>
      <c r="C83" s="653" t="s">
        <v>522</v>
      </c>
      <c r="D83" s="713">
        <v>4500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56" t="s">
        <v>525</v>
      </c>
      <c r="B84" s="700" t="s">
        <v>48</v>
      </c>
      <c r="C84" s="653" t="s">
        <v>522</v>
      </c>
      <c r="D84" s="713">
        <v>5000</v>
      </c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56" t="s">
        <v>73</v>
      </c>
      <c r="B85" s="700" t="s">
        <v>48</v>
      </c>
      <c r="C85" s="653" t="s">
        <v>522</v>
      </c>
      <c r="D85" s="713">
        <v>4500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56" t="s">
        <v>119</v>
      </c>
      <c r="B86" s="677" t="s">
        <v>409</v>
      </c>
      <c r="C86" s="658" t="s">
        <v>750</v>
      </c>
      <c r="D86" s="726">
        <v>100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56" t="s">
        <v>594</v>
      </c>
      <c r="B87" s="677" t="s">
        <v>409</v>
      </c>
      <c r="C87" s="658" t="s">
        <v>750</v>
      </c>
      <c r="D87" s="726">
        <v>100</v>
      </c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935" t="s">
        <v>2756</v>
      </c>
      <c r="B88" s="906"/>
      <c r="C88" s="902"/>
      <c r="D88" s="723">
        <f>SUM(D83:D87)</f>
        <v>14200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706" t="s">
        <v>597</v>
      </c>
      <c r="B89" s="720" t="s">
        <v>271</v>
      </c>
      <c r="C89" s="653" t="s">
        <v>598</v>
      </c>
      <c r="D89" s="694">
        <v>4462.1899999999996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706" t="s">
        <v>599</v>
      </c>
      <c r="B90" s="720" t="s">
        <v>271</v>
      </c>
      <c r="C90" s="653" t="s">
        <v>598</v>
      </c>
      <c r="D90" s="694">
        <v>4162.1000000000004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706" t="s">
        <v>600</v>
      </c>
      <c r="B91" s="720" t="s">
        <v>271</v>
      </c>
      <c r="C91" s="653" t="s">
        <v>598</v>
      </c>
      <c r="D91" s="694">
        <v>3855.75</v>
      </c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706" t="s">
        <v>601</v>
      </c>
      <c r="B92" s="720" t="s">
        <v>271</v>
      </c>
      <c r="C92" s="653" t="s">
        <v>598</v>
      </c>
      <c r="D92" s="694">
        <v>685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706" t="s">
        <v>602</v>
      </c>
      <c r="B93" s="720" t="s">
        <v>271</v>
      </c>
      <c r="C93" s="653" t="s">
        <v>598</v>
      </c>
      <c r="D93" s="694">
        <v>875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706" t="s">
        <v>603</v>
      </c>
      <c r="B94" s="720" t="s">
        <v>271</v>
      </c>
      <c r="C94" s="653" t="s">
        <v>598</v>
      </c>
      <c r="D94" s="694">
        <v>900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706" t="s">
        <v>604</v>
      </c>
      <c r="B95" s="720" t="s">
        <v>271</v>
      </c>
      <c r="C95" s="653" t="s">
        <v>598</v>
      </c>
      <c r="D95" s="694">
        <v>724.38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706" t="s">
        <v>605</v>
      </c>
      <c r="B96" s="720" t="s">
        <v>271</v>
      </c>
      <c r="C96" s="653" t="s">
        <v>598</v>
      </c>
      <c r="D96" s="694">
        <v>1140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706" t="s">
        <v>369</v>
      </c>
      <c r="B97" s="720" t="s">
        <v>271</v>
      </c>
      <c r="C97" s="653" t="s">
        <v>598</v>
      </c>
      <c r="D97" s="694">
        <v>1072</v>
      </c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706" t="s">
        <v>606</v>
      </c>
      <c r="B98" s="720" t="s">
        <v>271</v>
      </c>
      <c r="C98" s="653" t="s">
        <v>598</v>
      </c>
      <c r="D98" s="694">
        <v>1873.43</v>
      </c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706" t="s">
        <v>341</v>
      </c>
      <c r="B99" s="720" t="s">
        <v>271</v>
      </c>
      <c r="C99" s="653" t="s">
        <v>598</v>
      </c>
      <c r="D99" s="694">
        <v>900</v>
      </c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706" t="s">
        <v>607</v>
      </c>
      <c r="B100" s="720" t="s">
        <v>271</v>
      </c>
      <c r="C100" s="653" t="s">
        <v>598</v>
      </c>
      <c r="D100" s="694">
        <v>183</v>
      </c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706" t="s">
        <v>608</v>
      </c>
      <c r="B101" s="720" t="s">
        <v>271</v>
      </c>
      <c r="C101" s="653" t="s">
        <v>598</v>
      </c>
      <c r="D101" s="694">
        <v>441</v>
      </c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706" t="s">
        <v>609</v>
      </c>
      <c r="B102" s="720" t="s">
        <v>271</v>
      </c>
      <c r="C102" s="653" t="s">
        <v>598</v>
      </c>
      <c r="D102" s="694">
        <v>1699.55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706" t="s">
        <v>376</v>
      </c>
      <c r="B103" s="720" t="s">
        <v>271</v>
      </c>
      <c r="C103" s="653" t="s">
        <v>598</v>
      </c>
      <c r="D103" s="694">
        <v>1594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706" t="s">
        <v>403</v>
      </c>
      <c r="B104" s="720" t="s">
        <v>271</v>
      </c>
      <c r="C104" s="653" t="s">
        <v>598</v>
      </c>
      <c r="D104" s="694">
        <v>183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706" t="s">
        <v>610</v>
      </c>
      <c r="B105" s="720" t="s">
        <v>271</v>
      </c>
      <c r="C105" s="653" t="s">
        <v>598</v>
      </c>
      <c r="D105" s="694">
        <v>183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706" t="s">
        <v>611</v>
      </c>
      <c r="B106" s="720" t="s">
        <v>271</v>
      </c>
      <c r="C106" s="653" t="s">
        <v>598</v>
      </c>
      <c r="D106" s="694">
        <v>490</v>
      </c>
      <c r="E106" s="72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56" t="s">
        <v>597</v>
      </c>
      <c r="B107" s="720" t="s">
        <v>271</v>
      </c>
      <c r="C107" s="653" t="s">
        <v>647</v>
      </c>
      <c r="D107" s="598">
        <v>3000</v>
      </c>
      <c r="E107" s="72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56" t="s">
        <v>599</v>
      </c>
      <c r="B108" s="720" t="s">
        <v>271</v>
      </c>
      <c r="C108" s="653" t="s">
        <v>647</v>
      </c>
      <c r="D108" s="598">
        <v>3000</v>
      </c>
      <c r="E108" s="72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56" t="s">
        <v>600</v>
      </c>
      <c r="B109" s="720" t="s">
        <v>271</v>
      </c>
      <c r="C109" s="653" t="s">
        <v>647</v>
      </c>
      <c r="D109" s="598">
        <v>3000</v>
      </c>
      <c r="E109" s="72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56" t="s">
        <v>41</v>
      </c>
      <c r="B110" s="720" t="s">
        <v>271</v>
      </c>
      <c r="C110" s="653" t="s">
        <v>647</v>
      </c>
      <c r="D110" s="598">
        <v>3000</v>
      </c>
      <c r="E110" s="72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56" t="s">
        <v>601</v>
      </c>
      <c r="B111" s="720" t="s">
        <v>271</v>
      </c>
      <c r="C111" s="653" t="s">
        <v>647</v>
      </c>
      <c r="D111" s="598">
        <v>3000</v>
      </c>
      <c r="E111" s="72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56" t="s">
        <v>643</v>
      </c>
      <c r="B112" s="720" t="s">
        <v>271</v>
      </c>
      <c r="C112" s="653" t="s">
        <v>647</v>
      </c>
      <c r="D112" s="598">
        <v>1000</v>
      </c>
      <c r="E112" s="72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706" t="s">
        <v>602</v>
      </c>
      <c r="B113" s="720" t="s">
        <v>271</v>
      </c>
      <c r="C113" s="653" t="s">
        <v>647</v>
      </c>
      <c r="D113" s="598">
        <v>3000</v>
      </c>
      <c r="E113" s="72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56" t="s">
        <v>646</v>
      </c>
      <c r="B114" s="720" t="s">
        <v>271</v>
      </c>
      <c r="C114" s="653" t="s">
        <v>647</v>
      </c>
      <c r="D114" s="598">
        <v>3000</v>
      </c>
      <c r="E114" s="72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706" t="s">
        <v>603</v>
      </c>
      <c r="B115" s="720" t="s">
        <v>271</v>
      </c>
      <c r="C115" s="653" t="s">
        <v>647</v>
      </c>
      <c r="D115" s="598">
        <v>3000</v>
      </c>
      <c r="E115" s="72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56" t="s">
        <v>604</v>
      </c>
      <c r="B116" s="720" t="s">
        <v>271</v>
      </c>
      <c r="C116" s="653" t="s">
        <v>647</v>
      </c>
      <c r="D116" s="598">
        <v>3000</v>
      </c>
      <c r="E116" s="72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56" t="s">
        <v>645</v>
      </c>
      <c r="B117" s="720" t="s">
        <v>271</v>
      </c>
      <c r="C117" s="653" t="s">
        <v>647</v>
      </c>
      <c r="D117" s="598">
        <v>3000</v>
      </c>
      <c r="E117" s="72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56" t="s">
        <v>495</v>
      </c>
      <c r="B118" s="720" t="s">
        <v>271</v>
      </c>
      <c r="C118" s="653" t="s">
        <v>647</v>
      </c>
      <c r="D118" s="598">
        <v>1000</v>
      </c>
      <c r="E118" s="72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56" t="s">
        <v>605</v>
      </c>
      <c r="B119" s="720" t="s">
        <v>271</v>
      </c>
      <c r="C119" s="653" t="s">
        <v>647</v>
      </c>
      <c r="D119" s="598">
        <v>3000</v>
      </c>
      <c r="E119" s="72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56" t="s">
        <v>369</v>
      </c>
      <c r="B120" s="720" t="s">
        <v>271</v>
      </c>
      <c r="C120" s="653" t="s">
        <v>647</v>
      </c>
      <c r="D120" s="598">
        <v>3000</v>
      </c>
      <c r="E120" s="72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706" t="s">
        <v>606</v>
      </c>
      <c r="B121" s="720" t="s">
        <v>271</v>
      </c>
      <c r="C121" s="653" t="s">
        <v>647</v>
      </c>
      <c r="D121" s="598">
        <v>3000</v>
      </c>
      <c r="E121" s="72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656" t="s">
        <v>648</v>
      </c>
      <c r="B122" s="715" t="s">
        <v>271</v>
      </c>
      <c r="C122" s="653" t="s">
        <v>647</v>
      </c>
      <c r="D122" s="612">
        <v>1000</v>
      </c>
      <c r="E122" s="72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56" t="s">
        <v>641</v>
      </c>
      <c r="B123" s="715" t="s">
        <v>271</v>
      </c>
      <c r="C123" s="653" t="s">
        <v>647</v>
      </c>
      <c r="D123" s="612">
        <v>1000</v>
      </c>
      <c r="E123" s="72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56" t="s">
        <v>341</v>
      </c>
      <c r="B124" s="720" t="s">
        <v>271</v>
      </c>
      <c r="C124" s="653" t="s">
        <v>647</v>
      </c>
      <c r="D124" s="598">
        <v>3000</v>
      </c>
      <c r="E124" s="72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56" t="s">
        <v>607</v>
      </c>
      <c r="B125" s="720" t="s">
        <v>271</v>
      </c>
      <c r="C125" s="653" t="s">
        <v>647</v>
      </c>
      <c r="D125" s="598">
        <v>3000</v>
      </c>
      <c r="E125" s="72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656" t="s">
        <v>608</v>
      </c>
      <c r="B126" s="720" t="s">
        <v>271</v>
      </c>
      <c r="C126" s="653" t="s">
        <v>647</v>
      </c>
      <c r="D126" s="598">
        <v>3000</v>
      </c>
      <c r="E126" s="727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656" t="s">
        <v>642</v>
      </c>
      <c r="B127" s="720" t="s">
        <v>271</v>
      </c>
      <c r="C127" s="653" t="s">
        <v>647</v>
      </c>
      <c r="D127" s="598">
        <v>1000</v>
      </c>
      <c r="E127" s="727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656" t="s">
        <v>609</v>
      </c>
      <c r="B128" s="720" t="s">
        <v>271</v>
      </c>
      <c r="C128" s="653" t="s">
        <v>647</v>
      </c>
      <c r="D128" s="598">
        <v>3000</v>
      </c>
      <c r="E128" s="72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656" t="s">
        <v>376</v>
      </c>
      <c r="B129" s="720" t="s">
        <v>271</v>
      </c>
      <c r="C129" s="653" t="s">
        <v>647</v>
      </c>
      <c r="D129" s="598">
        <v>3000</v>
      </c>
      <c r="E129" s="72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656" t="s">
        <v>403</v>
      </c>
      <c r="B130" s="720" t="s">
        <v>271</v>
      </c>
      <c r="C130" s="653" t="s">
        <v>647</v>
      </c>
      <c r="D130" s="598">
        <v>3000</v>
      </c>
      <c r="E130" s="72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56" t="s">
        <v>640</v>
      </c>
      <c r="B131" s="720" t="s">
        <v>271</v>
      </c>
      <c r="C131" s="653" t="s">
        <v>647</v>
      </c>
      <c r="D131" s="598">
        <v>1000</v>
      </c>
      <c r="E131" s="72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56" t="s">
        <v>644</v>
      </c>
      <c r="B132" s="720" t="s">
        <v>271</v>
      </c>
      <c r="C132" s="653" t="s">
        <v>647</v>
      </c>
      <c r="D132" s="598">
        <v>3000</v>
      </c>
      <c r="E132" s="72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56" t="s">
        <v>610</v>
      </c>
      <c r="B133" s="720" t="s">
        <v>271</v>
      </c>
      <c r="C133" s="653" t="s">
        <v>647</v>
      </c>
      <c r="D133" s="598">
        <v>3000</v>
      </c>
      <c r="E133" s="72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56" t="s">
        <v>611</v>
      </c>
      <c r="B134" s="720" t="s">
        <v>271</v>
      </c>
      <c r="C134" s="653" t="s">
        <v>647</v>
      </c>
      <c r="D134" s="598">
        <v>3000</v>
      </c>
      <c r="E134" s="72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595" t="s">
        <v>597</v>
      </c>
      <c r="B135" s="715" t="s">
        <v>271</v>
      </c>
      <c r="C135" s="720" t="s">
        <v>2757</v>
      </c>
      <c r="D135" s="694">
        <v>331.51578000000001</v>
      </c>
      <c r="E135" s="716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595" t="s">
        <v>600</v>
      </c>
      <c r="B136" s="715" t="s">
        <v>271</v>
      </c>
      <c r="C136" s="720" t="s">
        <v>2757</v>
      </c>
      <c r="D136" s="694">
        <v>331.51578000000001</v>
      </c>
      <c r="E136" s="716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595" t="s">
        <v>599</v>
      </c>
      <c r="B137" s="715" t="s">
        <v>271</v>
      </c>
      <c r="C137" s="720" t="s">
        <v>2757</v>
      </c>
      <c r="D137" s="694">
        <v>331.51578000000001</v>
      </c>
      <c r="E137" s="716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595" t="s">
        <v>610</v>
      </c>
      <c r="B138" s="715" t="s">
        <v>271</v>
      </c>
      <c r="C138" s="720" t="s">
        <v>2757</v>
      </c>
      <c r="D138" s="694">
        <v>331.51578000000001</v>
      </c>
      <c r="E138" s="716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595" t="s">
        <v>403</v>
      </c>
      <c r="B139" s="715" t="s">
        <v>271</v>
      </c>
      <c r="C139" s="720" t="s">
        <v>2757</v>
      </c>
      <c r="D139" s="694">
        <v>331.51578000000001</v>
      </c>
      <c r="E139" s="716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595" t="s">
        <v>607</v>
      </c>
      <c r="B140" s="715" t="s">
        <v>271</v>
      </c>
      <c r="C140" s="720" t="s">
        <v>2757</v>
      </c>
      <c r="D140" s="694">
        <v>331.51578000000001</v>
      </c>
      <c r="E140" s="716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595" t="s">
        <v>639</v>
      </c>
      <c r="B141" s="715" t="s">
        <v>271</v>
      </c>
      <c r="C141" s="720" t="s">
        <v>2757</v>
      </c>
      <c r="D141" s="694">
        <v>331.51578000000001</v>
      </c>
      <c r="E141" s="716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595" t="s">
        <v>605</v>
      </c>
      <c r="B142" s="715" t="s">
        <v>271</v>
      </c>
      <c r="C142" s="720" t="s">
        <v>2757</v>
      </c>
      <c r="D142" s="694">
        <v>331.51578000000001</v>
      </c>
      <c r="E142" s="716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595" t="s">
        <v>369</v>
      </c>
      <c r="B143" s="715" t="s">
        <v>271</v>
      </c>
      <c r="C143" s="720" t="s">
        <v>2757</v>
      </c>
      <c r="D143" s="694">
        <v>331.51578000000001</v>
      </c>
      <c r="E143" s="716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595" t="s">
        <v>361</v>
      </c>
      <c r="B144" s="715" t="s">
        <v>271</v>
      </c>
      <c r="C144" s="720" t="s">
        <v>2757</v>
      </c>
      <c r="D144" s="694">
        <v>331.51578000000001</v>
      </c>
      <c r="E144" s="716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728" t="s">
        <v>606</v>
      </c>
      <c r="B145" s="715" t="s">
        <v>271</v>
      </c>
      <c r="C145" s="720" t="s">
        <v>2757</v>
      </c>
      <c r="D145" s="694">
        <v>331.51578000000001</v>
      </c>
      <c r="E145" s="716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595" t="s">
        <v>376</v>
      </c>
      <c r="B146" s="715" t="s">
        <v>271</v>
      </c>
      <c r="C146" s="720" t="s">
        <v>2757</v>
      </c>
      <c r="D146" s="694">
        <v>331.51578000000001</v>
      </c>
      <c r="E146" s="716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595" t="s">
        <v>608</v>
      </c>
      <c r="B147" s="715" t="s">
        <v>271</v>
      </c>
      <c r="C147" s="720" t="s">
        <v>2757</v>
      </c>
      <c r="D147" s="694">
        <v>331.51578000000001</v>
      </c>
      <c r="E147" s="716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595" t="s">
        <v>640</v>
      </c>
      <c r="B148" s="715" t="s">
        <v>271</v>
      </c>
      <c r="C148" s="720" t="s">
        <v>2757</v>
      </c>
      <c r="D148" s="694">
        <v>331.51578000000001</v>
      </c>
      <c r="E148" s="716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595" t="s">
        <v>641</v>
      </c>
      <c r="B149" s="715" t="s">
        <v>271</v>
      </c>
      <c r="C149" s="720" t="s">
        <v>2757</v>
      </c>
      <c r="D149" s="694">
        <v>331.51578000000001</v>
      </c>
      <c r="E149" s="716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595" t="s">
        <v>495</v>
      </c>
      <c r="B150" s="715" t="s">
        <v>271</v>
      </c>
      <c r="C150" s="720" t="s">
        <v>2757</v>
      </c>
      <c r="D150" s="694">
        <v>331.51578000000001</v>
      </c>
      <c r="E150" s="716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595" t="s">
        <v>517</v>
      </c>
      <c r="B151" s="715" t="s">
        <v>271</v>
      </c>
      <c r="C151" s="720" t="s">
        <v>2757</v>
      </c>
      <c r="D151" s="694">
        <v>331.51578000000001</v>
      </c>
      <c r="E151" s="716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595" t="s">
        <v>642</v>
      </c>
      <c r="B152" s="715" t="s">
        <v>271</v>
      </c>
      <c r="C152" s="720" t="s">
        <v>2757</v>
      </c>
      <c r="D152" s="694">
        <v>331.51578000000001</v>
      </c>
      <c r="E152" s="716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95" t="s">
        <v>643</v>
      </c>
      <c r="B153" s="715" t="s">
        <v>271</v>
      </c>
      <c r="C153" s="720" t="s">
        <v>2757</v>
      </c>
      <c r="D153" s="694">
        <v>331.51578000000001</v>
      </c>
      <c r="E153" s="716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728" t="s">
        <v>602</v>
      </c>
      <c r="B154" s="715" t="s">
        <v>271</v>
      </c>
      <c r="C154" s="720" t="s">
        <v>2757</v>
      </c>
      <c r="D154" s="694">
        <v>331.51578000000001</v>
      </c>
      <c r="E154" s="716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95" t="s">
        <v>601</v>
      </c>
      <c r="B155" s="715" t="s">
        <v>271</v>
      </c>
      <c r="C155" s="720" t="s">
        <v>2757</v>
      </c>
      <c r="D155" s="694">
        <v>331.51578000000001</v>
      </c>
      <c r="E155" s="716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95" t="s">
        <v>41</v>
      </c>
      <c r="B156" s="715" t="s">
        <v>271</v>
      </c>
      <c r="C156" s="720" t="s">
        <v>2757</v>
      </c>
      <c r="D156" s="694">
        <v>331.51578000000001</v>
      </c>
      <c r="E156" s="716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95" t="s">
        <v>644</v>
      </c>
      <c r="B157" s="715" t="s">
        <v>271</v>
      </c>
      <c r="C157" s="720" t="s">
        <v>2757</v>
      </c>
      <c r="D157" s="694">
        <v>331.51578000000001</v>
      </c>
      <c r="E157" s="716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728" t="s">
        <v>603</v>
      </c>
      <c r="B158" s="715" t="s">
        <v>271</v>
      </c>
      <c r="C158" s="720" t="s">
        <v>2757</v>
      </c>
      <c r="D158" s="694">
        <v>331.51578000000001</v>
      </c>
      <c r="E158" s="716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95" t="s">
        <v>645</v>
      </c>
      <c r="B159" s="715" t="s">
        <v>271</v>
      </c>
      <c r="C159" s="720" t="s">
        <v>2757</v>
      </c>
      <c r="D159" s="694">
        <v>331.51578000000001</v>
      </c>
      <c r="E159" s="716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95" t="s">
        <v>341</v>
      </c>
      <c r="B160" s="715" t="s">
        <v>271</v>
      </c>
      <c r="C160" s="720" t="s">
        <v>2757</v>
      </c>
      <c r="D160" s="694">
        <v>331.51578000000001</v>
      </c>
      <c r="E160" s="716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95" t="s">
        <v>604</v>
      </c>
      <c r="B161" s="715" t="s">
        <v>271</v>
      </c>
      <c r="C161" s="720" t="s">
        <v>2757</v>
      </c>
      <c r="D161" s="694">
        <v>331.51578000000001</v>
      </c>
      <c r="E161" s="716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95" t="s">
        <v>646</v>
      </c>
      <c r="B162" s="715" t="s">
        <v>271</v>
      </c>
      <c r="C162" s="720" t="s">
        <v>2757</v>
      </c>
      <c r="D162" s="694">
        <v>331.51578000000001</v>
      </c>
      <c r="E162" s="716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656" t="s">
        <v>597</v>
      </c>
      <c r="B163" s="653" t="s">
        <v>323</v>
      </c>
      <c r="C163" s="653" t="s">
        <v>647</v>
      </c>
      <c r="D163" s="598">
        <v>3000</v>
      </c>
      <c r="E163" s="72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656" t="s">
        <v>599</v>
      </c>
      <c r="B164" s="653" t="s">
        <v>323</v>
      </c>
      <c r="C164" s="653" t="s">
        <v>647</v>
      </c>
      <c r="D164" s="598">
        <v>3000</v>
      </c>
      <c r="E164" s="72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656" t="s">
        <v>600</v>
      </c>
      <c r="B165" s="653" t="s">
        <v>323</v>
      </c>
      <c r="C165" s="653" t="s">
        <v>647</v>
      </c>
      <c r="D165" s="598">
        <v>3000</v>
      </c>
      <c r="E165" s="72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656" t="s">
        <v>41</v>
      </c>
      <c r="B166" s="653" t="s">
        <v>323</v>
      </c>
      <c r="C166" s="653" t="s">
        <v>647</v>
      </c>
      <c r="D166" s="598">
        <v>3000</v>
      </c>
      <c r="E166" s="72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656" t="s">
        <v>601</v>
      </c>
      <c r="B167" s="653" t="s">
        <v>323</v>
      </c>
      <c r="C167" s="653" t="s">
        <v>647</v>
      </c>
      <c r="D167" s="598">
        <v>3000</v>
      </c>
      <c r="E167" s="72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706" t="s">
        <v>602</v>
      </c>
      <c r="B168" s="653" t="s">
        <v>323</v>
      </c>
      <c r="C168" s="653" t="s">
        <v>647</v>
      </c>
      <c r="D168" s="598">
        <v>3000</v>
      </c>
      <c r="E168" s="727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656" t="s">
        <v>646</v>
      </c>
      <c r="B169" s="653" t="s">
        <v>323</v>
      </c>
      <c r="C169" s="653" t="s">
        <v>647</v>
      </c>
      <c r="D169" s="598">
        <v>3000</v>
      </c>
      <c r="E169" s="727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706" t="s">
        <v>603</v>
      </c>
      <c r="B170" s="653" t="s">
        <v>323</v>
      </c>
      <c r="C170" s="653" t="s">
        <v>647</v>
      </c>
      <c r="D170" s="598">
        <v>3000</v>
      </c>
      <c r="E170" s="72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656" t="s">
        <v>604</v>
      </c>
      <c r="B171" s="653" t="s">
        <v>323</v>
      </c>
      <c r="C171" s="653" t="s">
        <v>647</v>
      </c>
      <c r="D171" s="598">
        <v>3000</v>
      </c>
      <c r="E171" s="72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656" t="s">
        <v>645</v>
      </c>
      <c r="B172" s="653" t="s">
        <v>323</v>
      </c>
      <c r="C172" s="653" t="s">
        <v>647</v>
      </c>
      <c r="D172" s="598">
        <v>3000</v>
      </c>
      <c r="E172" s="72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656" t="s">
        <v>495</v>
      </c>
      <c r="B173" s="653" t="s">
        <v>323</v>
      </c>
      <c r="C173" s="653" t="s">
        <v>647</v>
      </c>
      <c r="D173" s="598">
        <v>1000</v>
      </c>
      <c r="E173" s="72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656" t="s">
        <v>605</v>
      </c>
      <c r="B174" s="653" t="s">
        <v>323</v>
      </c>
      <c r="C174" s="653" t="s">
        <v>647</v>
      </c>
      <c r="D174" s="598">
        <v>3000</v>
      </c>
      <c r="E174" s="72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656" t="s">
        <v>369</v>
      </c>
      <c r="B175" s="653" t="s">
        <v>323</v>
      </c>
      <c r="C175" s="653" t="s">
        <v>647</v>
      </c>
      <c r="D175" s="598">
        <v>3000</v>
      </c>
      <c r="E175" s="72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706" t="s">
        <v>606</v>
      </c>
      <c r="B176" s="653" t="s">
        <v>323</v>
      </c>
      <c r="C176" s="653" t="s">
        <v>647</v>
      </c>
      <c r="D176" s="598">
        <v>3000</v>
      </c>
      <c r="E176" s="72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656" t="s">
        <v>648</v>
      </c>
      <c r="B177" s="677" t="s">
        <v>323</v>
      </c>
      <c r="C177" s="653" t="s">
        <v>647</v>
      </c>
      <c r="D177" s="612">
        <v>1000</v>
      </c>
      <c r="E177" s="72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656" t="s">
        <v>641</v>
      </c>
      <c r="B178" s="677" t="s">
        <v>323</v>
      </c>
      <c r="C178" s="653" t="s">
        <v>647</v>
      </c>
      <c r="D178" s="612">
        <v>1000</v>
      </c>
      <c r="E178" s="72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56" t="s">
        <v>341</v>
      </c>
      <c r="B179" s="653" t="s">
        <v>323</v>
      </c>
      <c r="C179" s="653" t="s">
        <v>647</v>
      </c>
      <c r="D179" s="598">
        <v>3000</v>
      </c>
      <c r="E179" s="72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56" t="s">
        <v>607</v>
      </c>
      <c r="B180" s="653" t="s">
        <v>323</v>
      </c>
      <c r="C180" s="653" t="s">
        <v>647</v>
      </c>
      <c r="D180" s="598">
        <v>3000</v>
      </c>
      <c r="E180" s="72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56" t="s">
        <v>608</v>
      </c>
      <c r="B181" s="653" t="s">
        <v>323</v>
      </c>
      <c r="C181" s="653" t="s">
        <v>647</v>
      </c>
      <c r="D181" s="598">
        <v>3000</v>
      </c>
      <c r="E181" s="72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56" t="s">
        <v>642</v>
      </c>
      <c r="B182" s="653" t="s">
        <v>323</v>
      </c>
      <c r="C182" s="653" t="s">
        <v>647</v>
      </c>
      <c r="D182" s="598">
        <v>1000</v>
      </c>
      <c r="E182" s="72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56" t="s">
        <v>609</v>
      </c>
      <c r="B183" s="653" t="s">
        <v>323</v>
      </c>
      <c r="C183" s="653" t="s">
        <v>647</v>
      </c>
      <c r="D183" s="598">
        <v>3000</v>
      </c>
      <c r="E183" s="72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56" t="s">
        <v>376</v>
      </c>
      <c r="B184" s="653" t="s">
        <v>323</v>
      </c>
      <c r="C184" s="653" t="s">
        <v>647</v>
      </c>
      <c r="D184" s="598">
        <v>3000</v>
      </c>
      <c r="E184" s="72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56" t="s">
        <v>403</v>
      </c>
      <c r="B185" s="653" t="s">
        <v>323</v>
      </c>
      <c r="C185" s="653" t="s">
        <v>647</v>
      </c>
      <c r="D185" s="598">
        <v>3000</v>
      </c>
      <c r="E185" s="72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56" t="s">
        <v>640</v>
      </c>
      <c r="B186" s="653" t="s">
        <v>323</v>
      </c>
      <c r="C186" s="653" t="s">
        <v>647</v>
      </c>
      <c r="D186" s="598">
        <v>1000</v>
      </c>
      <c r="E186" s="72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56" t="s">
        <v>644</v>
      </c>
      <c r="B187" s="653" t="s">
        <v>323</v>
      </c>
      <c r="C187" s="653" t="s">
        <v>647</v>
      </c>
      <c r="D187" s="598">
        <v>3000</v>
      </c>
      <c r="E187" s="72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56" t="s">
        <v>610</v>
      </c>
      <c r="B188" s="653" t="s">
        <v>323</v>
      </c>
      <c r="C188" s="653" t="s">
        <v>647</v>
      </c>
      <c r="D188" s="598">
        <v>3000</v>
      </c>
      <c r="E188" s="727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56" t="s">
        <v>611</v>
      </c>
      <c r="B189" s="653" t="s">
        <v>323</v>
      </c>
      <c r="C189" s="653" t="s">
        <v>647</v>
      </c>
      <c r="D189" s="598">
        <v>3000</v>
      </c>
      <c r="E189" s="727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56" t="s">
        <v>256</v>
      </c>
      <c r="B190" s="653" t="s">
        <v>362</v>
      </c>
      <c r="C190" s="653" t="s">
        <v>598</v>
      </c>
      <c r="D190" s="598">
        <v>6848.19</v>
      </c>
      <c r="E190" s="727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656" t="s">
        <v>248</v>
      </c>
      <c r="B191" s="653" t="s">
        <v>362</v>
      </c>
      <c r="C191" s="653" t="s">
        <v>598</v>
      </c>
      <c r="D191" s="598">
        <v>1538.76</v>
      </c>
      <c r="E191" s="727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56" t="s">
        <v>670</v>
      </c>
      <c r="B192" s="653" t="s">
        <v>362</v>
      </c>
      <c r="C192" s="653" t="s">
        <v>598</v>
      </c>
      <c r="D192" s="598">
        <v>1485.03</v>
      </c>
      <c r="E192" s="727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56" t="s">
        <v>406</v>
      </c>
      <c r="B193" s="653" t="s">
        <v>362</v>
      </c>
      <c r="C193" s="653" t="s">
        <v>598</v>
      </c>
      <c r="D193" s="598">
        <v>3811.45</v>
      </c>
      <c r="E193" s="72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656" t="s">
        <v>732</v>
      </c>
      <c r="B194" s="677" t="s">
        <v>409</v>
      </c>
      <c r="C194" s="658" t="s">
        <v>734</v>
      </c>
      <c r="D194" s="612">
        <v>4000</v>
      </c>
      <c r="E194" s="72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656" t="s">
        <v>735</v>
      </c>
      <c r="B195" s="677" t="s">
        <v>409</v>
      </c>
      <c r="C195" s="658" t="s">
        <v>734</v>
      </c>
      <c r="D195" s="612">
        <v>4000</v>
      </c>
      <c r="E195" s="72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656" t="s">
        <v>694</v>
      </c>
      <c r="B196" s="677" t="s">
        <v>409</v>
      </c>
      <c r="C196" s="658" t="s">
        <v>734</v>
      </c>
      <c r="D196" s="612">
        <v>1000</v>
      </c>
      <c r="E196" s="727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656" t="s">
        <v>736</v>
      </c>
      <c r="B197" s="677" t="s">
        <v>409</v>
      </c>
      <c r="C197" s="658" t="s">
        <v>734</v>
      </c>
      <c r="D197" s="612">
        <v>4000</v>
      </c>
      <c r="E197" s="727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656" t="s">
        <v>723</v>
      </c>
      <c r="B198" s="677" t="s">
        <v>409</v>
      </c>
      <c r="C198" s="658" t="s">
        <v>734</v>
      </c>
      <c r="D198" s="612">
        <v>4000</v>
      </c>
      <c r="E198" s="72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56" t="s">
        <v>737</v>
      </c>
      <c r="B199" s="677" t="s">
        <v>409</v>
      </c>
      <c r="C199" s="658" t="s">
        <v>734</v>
      </c>
      <c r="D199" s="612">
        <v>4000</v>
      </c>
      <c r="E199" s="72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656" t="s">
        <v>738</v>
      </c>
      <c r="B200" s="677" t="s">
        <v>409</v>
      </c>
      <c r="C200" s="658" t="s">
        <v>734</v>
      </c>
      <c r="D200" s="612">
        <v>4000</v>
      </c>
      <c r="E200" s="72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56" t="s">
        <v>739</v>
      </c>
      <c r="B201" s="677" t="s">
        <v>409</v>
      </c>
      <c r="C201" s="658" t="s">
        <v>734</v>
      </c>
      <c r="D201" s="612">
        <v>4000</v>
      </c>
      <c r="E201" s="72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656" t="s">
        <v>735</v>
      </c>
      <c r="B202" s="677" t="s">
        <v>409</v>
      </c>
      <c r="C202" s="658" t="s">
        <v>747</v>
      </c>
      <c r="D202" s="612">
        <v>54</v>
      </c>
      <c r="E202" s="72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56" t="s">
        <v>732</v>
      </c>
      <c r="B203" s="677" t="s">
        <v>409</v>
      </c>
      <c r="C203" s="658" t="s">
        <v>747</v>
      </c>
      <c r="D203" s="612">
        <v>274.5</v>
      </c>
      <c r="E203" s="72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656" t="s">
        <v>736</v>
      </c>
      <c r="B204" s="677" t="s">
        <v>409</v>
      </c>
      <c r="C204" s="658" t="s">
        <v>747</v>
      </c>
      <c r="D204" s="612">
        <v>819</v>
      </c>
      <c r="E204" s="72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656" t="s">
        <v>723</v>
      </c>
      <c r="B205" s="677" t="s">
        <v>409</v>
      </c>
      <c r="C205" s="658" t="s">
        <v>747</v>
      </c>
      <c r="D205" s="612">
        <v>590</v>
      </c>
      <c r="E205" s="72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656" t="s">
        <v>737</v>
      </c>
      <c r="B206" s="677" t="s">
        <v>409</v>
      </c>
      <c r="C206" s="658" t="s">
        <v>747</v>
      </c>
      <c r="D206" s="612">
        <v>8073.92</v>
      </c>
      <c r="E206" s="72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656" t="s">
        <v>738</v>
      </c>
      <c r="B207" s="677" t="s">
        <v>409</v>
      </c>
      <c r="C207" s="658" t="s">
        <v>747</v>
      </c>
      <c r="D207" s="612">
        <v>10938.24</v>
      </c>
      <c r="E207" s="72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656" t="s">
        <v>739</v>
      </c>
      <c r="B208" s="677" t="s">
        <v>409</v>
      </c>
      <c r="C208" s="658" t="s">
        <v>747</v>
      </c>
      <c r="D208" s="612">
        <v>7229.08</v>
      </c>
      <c r="E208" s="72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656" t="s">
        <v>735</v>
      </c>
      <c r="B209" s="677" t="s">
        <v>434</v>
      </c>
      <c r="C209" s="658" t="s">
        <v>809</v>
      </c>
      <c r="D209" s="612">
        <v>4000</v>
      </c>
      <c r="E209" s="72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656" t="s">
        <v>694</v>
      </c>
      <c r="B210" s="677" t="s">
        <v>434</v>
      </c>
      <c r="C210" s="658" t="s">
        <v>809</v>
      </c>
      <c r="D210" s="612">
        <v>4000</v>
      </c>
      <c r="E210" s="72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656" t="s">
        <v>736</v>
      </c>
      <c r="B211" s="677" t="s">
        <v>434</v>
      </c>
      <c r="C211" s="658" t="s">
        <v>809</v>
      </c>
      <c r="D211" s="612">
        <v>4000</v>
      </c>
      <c r="E211" s="72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656" t="s">
        <v>723</v>
      </c>
      <c r="B212" s="677" t="s">
        <v>434</v>
      </c>
      <c r="C212" s="658" t="s">
        <v>809</v>
      </c>
      <c r="D212" s="612">
        <v>4000</v>
      </c>
      <c r="E212" s="72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656" t="s">
        <v>737</v>
      </c>
      <c r="B213" s="677" t="s">
        <v>434</v>
      </c>
      <c r="C213" s="658" t="s">
        <v>809</v>
      </c>
      <c r="D213" s="612">
        <v>4000</v>
      </c>
      <c r="E213" s="72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656" t="s">
        <v>738</v>
      </c>
      <c r="B214" s="677" t="s">
        <v>434</v>
      </c>
      <c r="C214" s="658" t="s">
        <v>809</v>
      </c>
      <c r="D214" s="612">
        <v>4000</v>
      </c>
      <c r="E214" s="72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656" t="s">
        <v>739</v>
      </c>
      <c r="B215" s="677" t="s">
        <v>434</v>
      </c>
      <c r="C215" s="658" t="s">
        <v>809</v>
      </c>
      <c r="D215" s="612">
        <v>4000</v>
      </c>
      <c r="E215" s="72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656" t="s">
        <v>129</v>
      </c>
      <c r="B216" s="677" t="s">
        <v>434</v>
      </c>
      <c r="C216" s="658" t="s">
        <v>809</v>
      </c>
      <c r="D216" s="612">
        <v>4000</v>
      </c>
      <c r="E216" s="72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656" t="s">
        <v>656</v>
      </c>
      <c r="B217" s="677" t="s">
        <v>434</v>
      </c>
      <c r="C217" s="658" t="s">
        <v>809</v>
      </c>
      <c r="D217" s="612">
        <v>4000</v>
      </c>
      <c r="E217" s="72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656" t="s">
        <v>353</v>
      </c>
      <c r="B218" s="677" t="s">
        <v>434</v>
      </c>
      <c r="C218" s="658" t="s">
        <v>809</v>
      </c>
      <c r="D218" s="612">
        <v>4000</v>
      </c>
      <c r="E218" s="72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656" t="s">
        <v>573</v>
      </c>
      <c r="B219" s="677" t="s">
        <v>434</v>
      </c>
      <c r="C219" s="658" t="s">
        <v>809</v>
      </c>
      <c r="D219" s="612">
        <v>4000</v>
      </c>
      <c r="E219" s="72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935" t="s">
        <v>2758</v>
      </c>
      <c r="B220" s="906"/>
      <c r="C220" s="902"/>
      <c r="D220" s="599">
        <f>SUM(D89:D219)</f>
        <v>292368.01184000005</v>
      </c>
      <c r="E220" s="54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729" t="s">
        <v>471</v>
      </c>
      <c r="B221" s="710" t="s">
        <v>16</v>
      </c>
      <c r="C221" s="710" t="s">
        <v>472</v>
      </c>
      <c r="D221" s="711">
        <v>2500</v>
      </c>
      <c r="E221" s="63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656" t="s">
        <v>479</v>
      </c>
      <c r="B222" s="653" t="s">
        <v>16</v>
      </c>
      <c r="C222" s="653" t="s">
        <v>472</v>
      </c>
      <c r="D222" s="598">
        <v>2500</v>
      </c>
      <c r="E222" s="63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656" t="s">
        <v>482</v>
      </c>
      <c r="B223" s="653" t="s">
        <v>16</v>
      </c>
      <c r="C223" s="653" t="s">
        <v>483</v>
      </c>
      <c r="D223" s="598">
        <v>2500</v>
      </c>
      <c r="E223" s="63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656" t="s">
        <v>487</v>
      </c>
      <c r="B224" s="653" t="s">
        <v>16</v>
      </c>
      <c r="C224" s="730" t="s">
        <v>488</v>
      </c>
      <c r="D224" s="598">
        <v>2000</v>
      </c>
      <c r="E224" s="631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656" t="s">
        <v>490</v>
      </c>
      <c r="B225" s="653" t="s">
        <v>16</v>
      </c>
      <c r="C225" s="730" t="s">
        <v>492</v>
      </c>
      <c r="D225" s="598">
        <v>2000</v>
      </c>
      <c r="E225" s="547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656" t="s">
        <v>493</v>
      </c>
      <c r="B226" s="653" t="s">
        <v>16</v>
      </c>
      <c r="C226" s="730" t="s">
        <v>492</v>
      </c>
      <c r="D226" s="598">
        <v>2000</v>
      </c>
      <c r="E226" s="54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656" t="s">
        <v>495</v>
      </c>
      <c r="B227" s="653" t="s">
        <v>16</v>
      </c>
      <c r="C227" s="730" t="s">
        <v>492</v>
      </c>
      <c r="D227" s="598">
        <v>2000</v>
      </c>
      <c r="E227" s="54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656" t="s">
        <v>497</v>
      </c>
      <c r="B228" s="653" t="s">
        <v>16</v>
      </c>
      <c r="C228" s="730" t="s">
        <v>492</v>
      </c>
      <c r="D228" s="598">
        <v>2000</v>
      </c>
      <c r="E228" s="54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656" t="s">
        <v>499</v>
      </c>
      <c r="B229" s="653" t="s">
        <v>16</v>
      </c>
      <c r="C229" s="730" t="s">
        <v>500</v>
      </c>
      <c r="D229" s="598">
        <v>2000</v>
      </c>
      <c r="E229" s="54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656" t="s">
        <v>503</v>
      </c>
      <c r="B230" s="653" t="s">
        <v>16</v>
      </c>
      <c r="C230" s="653" t="s">
        <v>504</v>
      </c>
      <c r="D230" s="598">
        <v>2000</v>
      </c>
      <c r="E230" s="54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656" t="s">
        <v>341</v>
      </c>
      <c r="B231" s="653" t="s">
        <v>16</v>
      </c>
      <c r="C231" s="653" t="s">
        <v>439</v>
      </c>
      <c r="D231" s="598">
        <v>2500</v>
      </c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656" t="s">
        <v>506</v>
      </c>
      <c r="B232" s="653" t="s">
        <v>48</v>
      </c>
      <c r="C232" s="730" t="s">
        <v>492</v>
      </c>
      <c r="D232" s="598">
        <v>2000</v>
      </c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656" t="s">
        <v>509</v>
      </c>
      <c r="B233" s="653" t="s">
        <v>48</v>
      </c>
      <c r="C233" s="730" t="s">
        <v>492</v>
      </c>
      <c r="D233" s="598">
        <v>2000</v>
      </c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656" t="s">
        <v>510</v>
      </c>
      <c r="B234" s="653" t="s">
        <v>48</v>
      </c>
      <c r="C234" s="653" t="s">
        <v>231</v>
      </c>
      <c r="D234" s="598">
        <v>2500</v>
      </c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656" t="s">
        <v>511</v>
      </c>
      <c r="B235" s="653" t="s">
        <v>48</v>
      </c>
      <c r="C235" s="730" t="s">
        <v>512</v>
      </c>
      <c r="D235" s="598">
        <v>2000</v>
      </c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656" t="s">
        <v>513</v>
      </c>
      <c r="B236" s="653" t="s">
        <v>48</v>
      </c>
      <c r="C236" s="730" t="s">
        <v>512</v>
      </c>
      <c r="D236" s="598">
        <v>2000</v>
      </c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656" t="s">
        <v>487</v>
      </c>
      <c r="B237" s="653" t="s">
        <v>48</v>
      </c>
      <c r="C237" s="730" t="s">
        <v>514</v>
      </c>
      <c r="D237" s="598">
        <v>2000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656" t="s">
        <v>493</v>
      </c>
      <c r="B238" s="653" t="s">
        <v>48</v>
      </c>
      <c r="C238" s="730" t="s">
        <v>515</v>
      </c>
      <c r="D238" s="598">
        <v>2000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656" t="s">
        <v>490</v>
      </c>
      <c r="B239" s="653" t="s">
        <v>48</v>
      </c>
      <c r="C239" s="730" t="s">
        <v>515</v>
      </c>
      <c r="D239" s="598">
        <v>2000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656" t="s">
        <v>516</v>
      </c>
      <c r="B240" s="653" t="s">
        <v>48</v>
      </c>
      <c r="C240" s="653" t="s">
        <v>231</v>
      </c>
      <c r="D240" s="598">
        <v>2500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656" t="s">
        <v>517</v>
      </c>
      <c r="B241" s="653" t="s">
        <v>48</v>
      </c>
      <c r="C241" s="730" t="s">
        <v>492</v>
      </c>
      <c r="D241" s="598">
        <v>2000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656" t="s">
        <v>518</v>
      </c>
      <c r="B242" s="653" t="s">
        <v>48</v>
      </c>
      <c r="C242" s="730" t="s">
        <v>519</v>
      </c>
      <c r="D242" s="598">
        <v>2000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656" t="s">
        <v>471</v>
      </c>
      <c r="B243" s="653" t="s">
        <v>48</v>
      </c>
      <c r="C243" s="653" t="s">
        <v>523</v>
      </c>
      <c r="D243" s="598">
        <v>2500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656" t="s">
        <v>482</v>
      </c>
      <c r="B244" s="653" t="s">
        <v>48</v>
      </c>
      <c r="C244" s="653" t="s">
        <v>524</v>
      </c>
      <c r="D244" s="598">
        <v>2500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656" t="s">
        <v>479</v>
      </c>
      <c r="B245" s="653" t="s">
        <v>48</v>
      </c>
      <c r="C245" s="653" t="s">
        <v>523</v>
      </c>
      <c r="D245" s="598">
        <v>2500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656" t="s">
        <v>497</v>
      </c>
      <c r="B246" s="653" t="s">
        <v>48</v>
      </c>
      <c r="C246" s="730" t="s">
        <v>515</v>
      </c>
      <c r="D246" s="598">
        <v>2000</v>
      </c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656" t="s">
        <v>495</v>
      </c>
      <c r="B247" s="653" t="s">
        <v>48</v>
      </c>
      <c r="C247" s="730" t="s">
        <v>515</v>
      </c>
      <c r="D247" s="598">
        <v>2000</v>
      </c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656" t="s">
        <v>529</v>
      </c>
      <c r="B248" s="653" t="s">
        <v>48</v>
      </c>
      <c r="C248" s="730" t="s">
        <v>530</v>
      </c>
      <c r="D248" s="598">
        <v>2000</v>
      </c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656" t="s">
        <v>531</v>
      </c>
      <c r="B249" s="653" t="s">
        <v>48</v>
      </c>
      <c r="C249" s="730" t="s">
        <v>512</v>
      </c>
      <c r="D249" s="598">
        <v>2000</v>
      </c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656" t="s">
        <v>533</v>
      </c>
      <c r="B250" s="653" t="s">
        <v>48</v>
      </c>
      <c r="C250" s="653" t="s">
        <v>483</v>
      </c>
      <c r="D250" s="598">
        <v>2500</v>
      </c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656" t="s">
        <v>535</v>
      </c>
      <c r="B251" s="653" t="s">
        <v>48</v>
      </c>
      <c r="C251" s="730" t="s">
        <v>519</v>
      </c>
      <c r="D251" s="598">
        <v>2000</v>
      </c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656" t="s">
        <v>537</v>
      </c>
      <c r="B252" s="653" t="s">
        <v>48</v>
      </c>
      <c r="C252" s="730" t="s">
        <v>396</v>
      </c>
      <c r="D252" s="598">
        <v>2000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656" t="s">
        <v>493</v>
      </c>
      <c r="B253" s="653" t="s">
        <v>81</v>
      </c>
      <c r="C253" s="730" t="s">
        <v>546</v>
      </c>
      <c r="D253" s="598">
        <v>2000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656" t="s">
        <v>490</v>
      </c>
      <c r="B254" s="653" t="s">
        <v>81</v>
      </c>
      <c r="C254" s="730" t="s">
        <v>546</v>
      </c>
      <c r="D254" s="598">
        <v>2000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656" t="s">
        <v>513</v>
      </c>
      <c r="B255" s="653" t="s">
        <v>81</v>
      </c>
      <c r="C255" s="730" t="s">
        <v>547</v>
      </c>
      <c r="D255" s="598">
        <v>2000</v>
      </c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656" t="s">
        <v>511</v>
      </c>
      <c r="B256" s="653" t="s">
        <v>81</v>
      </c>
      <c r="C256" s="730" t="s">
        <v>547</v>
      </c>
      <c r="D256" s="598">
        <v>2000</v>
      </c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656" t="s">
        <v>510</v>
      </c>
      <c r="B257" s="653" t="s">
        <v>81</v>
      </c>
      <c r="C257" s="653" t="s">
        <v>272</v>
      </c>
      <c r="D257" s="598">
        <v>2500</v>
      </c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656" t="s">
        <v>516</v>
      </c>
      <c r="B258" s="653" t="s">
        <v>81</v>
      </c>
      <c r="C258" s="653" t="s">
        <v>272</v>
      </c>
      <c r="D258" s="598">
        <v>2500</v>
      </c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656" t="s">
        <v>506</v>
      </c>
      <c r="B259" s="653" t="s">
        <v>81</v>
      </c>
      <c r="C259" s="730" t="s">
        <v>515</v>
      </c>
      <c r="D259" s="598">
        <v>2000</v>
      </c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656" t="s">
        <v>509</v>
      </c>
      <c r="B260" s="653" t="s">
        <v>81</v>
      </c>
      <c r="C260" s="730" t="s">
        <v>515</v>
      </c>
      <c r="D260" s="598">
        <v>2000</v>
      </c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656" t="s">
        <v>550</v>
      </c>
      <c r="B261" s="653" t="s">
        <v>81</v>
      </c>
      <c r="C261" s="653" t="s">
        <v>439</v>
      </c>
      <c r="D261" s="598">
        <v>2500</v>
      </c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656" t="s">
        <v>495</v>
      </c>
      <c r="B262" s="653" t="s">
        <v>81</v>
      </c>
      <c r="C262" s="730" t="s">
        <v>546</v>
      </c>
      <c r="D262" s="598">
        <v>2000</v>
      </c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656" t="s">
        <v>497</v>
      </c>
      <c r="B263" s="653" t="s">
        <v>81</v>
      </c>
      <c r="C263" s="730" t="s">
        <v>546</v>
      </c>
      <c r="D263" s="598">
        <v>2000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703" t="s">
        <v>517</v>
      </c>
      <c r="B264" s="169" t="s">
        <v>81</v>
      </c>
      <c r="C264" s="730" t="s">
        <v>547</v>
      </c>
      <c r="D264" s="713">
        <v>2000</v>
      </c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703" t="s">
        <v>479</v>
      </c>
      <c r="B265" s="169" t="s">
        <v>81</v>
      </c>
      <c r="C265" s="653" t="s">
        <v>552</v>
      </c>
      <c r="D265" s="713">
        <v>2500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656" t="s">
        <v>531</v>
      </c>
      <c r="B266" s="653" t="s">
        <v>81</v>
      </c>
      <c r="C266" s="730" t="s">
        <v>547</v>
      </c>
      <c r="D266" s="598">
        <v>2000</v>
      </c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656" t="s">
        <v>518</v>
      </c>
      <c r="B267" s="653" t="s">
        <v>81</v>
      </c>
      <c r="C267" s="730" t="s">
        <v>553</v>
      </c>
      <c r="D267" s="598">
        <v>2000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656" t="s">
        <v>533</v>
      </c>
      <c r="B268" s="653" t="s">
        <v>81</v>
      </c>
      <c r="C268" s="653" t="s">
        <v>524</v>
      </c>
      <c r="D268" s="598">
        <v>2500</v>
      </c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656" t="s">
        <v>482</v>
      </c>
      <c r="B269" s="653" t="s">
        <v>81</v>
      </c>
      <c r="C269" s="653" t="s">
        <v>555</v>
      </c>
      <c r="D269" s="598">
        <v>2500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656" t="s">
        <v>529</v>
      </c>
      <c r="B270" s="653" t="s">
        <v>81</v>
      </c>
      <c r="C270" s="730" t="s">
        <v>556</v>
      </c>
      <c r="D270" s="598">
        <v>2000</v>
      </c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656" t="s">
        <v>537</v>
      </c>
      <c r="B271" s="677" t="s">
        <v>81</v>
      </c>
      <c r="C271" s="730" t="s">
        <v>557</v>
      </c>
      <c r="D271" s="612">
        <v>2000</v>
      </c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656" t="s">
        <v>535</v>
      </c>
      <c r="B272" s="653" t="s">
        <v>81</v>
      </c>
      <c r="C272" s="730" t="s">
        <v>553</v>
      </c>
      <c r="D272" s="598">
        <v>2000</v>
      </c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656" t="s">
        <v>471</v>
      </c>
      <c r="B273" s="653" t="s">
        <v>81</v>
      </c>
      <c r="C273" s="653" t="s">
        <v>552</v>
      </c>
      <c r="D273" s="598">
        <v>2500</v>
      </c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656" t="s">
        <v>506</v>
      </c>
      <c r="B274" s="653" t="s">
        <v>141</v>
      </c>
      <c r="C274" s="653" t="s">
        <v>286</v>
      </c>
      <c r="D274" s="598">
        <v>2000</v>
      </c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656" t="s">
        <v>509</v>
      </c>
      <c r="B275" s="653" t="s">
        <v>141</v>
      </c>
      <c r="C275" s="653" t="s">
        <v>286</v>
      </c>
      <c r="D275" s="598">
        <v>2000</v>
      </c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656" t="s">
        <v>510</v>
      </c>
      <c r="B276" s="653" t="s">
        <v>141</v>
      </c>
      <c r="C276" s="653" t="s">
        <v>328</v>
      </c>
      <c r="D276" s="598">
        <v>2500</v>
      </c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656" t="s">
        <v>516</v>
      </c>
      <c r="B277" s="653" t="s">
        <v>141</v>
      </c>
      <c r="C277" s="653" t="s">
        <v>328</v>
      </c>
      <c r="D277" s="598">
        <v>2500</v>
      </c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656" t="s">
        <v>535</v>
      </c>
      <c r="B278" s="653" t="s">
        <v>141</v>
      </c>
      <c r="C278" s="730" t="s">
        <v>561</v>
      </c>
      <c r="D278" s="598">
        <v>2000</v>
      </c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656" t="s">
        <v>518</v>
      </c>
      <c r="B279" s="653" t="s">
        <v>141</v>
      </c>
      <c r="C279" s="730" t="s">
        <v>561</v>
      </c>
      <c r="D279" s="598">
        <v>2000</v>
      </c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656" t="s">
        <v>479</v>
      </c>
      <c r="B280" s="653" t="s">
        <v>141</v>
      </c>
      <c r="C280" s="653" t="s">
        <v>277</v>
      </c>
      <c r="D280" s="598">
        <v>2500</v>
      </c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656" t="s">
        <v>537</v>
      </c>
      <c r="B281" s="653" t="s">
        <v>141</v>
      </c>
      <c r="C281" s="730" t="s">
        <v>562</v>
      </c>
      <c r="D281" s="598">
        <v>2000</v>
      </c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656" t="s">
        <v>533</v>
      </c>
      <c r="B282" s="653" t="s">
        <v>141</v>
      </c>
      <c r="C282" s="653" t="s">
        <v>555</v>
      </c>
      <c r="D282" s="598">
        <v>2500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656" t="s">
        <v>471</v>
      </c>
      <c r="B283" s="653" t="s">
        <v>141</v>
      </c>
      <c r="C283" s="653" t="s">
        <v>277</v>
      </c>
      <c r="D283" s="598">
        <v>2500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656" t="s">
        <v>529</v>
      </c>
      <c r="B284" s="653" t="s">
        <v>141</v>
      </c>
      <c r="C284" s="730" t="s">
        <v>564</v>
      </c>
      <c r="D284" s="598">
        <v>2000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656" t="s">
        <v>510</v>
      </c>
      <c r="B285" s="653" t="s">
        <v>167</v>
      </c>
      <c r="C285" s="653" t="s">
        <v>555</v>
      </c>
      <c r="D285" s="598">
        <v>2500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656" t="s">
        <v>535</v>
      </c>
      <c r="B286" s="653" t="s">
        <v>167</v>
      </c>
      <c r="C286" s="730" t="s">
        <v>569</v>
      </c>
      <c r="D286" s="598">
        <v>2000</v>
      </c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656" t="s">
        <v>516</v>
      </c>
      <c r="B287" s="653" t="s">
        <v>167</v>
      </c>
      <c r="C287" s="653" t="s">
        <v>378</v>
      </c>
      <c r="D287" s="598">
        <v>2500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706" t="s">
        <v>518</v>
      </c>
      <c r="B288" s="720" t="s">
        <v>167</v>
      </c>
      <c r="C288" s="730" t="s">
        <v>569</v>
      </c>
      <c r="D288" s="694">
        <v>2000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706" t="s">
        <v>529</v>
      </c>
      <c r="B289" s="720" t="s">
        <v>167</v>
      </c>
      <c r="C289" s="730" t="s">
        <v>576</v>
      </c>
      <c r="D289" s="694">
        <v>2000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706" t="s">
        <v>516</v>
      </c>
      <c r="B290" s="720" t="s">
        <v>222</v>
      </c>
      <c r="C290" s="653" t="s">
        <v>580</v>
      </c>
      <c r="D290" s="694">
        <v>2500</v>
      </c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706" t="s">
        <v>581</v>
      </c>
      <c r="B291" s="715" t="s">
        <v>222</v>
      </c>
      <c r="C291" s="653" t="s">
        <v>582</v>
      </c>
      <c r="D291" s="618">
        <v>2000</v>
      </c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706" t="s">
        <v>583</v>
      </c>
      <c r="B292" s="715" t="s">
        <v>222</v>
      </c>
      <c r="C292" s="653" t="s">
        <v>582</v>
      </c>
      <c r="D292" s="618">
        <v>2000</v>
      </c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706" t="s">
        <v>584</v>
      </c>
      <c r="B293" s="715" t="s">
        <v>222</v>
      </c>
      <c r="C293" s="653" t="s">
        <v>582</v>
      </c>
      <c r="D293" s="618">
        <v>2000</v>
      </c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706" t="s">
        <v>586</v>
      </c>
      <c r="B294" s="715" t="s">
        <v>222</v>
      </c>
      <c r="C294" s="653" t="s">
        <v>582</v>
      </c>
      <c r="D294" s="618">
        <v>2000</v>
      </c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706" t="s">
        <v>510</v>
      </c>
      <c r="B295" s="715" t="s">
        <v>222</v>
      </c>
      <c r="C295" s="653" t="s">
        <v>580</v>
      </c>
      <c r="D295" s="618">
        <v>2500</v>
      </c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706" t="s">
        <v>581</v>
      </c>
      <c r="B296" s="715" t="s">
        <v>271</v>
      </c>
      <c r="C296" s="653" t="s">
        <v>591</v>
      </c>
      <c r="D296" s="618">
        <v>2000</v>
      </c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706" t="s">
        <v>583</v>
      </c>
      <c r="B297" s="715" t="s">
        <v>271</v>
      </c>
      <c r="C297" s="653" t="s">
        <v>591</v>
      </c>
      <c r="D297" s="618">
        <v>2000</v>
      </c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706" t="s">
        <v>584</v>
      </c>
      <c r="B298" s="715" t="s">
        <v>271</v>
      </c>
      <c r="C298" s="653" t="s">
        <v>591</v>
      </c>
      <c r="D298" s="618">
        <v>2000</v>
      </c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706" t="s">
        <v>586</v>
      </c>
      <c r="B299" s="715" t="s">
        <v>271</v>
      </c>
      <c r="C299" s="653" t="s">
        <v>591</v>
      </c>
      <c r="D299" s="618">
        <v>2000</v>
      </c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656" t="s">
        <v>673</v>
      </c>
      <c r="B300" s="653" t="s">
        <v>323</v>
      </c>
      <c r="C300" s="653" t="s">
        <v>674</v>
      </c>
      <c r="D300" s="598">
        <v>2000</v>
      </c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656" t="s">
        <v>687</v>
      </c>
      <c r="B301" s="653" t="s">
        <v>323</v>
      </c>
      <c r="C301" s="653" t="s">
        <v>688</v>
      </c>
      <c r="D301" s="721">
        <v>2000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656" t="s">
        <v>689</v>
      </c>
      <c r="B302" s="653" t="s">
        <v>323</v>
      </c>
      <c r="C302" s="653" t="s">
        <v>690</v>
      </c>
      <c r="D302" s="721">
        <v>2000</v>
      </c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656" t="s">
        <v>691</v>
      </c>
      <c r="B303" s="653" t="s">
        <v>323</v>
      </c>
      <c r="C303" s="653" t="s">
        <v>692</v>
      </c>
      <c r="D303" s="721">
        <v>2000</v>
      </c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731" t="s">
        <v>694</v>
      </c>
      <c r="B304" s="732" t="s">
        <v>323</v>
      </c>
      <c r="C304" s="732" t="s">
        <v>695</v>
      </c>
      <c r="D304" s="733">
        <v>2000</v>
      </c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656" t="s">
        <v>696</v>
      </c>
      <c r="B305" s="653" t="s">
        <v>323</v>
      </c>
      <c r="C305" s="653" t="s">
        <v>692</v>
      </c>
      <c r="D305" s="721">
        <v>2000</v>
      </c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656" t="s">
        <v>689</v>
      </c>
      <c r="B306" s="653" t="s">
        <v>362</v>
      </c>
      <c r="C306" s="653" t="s">
        <v>705</v>
      </c>
      <c r="D306" s="721">
        <v>2000</v>
      </c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656" t="s">
        <v>706</v>
      </c>
      <c r="B307" s="653" t="s">
        <v>362</v>
      </c>
      <c r="C307" s="653" t="s">
        <v>707</v>
      </c>
      <c r="D307" s="721">
        <v>2000</v>
      </c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656" t="s">
        <v>708</v>
      </c>
      <c r="B308" s="653" t="s">
        <v>362</v>
      </c>
      <c r="C308" s="653" t="s">
        <v>690</v>
      </c>
      <c r="D308" s="721">
        <v>2000</v>
      </c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656" t="s">
        <v>537</v>
      </c>
      <c r="B309" s="653" t="s">
        <v>362</v>
      </c>
      <c r="C309" s="661" t="s">
        <v>714</v>
      </c>
      <c r="D309" s="721">
        <v>2000</v>
      </c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656" t="s">
        <v>716</v>
      </c>
      <c r="B310" s="653" t="s">
        <v>362</v>
      </c>
      <c r="C310" s="653" t="s">
        <v>717</v>
      </c>
      <c r="D310" s="721">
        <v>2500</v>
      </c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656" t="s">
        <v>719</v>
      </c>
      <c r="B311" s="653" t="s">
        <v>362</v>
      </c>
      <c r="C311" s="653" t="s">
        <v>707</v>
      </c>
      <c r="D311" s="721">
        <v>2000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656" t="s">
        <v>720</v>
      </c>
      <c r="B312" s="653" t="s">
        <v>362</v>
      </c>
      <c r="C312" s="653" t="s">
        <v>717</v>
      </c>
      <c r="D312" s="721">
        <v>2500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656" t="s">
        <v>723</v>
      </c>
      <c r="B313" s="653" t="s">
        <v>362</v>
      </c>
      <c r="C313" s="653" t="s">
        <v>717</v>
      </c>
      <c r="D313" s="721">
        <v>2500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706" t="s">
        <v>673</v>
      </c>
      <c r="B314" s="715" t="s">
        <v>362</v>
      </c>
      <c r="C314" s="653" t="s">
        <v>725</v>
      </c>
      <c r="D314" s="734">
        <v>2000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706" t="s">
        <v>694</v>
      </c>
      <c r="B315" s="715" t="s">
        <v>362</v>
      </c>
      <c r="C315" s="720" t="s">
        <v>726</v>
      </c>
      <c r="D315" s="734">
        <v>2000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706" t="s">
        <v>727</v>
      </c>
      <c r="B316" s="720" t="s">
        <v>362</v>
      </c>
      <c r="C316" s="720" t="s">
        <v>707</v>
      </c>
      <c r="D316" s="735">
        <v>2000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656" t="s">
        <v>728</v>
      </c>
      <c r="B317" s="653" t="s">
        <v>362</v>
      </c>
      <c r="C317" s="653" t="s">
        <v>717</v>
      </c>
      <c r="D317" s="721">
        <v>2500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656" t="s">
        <v>694</v>
      </c>
      <c r="B318" s="677" t="s">
        <v>409</v>
      </c>
      <c r="C318" s="720" t="s">
        <v>748</v>
      </c>
      <c r="D318" s="612">
        <v>2000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656" t="s">
        <v>754</v>
      </c>
      <c r="B319" s="677" t="s">
        <v>409</v>
      </c>
      <c r="C319" s="677" t="s">
        <v>755</v>
      </c>
      <c r="D319" s="612">
        <v>2000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656" t="s">
        <v>756</v>
      </c>
      <c r="B320" s="677" t="s">
        <v>409</v>
      </c>
      <c r="C320" s="677" t="s">
        <v>755</v>
      </c>
      <c r="D320" s="612">
        <v>2000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656" t="s">
        <v>757</v>
      </c>
      <c r="B321" s="677" t="s">
        <v>409</v>
      </c>
      <c r="C321" s="677" t="s">
        <v>758</v>
      </c>
      <c r="D321" s="612">
        <v>2000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656" t="s">
        <v>760</v>
      </c>
      <c r="B322" s="677" t="s">
        <v>409</v>
      </c>
      <c r="C322" s="677" t="s">
        <v>758</v>
      </c>
      <c r="D322" s="612">
        <v>2000</v>
      </c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656" t="s">
        <v>761</v>
      </c>
      <c r="B323" s="677" t="s">
        <v>409</v>
      </c>
      <c r="C323" s="677" t="s">
        <v>758</v>
      </c>
      <c r="D323" s="612">
        <v>2000</v>
      </c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656" t="s">
        <v>763</v>
      </c>
      <c r="B324" s="677" t="s">
        <v>409</v>
      </c>
      <c r="C324" s="677" t="s">
        <v>758</v>
      </c>
      <c r="D324" s="612">
        <v>2000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656" t="s">
        <v>719</v>
      </c>
      <c r="B325" s="677" t="s">
        <v>409</v>
      </c>
      <c r="C325" s="677" t="s">
        <v>766</v>
      </c>
      <c r="D325" s="612">
        <v>2000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656" t="s">
        <v>727</v>
      </c>
      <c r="B326" s="677" t="s">
        <v>409</v>
      </c>
      <c r="C326" s="677" t="s">
        <v>766</v>
      </c>
      <c r="D326" s="612">
        <v>2000</v>
      </c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656" t="s">
        <v>706</v>
      </c>
      <c r="B327" s="677" t="s">
        <v>409</v>
      </c>
      <c r="C327" s="677" t="s">
        <v>766</v>
      </c>
      <c r="D327" s="612">
        <v>2000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656" t="s">
        <v>716</v>
      </c>
      <c r="B328" s="677" t="s">
        <v>409</v>
      </c>
      <c r="C328" s="677" t="s">
        <v>768</v>
      </c>
      <c r="D328" s="612">
        <v>2500</v>
      </c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656" t="s">
        <v>537</v>
      </c>
      <c r="B329" s="677" t="s">
        <v>409</v>
      </c>
      <c r="C329" s="677" t="s">
        <v>769</v>
      </c>
      <c r="D329" s="612">
        <v>2000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656" t="s">
        <v>673</v>
      </c>
      <c r="B330" s="677" t="s">
        <v>409</v>
      </c>
      <c r="C330" s="677" t="s">
        <v>770</v>
      </c>
      <c r="D330" s="612">
        <v>2000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656" t="s">
        <v>689</v>
      </c>
      <c r="B331" s="677" t="s">
        <v>409</v>
      </c>
      <c r="C331" s="677" t="s">
        <v>770</v>
      </c>
      <c r="D331" s="612">
        <v>2000</v>
      </c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656" t="s">
        <v>708</v>
      </c>
      <c r="B332" s="677" t="s">
        <v>409</v>
      </c>
      <c r="C332" s="677" t="s">
        <v>725</v>
      </c>
      <c r="D332" s="612">
        <v>2000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656" t="s">
        <v>728</v>
      </c>
      <c r="B333" s="677" t="s">
        <v>409</v>
      </c>
      <c r="C333" s="677" t="s">
        <v>768</v>
      </c>
      <c r="D333" s="612">
        <v>2500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656" t="s">
        <v>723</v>
      </c>
      <c r="B334" s="677" t="s">
        <v>409</v>
      </c>
      <c r="C334" s="677" t="s">
        <v>768</v>
      </c>
      <c r="D334" s="612">
        <v>2500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656" t="s">
        <v>720</v>
      </c>
      <c r="B335" s="677" t="s">
        <v>409</v>
      </c>
      <c r="C335" s="677" t="s">
        <v>771</v>
      </c>
      <c r="D335" s="612">
        <v>2500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656" t="s">
        <v>786</v>
      </c>
      <c r="B336" s="677" t="s">
        <v>434</v>
      </c>
      <c r="C336" s="677" t="s">
        <v>787</v>
      </c>
      <c r="D336" s="612">
        <v>2000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656" t="s">
        <v>728</v>
      </c>
      <c r="B337" s="677" t="s">
        <v>434</v>
      </c>
      <c r="C337" s="677" t="s">
        <v>771</v>
      </c>
      <c r="D337" s="612">
        <v>2500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656" t="s">
        <v>716</v>
      </c>
      <c r="B338" s="677" t="s">
        <v>434</v>
      </c>
      <c r="C338" s="677" t="s">
        <v>771</v>
      </c>
      <c r="D338" s="612">
        <v>2500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656" t="s">
        <v>763</v>
      </c>
      <c r="B339" s="677" t="s">
        <v>434</v>
      </c>
      <c r="C339" s="677" t="s">
        <v>811</v>
      </c>
      <c r="D339" s="612">
        <v>2000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56" t="s">
        <v>708</v>
      </c>
      <c r="B340" s="677" t="s">
        <v>434</v>
      </c>
      <c r="C340" s="677" t="s">
        <v>770</v>
      </c>
      <c r="D340" s="612">
        <v>2000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56" t="s">
        <v>719</v>
      </c>
      <c r="B341" s="677" t="s">
        <v>434</v>
      </c>
      <c r="C341" s="677" t="s">
        <v>812</v>
      </c>
      <c r="D341" s="612">
        <v>2000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56" t="s">
        <v>754</v>
      </c>
      <c r="B342" s="677" t="s">
        <v>434</v>
      </c>
      <c r="C342" s="677" t="s">
        <v>811</v>
      </c>
      <c r="D342" s="612">
        <v>2000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56" t="s">
        <v>760</v>
      </c>
      <c r="B343" s="677" t="s">
        <v>434</v>
      </c>
      <c r="C343" s="677" t="s">
        <v>811</v>
      </c>
      <c r="D343" s="612">
        <v>2000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56" t="s">
        <v>761</v>
      </c>
      <c r="B344" s="677" t="s">
        <v>434</v>
      </c>
      <c r="C344" s="677" t="s">
        <v>811</v>
      </c>
      <c r="D344" s="612">
        <v>2000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56" t="s">
        <v>723</v>
      </c>
      <c r="B345" s="677" t="s">
        <v>434</v>
      </c>
      <c r="C345" s="677" t="s">
        <v>771</v>
      </c>
      <c r="D345" s="612">
        <v>2500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56" t="s">
        <v>720</v>
      </c>
      <c r="B346" s="677" t="s">
        <v>434</v>
      </c>
      <c r="C346" s="677" t="s">
        <v>813</v>
      </c>
      <c r="D346" s="612">
        <v>2500</v>
      </c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56" t="s">
        <v>727</v>
      </c>
      <c r="B347" s="677" t="s">
        <v>434</v>
      </c>
      <c r="C347" s="677" t="s">
        <v>812</v>
      </c>
      <c r="D347" s="612">
        <v>2000</v>
      </c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56" t="s">
        <v>756</v>
      </c>
      <c r="B348" s="677" t="s">
        <v>434</v>
      </c>
      <c r="C348" s="677" t="s">
        <v>811</v>
      </c>
      <c r="D348" s="612">
        <v>2000</v>
      </c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56" t="s">
        <v>537</v>
      </c>
      <c r="B349" s="677" t="s">
        <v>434</v>
      </c>
      <c r="C349" s="677" t="s">
        <v>815</v>
      </c>
      <c r="D349" s="612">
        <v>2000</v>
      </c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656" t="s">
        <v>706</v>
      </c>
      <c r="B350" s="677" t="s">
        <v>434</v>
      </c>
      <c r="C350" s="677" t="s">
        <v>812</v>
      </c>
      <c r="D350" s="612">
        <v>2000</v>
      </c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56" t="s">
        <v>689</v>
      </c>
      <c r="B351" s="677" t="s">
        <v>434</v>
      </c>
      <c r="C351" s="677" t="s">
        <v>818</v>
      </c>
      <c r="D351" s="612">
        <v>2000</v>
      </c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56" t="s">
        <v>673</v>
      </c>
      <c r="B352" s="677" t="s">
        <v>434</v>
      </c>
      <c r="C352" s="677" t="s">
        <v>818</v>
      </c>
      <c r="D352" s="612">
        <v>2000</v>
      </c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56" t="s">
        <v>757</v>
      </c>
      <c r="B353" s="677" t="s">
        <v>434</v>
      </c>
      <c r="C353" s="677" t="s">
        <v>811</v>
      </c>
      <c r="D353" s="612">
        <v>2000</v>
      </c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56" t="s">
        <v>723</v>
      </c>
      <c r="B354" s="677" t="s">
        <v>464</v>
      </c>
      <c r="C354" s="677" t="s">
        <v>813</v>
      </c>
      <c r="D354" s="612">
        <v>2500</v>
      </c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56" t="s">
        <v>728</v>
      </c>
      <c r="B355" s="677" t="s">
        <v>464</v>
      </c>
      <c r="C355" s="677" t="s">
        <v>813</v>
      </c>
      <c r="D355" s="612">
        <v>2500</v>
      </c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56" t="s">
        <v>706</v>
      </c>
      <c r="B356" s="677" t="s">
        <v>464</v>
      </c>
      <c r="C356" s="677" t="s">
        <v>846</v>
      </c>
      <c r="D356" s="612">
        <v>2000</v>
      </c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56" t="s">
        <v>708</v>
      </c>
      <c r="B357" s="677" t="s">
        <v>464</v>
      </c>
      <c r="C357" s="677" t="s">
        <v>818</v>
      </c>
      <c r="D357" s="612">
        <v>2000</v>
      </c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656" t="s">
        <v>757</v>
      </c>
      <c r="B358" s="677" t="s">
        <v>464</v>
      </c>
      <c r="C358" s="677" t="s">
        <v>847</v>
      </c>
      <c r="D358" s="612">
        <v>2000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656" t="s">
        <v>716</v>
      </c>
      <c r="B359" s="677" t="s">
        <v>464</v>
      </c>
      <c r="C359" s="677" t="s">
        <v>813</v>
      </c>
      <c r="D359" s="612">
        <v>2500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656" t="s">
        <v>720</v>
      </c>
      <c r="B360" s="677" t="s">
        <v>464</v>
      </c>
      <c r="C360" s="677" t="s">
        <v>813</v>
      </c>
      <c r="D360" s="612">
        <v>2500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656" t="s">
        <v>786</v>
      </c>
      <c r="B361" s="677" t="s">
        <v>464</v>
      </c>
      <c r="C361" s="677" t="s">
        <v>850</v>
      </c>
      <c r="D361" s="612">
        <v>2000</v>
      </c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656" t="s">
        <v>537</v>
      </c>
      <c r="B362" s="677" t="s">
        <v>464</v>
      </c>
      <c r="C362" s="677" t="s">
        <v>851</v>
      </c>
      <c r="D362" s="612">
        <v>2000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656" t="s">
        <v>761</v>
      </c>
      <c r="B363" s="677" t="s">
        <v>464</v>
      </c>
      <c r="C363" s="677" t="s">
        <v>852</v>
      </c>
      <c r="D363" s="612">
        <v>2000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656" t="s">
        <v>760</v>
      </c>
      <c r="B364" s="677" t="s">
        <v>464</v>
      </c>
      <c r="C364" s="677" t="s">
        <v>847</v>
      </c>
      <c r="D364" s="612">
        <v>2000</v>
      </c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656" t="s">
        <v>754</v>
      </c>
      <c r="B365" s="677" t="s">
        <v>464</v>
      </c>
      <c r="C365" s="677" t="s">
        <v>847</v>
      </c>
      <c r="D365" s="612">
        <v>2000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656" t="s">
        <v>756</v>
      </c>
      <c r="B366" s="677" t="s">
        <v>464</v>
      </c>
      <c r="C366" s="677" t="s">
        <v>847</v>
      </c>
      <c r="D366" s="612">
        <v>2000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656" t="s">
        <v>763</v>
      </c>
      <c r="B367" s="677" t="s">
        <v>464</v>
      </c>
      <c r="C367" s="677" t="s">
        <v>847</v>
      </c>
      <c r="D367" s="612">
        <v>2000</v>
      </c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706" t="s">
        <v>587</v>
      </c>
      <c r="B368" s="715" t="s">
        <v>222</v>
      </c>
      <c r="C368" s="653" t="s">
        <v>589</v>
      </c>
      <c r="D368" s="618">
        <v>7000</v>
      </c>
      <c r="E368" s="716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706" t="s">
        <v>612</v>
      </c>
      <c r="B369" s="715" t="s">
        <v>271</v>
      </c>
      <c r="C369" s="720" t="s">
        <v>613</v>
      </c>
      <c r="D369" s="694">
        <v>331.51578000000001</v>
      </c>
      <c r="E369" s="716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706" t="s">
        <v>614</v>
      </c>
      <c r="B370" s="715" t="s">
        <v>271</v>
      </c>
      <c r="C370" s="720" t="s">
        <v>613</v>
      </c>
      <c r="D370" s="694">
        <v>331.51578000000001</v>
      </c>
      <c r="E370" s="716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706" t="s">
        <v>615</v>
      </c>
      <c r="B371" s="715" t="s">
        <v>271</v>
      </c>
      <c r="C371" s="720" t="s">
        <v>613</v>
      </c>
      <c r="D371" s="694">
        <v>331.51578000000001</v>
      </c>
      <c r="E371" s="716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706" t="s">
        <v>616</v>
      </c>
      <c r="B372" s="715" t="s">
        <v>271</v>
      </c>
      <c r="C372" s="720" t="s">
        <v>613</v>
      </c>
      <c r="D372" s="694">
        <v>331.51578000000001</v>
      </c>
      <c r="E372" s="716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706" t="s">
        <v>617</v>
      </c>
      <c r="B373" s="715" t="s">
        <v>271</v>
      </c>
      <c r="C373" s="720" t="s">
        <v>613</v>
      </c>
      <c r="D373" s="694">
        <v>331.51578000000001</v>
      </c>
      <c r="E373" s="716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706" t="s">
        <v>618</v>
      </c>
      <c r="B374" s="715" t="s">
        <v>271</v>
      </c>
      <c r="C374" s="720" t="s">
        <v>613</v>
      </c>
      <c r="D374" s="694">
        <v>331.51578000000001</v>
      </c>
      <c r="E374" s="716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706" t="s">
        <v>205</v>
      </c>
      <c r="B375" s="715" t="s">
        <v>271</v>
      </c>
      <c r="C375" s="720" t="s">
        <v>613</v>
      </c>
      <c r="D375" s="694">
        <v>331.51578000000001</v>
      </c>
      <c r="E375" s="716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706" t="s">
        <v>619</v>
      </c>
      <c r="B376" s="715" t="s">
        <v>271</v>
      </c>
      <c r="C376" s="720" t="s">
        <v>613</v>
      </c>
      <c r="D376" s="694">
        <v>331.51578000000001</v>
      </c>
      <c r="E376" s="716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706" t="s">
        <v>620</v>
      </c>
      <c r="B377" s="715" t="s">
        <v>271</v>
      </c>
      <c r="C377" s="720" t="s">
        <v>613</v>
      </c>
      <c r="D377" s="694">
        <v>331.51578000000001</v>
      </c>
      <c r="E377" s="716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706" t="s">
        <v>587</v>
      </c>
      <c r="B378" s="715" t="s">
        <v>271</v>
      </c>
      <c r="C378" s="720" t="s">
        <v>613</v>
      </c>
      <c r="D378" s="694">
        <v>331.51578000000001</v>
      </c>
      <c r="E378" s="716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706" t="s">
        <v>621</v>
      </c>
      <c r="B379" s="715" t="s">
        <v>271</v>
      </c>
      <c r="C379" s="720" t="s">
        <v>613</v>
      </c>
      <c r="D379" s="694">
        <v>331.51578000000001</v>
      </c>
      <c r="E379" s="716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706" t="s">
        <v>622</v>
      </c>
      <c r="B380" s="715" t="s">
        <v>271</v>
      </c>
      <c r="C380" s="720" t="s">
        <v>613</v>
      </c>
      <c r="D380" s="694">
        <v>331.51578000000001</v>
      </c>
      <c r="E380" s="716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706" t="s">
        <v>623</v>
      </c>
      <c r="B381" s="715" t="s">
        <v>271</v>
      </c>
      <c r="C381" s="720" t="s">
        <v>613</v>
      </c>
      <c r="D381" s="694">
        <v>331.51578000000001</v>
      </c>
      <c r="E381" s="716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706" t="s">
        <v>624</v>
      </c>
      <c r="B382" s="715" t="s">
        <v>271</v>
      </c>
      <c r="C382" s="720" t="s">
        <v>613</v>
      </c>
      <c r="D382" s="694">
        <v>331.51578000000001</v>
      </c>
      <c r="E382" s="716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706" t="s">
        <v>625</v>
      </c>
      <c r="B383" s="715" t="s">
        <v>271</v>
      </c>
      <c r="C383" s="720" t="s">
        <v>613</v>
      </c>
      <c r="D383" s="694">
        <v>331.51578000000001</v>
      </c>
      <c r="E383" s="716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706" t="s">
        <v>626</v>
      </c>
      <c r="B384" s="715" t="s">
        <v>271</v>
      </c>
      <c r="C384" s="720" t="s">
        <v>613</v>
      </c>
      <c r="D384" s="694">
        <v>331.51578000000001</v>
      </c>
      <c r="E384" s="716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706" t="s">
        <v>627</v>
      </c>
      <c r="B385" s="715" t="s">
        <v>271</v>
      </c>
      <c r="C385" s="720" t="s">
        <v>613</v>
      </c>
      <c r="D385" s="694">
        <v>331.51578000000001</v>
      </c>
      <c r="E385" s="716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706" t="s">
        <v>628</v>
      </c>
      <c r="B386" s="715" t="s">
        <v>271</v>
      </c>
      <c r="C386" s="720" t="s">
        <v>613</v>
      </c>
      <c r="D386" s="694">
        <v>331.51578000000001</v>
      </c>
      <c r="E386" s="716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706" t="s">
        <v>629</v>
      </c>
      <c r="B387" s="715" t="s">
        <v>271</v>
      </c>
      <c r="C387" s="720" t="s">
        <v>613</v>
      </c>
      <c r="D387" s="694">
        <v>331.51578000000001</v>
      </c>
      <c r="E387" s="716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706" t="s">
        <v>630</v>
      </c>
      <c r="B388" s="715" t="s">
        <v>271</v>
      </c>
      <c r="C388" s="720" t="s">
        <v>613</v>
      </c>
      <c r="D388" s="694">
        <v>331.51578000000001</v>
      </c>
      <c r="E388" s="716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706" t="s">
        <v>631</v>
      </c>
      <c r="B389" s="715" t="s">
        <v>271</v>
      </c>
      <c r="C389" s="720" t="s">
        <v>613</v>
      </c>
      <c r="D389" s="694">
        <v>331.51578000000001</v>
      </c>
      <c r="E389" s="716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706" t="s">
        <v>632</v>
      </c>
      <c r="B390" s="715" t="s">
        <v>271</v>
      </c>
      <c r="C390" s="720" t="s">
        <v>613</v>
      </c>
      <c r="D390" s="694">
        <v>331.51578000000001</v>
      </c>
      <c r="E390" s="716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706" t="s">
        <v>633</v>
      </c>
      <c r="B391" s="715" t="s">
        <v>271</v>
      </c>
      <c r="C391" s="720" t="s">
        <v>613</v>
      </c>
      <c r="D391" s="694">
        <v>331.51578000000001</v>
      </c>
      <c r="E391" s="716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706" t="s">
        <v>634</v>
      </c>
      <c r="B392" s="715" t="s">
        <v>271</v>
      </c>
      <c r="C392" s="720" t="s">
        <v>613</v>
      </c>
      <c r="D392" s="694">
        <v>331.51578000000001</v>
      </c>
      <c r="E392" s="716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706" t="s">
        <v>635</v>
      </c>
      <c r="B393" s="715" t="s">
        <v>271</v>
      </c>
      <c r="C393" s="720" t="s">
        <v>613</v>
      </c>
      <c r="D393" s="694">
        <v>331.51578000000001</v>
      </c>
      <c r="E393" s="716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706" t="s">
        <v>636</v>
      </c>
      <c r="B394" s="715" t="s">
        <v>271</v>
      </c>
      <c r="C394" s="720" t="s">
        <v>613</v>
      </c>
      <c r="D394" s="694">
        <v>331.51578000000001</v>
      </c>
      <c r="E394" s="716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706" t="s">
        <v>637</v>
      </c>
      <c r="B395" s="715" t="s">
        <v>271</v>
      </c>
      <c r="C395" s="720" t="s">
        <v>613</v>
      </c>
      <c r="D395" s="694">
        <v>331.51578000000001</v>
      </c>
      <c r="E395" s="716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56" t="s">
        <v>210</v>
      </c>
      <c r="B396" s="715" t="s">
        <v>271</v>
      </c>
      <c r="C396" s="720" t="s">
        <v>613</v>
      </c>
      <c r="D396" s="694">
        <v>331.51578000000001</v>
      </c>
      <c r="E396" s="716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56" t="s">
        <v>638</v>
      </c>
      <c r="B397" s="715" t="s">
        <v>271</v>
      </c>
      <c r="C397" s="720" t="s">
        <v>613</v>
      </c>
      <c r="D397" s="694">
        <v>331.51578000000001</v>
      </c>
      <c r="E397" s="716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56" t="s">
        <v>630</v>
      </c>
      <c r="B398" s="715" t="s">
        <v>323</v>
      </c>
      <c r="C398" s="653" t="s">
        <v>657</v>
      </c>
      <c r="D398" s="598">
        <v>1227.3499999999999</v>
      </c>
      <c r="E398" s="716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56" t="s">
        <v>782</v>
      </c>
      <c r="B399" s="677" t="s">
        <v>434</v>
      </c>
      <c r="C399" s="736" t="s">
        <v>784</v>
      </c>
      <c r="D399" s="612">
        <v>708</v>
      </c>
      <c r="E399" s="716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56" t="s">
        <v>790</v>
      </c>
      <c r="B400" s="677" t="s">
        <v>434</v>
      </c>
      <c r="C400" s="736" t="s">
        <v>791</v>
      </c>
      <c r="D400" s="612">
        <v>290</v>
      </c>
      <c r="E400" s="716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56" t="s">
        <v>792</v>
      </c>
      <c r="B401" s="677" t="s">
        <v>434</v>
      </c>
      <c r="C401" s="736" t="s">
        <v>791</v>
      </c>
      <c r="D401" s="612">
        <v>290</v>
      </c>
      <c r="E401" s="716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56" t="s">
        <v>793</v>
      </c>
      <c r="B402" s="677" t="s">
        <v>434</v>
      </c>
      <c r="C402" s="736" t="s">
        <v>791</v>
      </c>
      <c r="D402" s="612">
        <v>290</v>
      </c>
      <c r="E402" s="71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56" t="s">
        <v>794</v>
      </c>
      <c r="B403" s="677" t="s">
        <v>434</v>
      </c>
      <c r="C403" s="736" t="s">
        <v>791</v>
      </c>
      <c r="D403" s="612">
        <v>290</v>
      </c>
      <c r="E403" s="71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656" t="s">
        <v>795</v>
      </c>
      <c r="B404" s="677" t="s">
        <v>434</v>
      </c>
      <c r="C404" s="736" t="s">
        <v>791</v>
      </c>
      <c r="D404" s="612">
        <v>290</v>
      </c>
      <c r="E404" s="71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56" t="s">
        <v>796</v>
      </c>
      <c r="B405" s="677" t="s">
        <v>434</v>
      </c>
      <c r="C405" s="736" t="s">
        <v>791</v>
      </c>
      <c r="D405" s="612">
        <v>290</v>
      </c>
      <c r="E405" s="71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56" t="s">
        <v>797</v>
      </c>
      <c r="B406" s="677" t="s">
        <v>434</v>
      </c>
      <c r="C406" s="736" t="s">
        <v>791</v>
      </c>
      <c r="D406" s="612">
        <v>290</v>
      </c>
      <c r="E406" s="716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56" t="s">
        <v>798</v>
      </c>
      <c r="B407" s="677" t="s">
        <v>434</v>
      </c>
      <c r="C407" s="736" t="s">
        <v>791</v>
      </c>
      <c r="D407" s="612">
        <v>290</v>
      </c>
      <c r="E407" s="716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56" t="s">
        <v>799</v>
      </c>
      <c r="B408" s="677" t="s">
        <v>434</v>
      </c>
      <c r="C408" s="736" t="s">
        <v>791</v>
      </c>
      <c r="D408" s="612">
        <v>290</v>
      </c>
      <c r="E408" s="716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56" t="s">
        <v>800</v>
      </c>
      <c r="B409" s="677" t="s">
        <v>434</v>
      </c>
      <c r="C409" s="736" t="s">
        <v>791</v>
      </c>
      <c r="D409" s="612">
        <v>290</v>
      </c>
      <c r="E409" s="716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56" t="s">
        <v>801</v>
      </c>
      <c r="B410" s="677" t="s">
        <v>434</v>
      </c>
      <c r="C410" s="736" t="s">
        <v>791</v>
      </c>
      <c r="D410" s="612">
        <v>290</v>
      </c>
      <c r="E410" s="716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56" t="s">
        <v>687</v>
      </c>
      <c r="B411" s="677" t="s">
        <v>434</v>
      </c>
      <c r="C411" s="736" t="s">
        <v>791</v>
      </c>
      <c r="D411" s="612">
        <v>290</v>
      </c>
      <c r="E411" s="716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56" t="s">
        <v>802</v>
      </c>
      <c r="B412" s="677" t="s">
        <v>434</v>
      </c>
      <c r="C412" s="736" t="s">
        <v>791</v>
      </c>
      <c r="D412" s="612">
        <v>290</v>
      </c>
      <c r="E412" s="716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56" t="s">
        <v>803</v>
      </c>
      <c r="B413" s="677" t="s">
        <v>434</v>
      </c>
      <c r="C413" s="736" t="s">
        <v>791</v>
      </c>
      <c r="D413" s="612">
        <v>290</v>
      </c>
      <c r="E413" s="716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56" t="s">
        <v>782</v>
      </c>
      <c r="B414" s="677" t="s">
        <v>434</v>
      </c>
      <c r="C414" s="736" t="s">
        <v>791</v>
      </c>
      <c r="D414" s="612">
        <v>290</v>
      </c>
      <c r="E414" s="716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56" t="s">
        <v>620</v>
      </c>
      <c r="B415" s="677" t="s">
        <v>434</v>
      </c>
      <c r="C415" s="736" t="s">
        <v>791</v>
      </c>
      <c r="D415" s="612">
        <v>290</v>
      </c>
      <c r="E415" s="71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656" t="s">
        <v>804</v>
      </c>
      <c r="B416" s="677" t="s">
        <v>434</v>
      </c>
      <c r="C416" s="736" t="s">
        <v>791</v>
      </c>
      <c r="D416" s="612">
        <v>290</v>
      </c>
      <c r="E416" s="71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56" t="s">
        <v>805</v>
      </c>
      <c r="B417" s="677" t="s">
        <v>434</v>
      </c>
      <c r="C417" s="736" t="s">
        <v>791</v>
      </c>
      <c r="D417" s="612">
        <v>290</v>
      </c>
      <c r="E417" s="71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56" t="s">
        <v>806</v>
      </c>
      <c r="B418" s="677" t="s">
        <v>434</v>
      </c>
      <c r="C418" s="736" t="s">
        <v>791</v>
      </c>
      <c r="D418" s="612">
        <v>290</v>
      </c>
      <c r="E418" s="716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56" t="s">
        <v>807</v>
      </c>
      <c r="B419" s="677" t="s">
        <v>434</v>
      </c>
      <c r="C419" s="736" t="s">
        <v>791</v>
      </c>
      <c r="D419" s="612">
        <v>290</v>
      </c>
      <c r="E419" s="716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656" t="s">
        <v>808</v>
      </c>
      <c r="B420" s="677" t="s">
        <v>434</v>
      </c>
      <c r="C420" s="736" t="s">
        <v>791</v>
      </c>
      <c r="D420" s="612">
        <v>290</v>
      </c>
      <c r="E420" s="716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656" t="s">
        <v>806</v>
      </c>
      <c r="B421" s="677" t="s">
        <v>434</v>
      </c>
      <c r="C421" s="736" t="s">
        <v>819</v>
      </c>
      <c r="D421" s="612">
        <v>2560</v>
      </c>
      <c r="E421" s="716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656" t="s">
        <v>820</v>
      </c>
      <c r="B422" s="677" t="s">
        <v>434</v>
      </c>
      <c r="C422" s="736" t="s">
        <v>821</v>
      </c>
      <c r="D422" s="612">
        <v>603.19000000000005</v>
      </c>
      <c r="E422" s="716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656" t="s">
        <v>820</v>
      </c>
      <c r="B423" s="677" t="s">
        <v>434</v>
      </c>
      <c r="C423" s="736" t="s">
        <v>822</v>
      </c>
      <c r="D423" s="612">
        <v>2973.6</v>
      </c>
      <c r="E423" s="716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656" t="s">
        <v>823</v>
      </c>
      <c r="B424" s="677" t="s">
        <v>434</v>
      </c>
      <c r="C424" s="736" t="s">
        <v>824</v>
      </c>
      <c r="D424" s="612">
        <v>498.28</v>
      </c>
      <c r="E424" s="716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656" t="s">
        <v>825</v>
      </c>
      <c r="B425" s="677" t="s">
        <v>434</v>
      </c>
      <c r="C425" s="736" t="s">
        <v>824</v>
      </c>
      <c r="D425" s="612">
        <v>498.28</v>
      </c>
      <c r="E425" s="716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656" t="s">
        <v>826</v>
      </c>
      <c r="B426" s="677" t="s">
        <v>434</v>
      </c>
      <c r="C426" s="736" t="s">
        <v>824</v>
      </c>
      <c r="D426" s="612">
        <v>498.28</v>
      </c>
      <c r="E426" s="716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56" t="s">
        <v>827</v>
      </c>
      <c r="B427" s="677" t="s">
        <v>434</v>
      </c>
      <c r="C427" s="736" t="s">
        <v>824</v>
      </c>
      <c r="D427" s="612">
        <v>498.28</v>
      </c>
      <c r="E427" s="716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56" t="s">
        <v>828</v>
      </c>
      <c r="B428" s="677" t="s">
        <v>434</v>
      </c>
      <c r="C428" s="736" t="s">
        <v>824</v>
      </c>
      <c r="D428" s="612">
        <v>498.28</v>
      </c>
      <c r="E428" s="716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56" t="s">
        <v>829</v>
      </c>
      <c r="B429" s="677" t="s">
        <v>434</v>
      </c>
      <c r="C429" s="736" t="s">
        <v>824</v>
      </c>
      <c r="D429" s="612">
        <v>498.28</v>
      </c>
      <c r="E429" s="716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56" t="s">
        <v>830</v>
      </c>
      <c r="B430" s="677" t="s">
        <v>434</v>
      </c>
      <c r="C430" s="736" t="s">
        <v>824</v>
      </c>
      <c r="D430" s="612">
        <v>498.27</v>
      </c>
      <c r="E430" s="716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56" t="s">
        <v>831</v>
      </c>
      <c r="B431" s="677" t="s">
        <v>434</v>
      </c>
      <c r="C431" s="736" t="s">
        <v>824</v>
      </c>
      <c r="D431" s="612">
        <v>498.27</v>
      </c>
      <c r="E431" s="716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656" t="s">
        <v>832</v>
      </c>
      <c r="B432" s="677" t="s">
        <v>434</v>
      </c>
      <c r="C432" s="736" t="s">
        <v>824</v>
      </c>
      <c r="D432" s="612">
        <v>498.27</v>
      </c>
      <c r="E432" s="716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56" t="s">
        <v>833</v>
      </c>
      <c r="B433" s="677" t="s">
        <v>434</v>
      </c>
      <c r="C433" s="736" t="s">
        <v>824</v>
      </c>
      <c r="D433" s="612">
        <v>498.27</v>
      </c>
      <c r="E433" s="716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56" t="s">
        <v>834</v>
      </c>
      <c r="B434" s="677" t="s">
        <v>434</v>
      </c>
      <c r="C434" s="736" t="s">
        <v>824</v>
      </c>
      <c r="D434" s="612">
        <v>498.27</v>
      </c>
      <c r="E434" s="716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56" t="s">
        <v>835</v>
      </c>
      <c r="B435" s="677" t="s">
        <v>434</v>
      </c>
      <c r="C435" s="736" t="s">
        <v>824</v>
      </c>
      <c r="D435" s="612">
        <v>498.27</v>
      </c>
      <c r="E435" s="716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56" t="s">
        <v>836</v>
      </c>
      <c r="B436" s="677" t="s">
        <v>434</v>
      </c>
      <c r="C436" s="736" t="s">
        <v>824</v>
      </c>
      <c r="D436" s="612">
        <v>498.27</v>
      </c>
      <c r="E436" s="716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56" t="s">
        <v>803</v>
      </c>
      <c r="B437" s="677" t="s">
        <v>434</v>
      </c>
      <c r="C437" s="736" t="s">
        <v>824</v>
      </c>
      <c r="D437" s="612">
        <v>498.27</v>
      </c>
      <c r="E437" s="716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56" t="s">
        <v>782</v>
      </c>
      <c r="B438" s="677" t="s">
        <v>434</v>
      </c>
      <c r="C438" s="736" t="s">
        <v>824</v>
      </c>
      <c r="D438" s="612">
        <v>498.27</v>
      </c>
      <c r="E438" s="716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656" t="s">
        <v>620</v>
      </c>
      <c r="B439" s="677" t="s">
        <v>434</v>
      </c>
      <c r="C439" s="736" t="s">
        <v>824</v>
      </c>
      <c r="D439" s="612">
        <v>498.27</v>
      </c>
      <c r="E439" s="716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56" t="s">
        <v>804</v>
      </c>
      <c r="B440" s="677" t="s">
        <v>434</v>
      </c>
      <c r="C440" s="736" t="s">
        <v>824</v>
      </c>
      <c r="D440" s="612">
        <v>498.27</v>
      </c>
      <c r="E440" s="716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56" t="s">
        <v>805</v>
      </c>
      <c r="B441" s="677" t="s">
        <v>434</v>
      </c>
      <c r="C441" s="736" t="s">
        <v>824</v>
      </c>
      <c r="D441" s="612">
        <v>498.27</v>
      </c>
      <c r="E441" s="716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656" t="s">
        <v>806</v>
      </c>
      <c r="B442" s="677" t="s">
        <v>434</v>
      </c>
      <c r="C442" s="736" t="s">
        <v>824</v>
      </c>
      <c r="D442" s="612">
        <v>498.27</v>
      </c>
      <c r="E442" s="716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656" t="s">
        <v>807</v>
      </c>
      <c r="B443" s="677" t="s">
        <v>434</v>
      </c>
      <c r="C443" s="736" t="s">
        <v>824</v>
      </c>
      <c r="D443" s="612">
        <v>498.27</v>
      </c>
      <c r="E443" s="716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656" t="s">
        <v>808</v>
      </c>
      <c r="B444" s="677" t="s">
        <v>434</v>
      </c>
      <c r="C444" s="736" t="s">
        <v>824</v>
      </c>
      <c r="D444" s="612">
        <v>498.27</v>
      </c>
      <c r="E444" s="716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656" t="s">
        <v>820</v>
      </c>
      <c r="B445" s="677" t="s">
        <v>434</v>
      </c>
      <c r="C445" s="736" t="s">
        <v>824</v>
      </c>
      <c r="D445" s="612">
        <v>498.27</v>
      </c>
      <c r="E445" s="716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656" t="s">
        <v>790</v>
      </c>
      <c r="B446" s="677" t="s">
        <v>434</v>
      </c>
      <c r="C446" s="736" t="s">
        <v>837</v>
      </c>
      <c r="D446" s="612">
        <v>344.68</v>
      </c>
      <c r="E446" s="716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656" t="s">
        <v>792</v>
      </c>
      <c r="B447" s="677" t="s">
        <v>434</v>
      </c>
      <c r="C447" s="736" t="s">
        <v>837</v>
      </c>
      <c r="D447" s="612">
        <v>344.68</v>
      </c>
      <c r="E447" s="716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656" t="s">
        <v>793</v>
      </c>
      <c r="B448" s="677" t="s">
        <v>434</v>
      </c>
      <c r="C448" s="736" t="s">
        <v>837</v>
      </c>
      <c r="D448" s="612">
        <v>344.68</v>
      </c>
      <c r="E448" s="716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656" t="s">
        <v>794</v>
      </c>
      <c r="B449" s="677" t="s">
        <v>434</v>
      </c>
      <c r="C449" s="736" t="s">
        <v>837</v>
      </c>
      <c r="D449" s="612">
        <v>344.68</v>
      </c>
      <c r="E449" s="716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656" t="s">
        <v>796</v>
      </c>
      <c r="B450" s="677" t="s">
        <v>434</v>
      </c>
      <c r="C450" s="736" t="s">
        <v>837</v>
      </c>
      <c r="D450" s="612">
        <v>344.66</v>
      </c>
      <c r="E450" s="716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656" t="s">
        <v>797</v>
      </c>
      <c r="B451" s="677" t="s">
        <v>434</v>
      </c>
      <c r="C451" s="736" t="s">
        <v>837</v>
      </c>
      <c r="D451" s="612">
        <v>344.66</v>
      </c>
      <c r="E451" s="716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656" t="s">
        <v>798</v>
      </c>
      <c r="B452" s="677" t="s">
        <v>434</v>
      </c>
      <c r="C452" s="736" t="s">
        <v>837</v>
      </c>
      <c r="D452" s="612">
        <v>344.66</v>
      </c>
      <c r="E452" s="716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656" t="s">
        <v>799</v>
      </c>
      <c r="B453" s="677" t="s">
        <v>434</v>
      </c>
      <c r="C453" s="736" t="s">
        <v>837</v>
      </c>
      <c r="D453" s="612">
        <v>344.66</v>
      </c>
      <c r="E453" s="716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656" t="s">
        <v>800</v>
      </c>
      <c r="B454" s="677" t="s">
        <v>434</v>
      </c>
      <c r="C454" s="736" t="s">
        <v>837</v>
      </c>
      <c r="D454" s="612">
        <v>344.66</v>
      </c>
      <c r="E454" s="716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656" t="s">
        <v>801</v>
      </c>
      <c r="B455" s="677" t="s">
        <v>434</v>
      </c>
      <c r="C455" s="736" t="s">
        <v>837</v>
      </c>
      <c r="D455" s="612">
        <v>344.66</v>
      </c>
      <c r="E455" s="716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656" t="s">
        <v>687</v>
      </c>
      <c r="B456" s="677" t="s">
        <v>434</v>
      </c>
      <c r="C456" s="736" t="s">
        <v>837</v>
      </c>
      <c r="D456" s="612">
        <v>344.66</v>
      </c>
      <c r="E456" s="716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656" t="s">
        <v>802</v>
      </c>
      <c r="B457" s="677" t="s">
        <v>434</v>
      </c>
      <c r="C457" s="736" t="s">
        <v>837</v>
      </c>
      <c r="D457" s="612">
        <v>344.66</v>
      </c>
      <c r="E457" s="716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656" t="s">
        <v>803</v>
      </c>
      <c r="B458" s="677" t="s">
        <v>434</v>
      </c>
      <c r="C458" s="736" t="s">
        <v>837</v>
      </c>
      <c r="D458" s="612">
        <v>344.66</v>
      </c>
      <c r="E458" s="716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656" t="s">
        <v>782</v>
      </c>
      <c r="B459" s="677" t="s">
        <v>434</v>
      </c>
      <c r="C459" s="736" t="s">
        <v>837</v>
      </c>
      <c r="D459" s="612">
        <v>344.66</v>
      </c>
      <c r="E459" s="716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656" t="s">
        <v>620</v>
      </c>
      <c r="B460" s="677" t="s">
        <v>434</v>
      </c>
      <c r="C460" s="736" t="s">
        <v>837</v>
      </c>
      <c r="D460" s="612">
        <v>344.66</v>
      </c>
      <c r="E460" s="716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656" t="s">
        <v>804</v>
      </c>
      <c r="B461" s="677" t="s">
        <v>434</v>
      </c>
      <c r="C461" s="736" t="s">
        <v>837</v>
      </c>
      <c r="D461" s="612">
        <v>344.66</v>
      </c>
      <c r="E461" s="716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656" t="s">
        <v>805</v>
      </c>
      <c r="B462" s="677" t="s">
        <v>434</v>
      </c>
      <c r="C462" s="736" t="s">
        <v>837</v>
      </c>
      <c r="D462" s="612">
        <v>344.66</v>
      </c>
      <c r="E462" s="716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656" t="s">
        <v>806</v>
      </c>
      <c r="B463" s="677" t="s">
        <v>434</v>
      </c>
      <c r="C463" s="736" t="s">
        <v>837</v>
      </c>
      <c r="D463" s="612">
        <v>344.66</v>
      </c>
      <c r="E463" s="716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656" t="s">
        <v>807</v>
      </c>
      <c r="B464" s="677" t="s">
        <v>434</v>
      </c>
      <c r="C464" s="736" t="s">
        <v>837</v>
      </c>
      <c r="D464" s="612">
        <v>344.66</v>
      </c>
      <c r="E464" s="716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656" t="s">
        <v>808</v>
      </c>
      <c r="B465" s="677" t="s">
        <v>434</v>
      </c>
      <c r="C465" s="736" t="s">
        <v>837</v>
      </c>
      <c r="D465" s="612">
        <v>344.66</v>
      </c>
      <c r="E465" s="716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56" t="s">
        <v>792</v>
      </c>
      <c r="B466" s="677" t="s">
        <v>434</v>
      </c>
      <c r="C466" s="736" t="s">
        <v>838</v>
      </c>
      <c r="D466" s="612">
        <v>468</v>
      </c>
      <c r="E466" s="716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656" t="s">
        <v>796</v>
      </c>
      <c r="B467" s="677" t="s">
        <v>434</v>
      </c>
      <c r="C467" s="736" t="s">
        <v>838</v>
      </c>
      <c r="D467" s="612">
        <v>530</v>
      </c>
      <c r="E467" s="716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656" t="s">
        <v>797</v>
      </c>
      <c r="B468" s="677" t="s">
        <v>434</v>
      </c>
      <c r="C468" s="736" t="s">
        <v>838</v>
      </c>
      <c r="D468" s="612">
        <v>175</v>
      </c>
      <c r="E468" s="716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656" t="s">
        <v>798</v>
      </c>
      <c r="B469" s="677" t="s">
        <v>434</v>
      </c>
      <c r="C469" s="736" t="s">
        <v>838</v>
      </c>
      <c r="D469" s="612">
        <v>530</v>
      </c>
      <c r="E469" s="716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656" t="s">
        <v>839</v>
      </c>
      <c r="B470" s="677" t="s">
        <v>434</v>
      </c>
      <c r="C470" s="736" t="s">
        <v>838</v>
      </c>
      <c r="D470" s="612">
        <v>553</v>
      </c>
      <c r="E470" s="716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656" t="s">
        <v>687</v>
      </c>
      <c r="B471" s="677" t="s">
        <v>434</v>
      </c>
      <c r="C471" s="736" t="s">
        <v>838</v>
      </c>
      <c r="D471" s="612">
        <v>530</v>
      </c>
      <c r="E471" s="716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656" t="s">
        <v>804</v>
      </c>
      <c r="B472" s="677" t="s">
        <v>434</v>
      </c>
      <c r="C472" s="736" t="s">
        <v>838</v>
      </c>
      <c r="D472" s="612">
        <v>477</v>
      </c>
      <c r="E472" s="716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656" t="s">
        <v>807</v>
      </c>
      <c r="B473" s="677" t="s">
        <v>434</v>
      </c>
      <c r="C473" s="736" t="s">
        <v>838</v>
      </c>
      <c r="D473" s="612">
        <v>970</v>
      </c>
      <c r="E473" s="716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656" t="s">
        <v>808</v>
      </c>
      <c r="B474" s="677" t="s">
        <v>434</v>
      </c>
      <c r="C474" s="736" t="s">
        <v>838</v>
      </c>
      <c r="D474" s="612">
        <v>970</v>
      </c>
      <c r="E474" s="716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656" t="s">
        <v>802</v>
      </c>
      <c r="B475" s="677" t="s">
        <v>434</v>
      </c>
      <c r="C475" s="736" t="s">
        <v>838</v>
      </c>
      <c r="D475" s="612">
        <v>468</v>
      </c>
      <c r="E475" s="716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656" t="s">
        <v>799</v>
      </c>
      <c r="B476" s="677" t="s">
        <v>434</v>
      </c>
      <c r="C476" s="736" t="s">
        <v>838</v>
      </c>
      <c r="D476" s="612">
        <v>1360</v>
      </c>
      <c r="E476" s="716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656" t="s">
        <v>803</v>
      </c>
      <c r="B477" s="677" t="s">
        <v>434</v>
      </c>
      <c r="C477" s="736" t="s">
        <v>838</v>
      </c>
      <c r="D477" s="612">
        <v>970</v>
      </c>
      <c r="E477" s="716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656" t="s">
        <v>805</v>
      </c>
      <c r="B478" s="677" t="s">
        <v>434</v>
      </c>
      <c r="C478" s="736" t="s">
        <v>838</v>
      </c>
      <c r="D478" s="612">
        <v>165</v>
      </c>
      <c r="E478" s="716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656" t="s">
        <v>806</v>
      </c>
      <c r="B479" s="677" t="s">
        <v>434</v>
      </c>
      <c r="C479" s="736" t="s">
        <v>838</v>
      </c>
      <c r="D479" s="612">
        <v>3058</v>
      </c>
      <c r="E479" s="716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656" t="s">
        <v>794</v>
      </c>
      <c r="B480" s="677" t="s">
        <v>434</v>
      </c>
      <c r="C480" s="736" t="s">
        <v>838</v>
      </c>
      <c r="D480" s="612">
        <v>459</v>
      </c>
      <c r="E480" s="716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656" t="s">
        <v>793</v>
      </c>
      <c r="B481" s="677" t="s">
        <v>434</v>
      </c>
      <c r="C481" s="736" t="s">
        <v>838</v>
      </c>
      <c r="D481" s="612">
        <v>1230</v>
      </c>
      <c r="E481" s="716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656" t="s">
        <v>800</v>
      </c>
      <c r="B482" s="677" t="s">
        <v>434</v>
      </c>
      <c r="C482" s="736" t="s">
        <v>838</v>
      </c>
      <c r="D482" s="612">
        <v>469</v>
      </c>
      <c r="E482" s="716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656" t="s">
        <v>790</v>
      </c>
      <c r="B483" s="677" t="s">
        <v>434</v>
      </c>
      <c r="C483" s="736" t="s">
        <v>838</v>
      </c>
      <c r="D483" s="612">
        <v>1360</v>
      </c>
      <c r="E483" s="716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935" t="s">
        <v>2759</v>
      </c>
      <c r="B484" s="906"/>
      <c r="C484" s="902"/>
      <c r="D484" s="600">
        <f>SUM(D221:D483)</f>
        <v>378373.37762000045</v>
      </c>
      <c r="E484" s="716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10" t="s">
        <v>2621</v>
      </c>
      <c r="B485" s="611" t="s">
        <v>16</v>
      </c>
      <c r="C485" s="611" t="s">
        <v>2655</v>
      </c>
      <c r="D485" s="612">
        <v>0</v>
      </c>
      <c r="E485" s="716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613" t="s">
        <v>2621</v>
      </c>
      <c r="B486" s="614" t="s">
        <v>48</v>
      </c>
      <c r="C486" s="614" t="s">
        <v>2656</v>
      </c>
      <c r="D486" s="612">
        <v>0</v>
      </c>
      <c r="E486" s="716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16" t="s">
        <v>2621</v>
      </c>
      <c r="B487" s="617" t="s">
        <v>81</v>
      </c>
      <c r="C487" s="617" t="s">
        <v>2657</v>
      </c>
      <c r="D487" s="618">
        <v>0</v>
      </c>
      <c r="E487" s="716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16" t="s">
        <v>2621</v>
      </c>
      <c r="B488" s="617" t="s">
        <v>141</v>
      </c>
      <c r="C488" s="617" t="s">
        <v>2658</v>
      </c>
      <c r="D488" s="612">
        <v>0</v>
      </c>
      <c r="E488" s="716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16" t="s">
        <v>2621</v>
      </c>
      <c r="B489" s="617" t="s">
        <v>167</v>
      </c>
      <c r="C489" s="617" t="s">
        <v>2659</v>
      </c>
      <c r="D489" s="612">
        <v>0</v>
      </c>
      <c r="E489" s="716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16" t="s">
        <v>2621</v>
      </c>
      <c r="B490" s="614" t="s">
        <v>222</v>
      </c>
      <c r="C490" s="614" t="s">
        <v>2660</v>
      </c>
      <c r="D490" s="612">
        <v>0</v>
      </c>
      <c r="E490" s="716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6.5" customHeight="1">
      <c r="A491" s="616" t="s">
        <v>2621</v>
      </c>
      <c r="B491" s="614" t="s">
        <v>271</v>
      </c>
      <c r="C491" s="614" t="s">
        <v>2661</v>
      </c>
      <c r="D491" s="612">
        <v>0</v>
      </c>
      <c r="E491" s="547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16" t="s">
        <v>2621</v>
      </c>
      <c r="B492" s="614" t="s">
        <v>323</v>
      </c>
      <c r="C492" s="614" t="s">
        <v>2662</v>
      </c>
      <c r="D492" s="612">
        <v>0</v>
      </c>
      <c r="E492" s="54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16" t="s">
        <v>2621</v>
      </c>
      <c r="B493" s="614" t="s">
        <v>362</v>
      </c>
      <c r="C493" s="614" t="s">
        <v>2663</v>
      </c>
      <c r="D493" s="612">
        <v>0</v>
      </c>
      <c r="E493" s="54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16" t="s">
        <v>2621</v>
      </c>
      <c r="B494" s="614" t="s">
        <v>409</v>
      </c>
      <c r="C494" s="614" t="s">
        <v>2664</v>
      </c>
      <c r="D494" s="612">
        <v>0</v>
      </c>
      <c r="E494" s="54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16" t="s">
        <v>2621</v>
      </c>
      <c r="B495" s="614" t="s">
        <v>434</v>
      </c>
      <c r="C495" s="614" t="s">
        <v>2665</v>
      </c>
      <c r="D495" s="612">
        <v>0</v>
      </c>
      <c r="E495" s="54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16" t="s">
        <v>2621</v>
      </c>
      <c r="B496" s="614" t="s">
        <v>464</v>
      </c>
      <c r="C496" s="614" t="s">
        <v>2666</v>
      </c>
      <c r="D496" s="612">
        <v>11.6</v>
      </c>
      <c r="E496" s="547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935" t="s">
        <v>2760</v>
      </c>
      <c r="B497" s="906"/>
      <c r="C497" s="902"/>
      <c r="D497" s="619">
        <f>SUM(D485:D496)</f>
        <v>11.6</v>
      </c>
      <c r="E497" s="547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656" t="s">
        <v>484</v>
      </c>
      <c r="B498" s="603" t="s">
        <v>16</v>
      </c>
      <c r="C498" s="653" t="s">
        <v>485</v>
      </c>
      <c r="D498" s="598">
        <v>30000</v>
      </c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656" t="s">
        <v>486</v>
      </c>
      <c r="B499" s="603" t="s">
        <v>16</v>
      </c>
      <c r="C499" s="653" t="s">
        <v>485</v>
      </c>
      <c r="D499" s="598">
        <v>30000</v>
      </c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656" t="s">
        <v>486</v>
      </c>
      <c r="B500" s="700" t="s">
        <v>48</v>
      </c>
      <c r="C500" s="653" t="s">
        <v>542</v>
      </c>
      <c r="D500" s="702">
        <v>6000</v>
      </c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656" t="s">
        <v>486</v>
      </c>
      <c r="B501" s="700" t="s">
        <v>141</v>
      </c>
      <c r="C501" s="596" t="s">
        <v>542</v>
      </c>
      <c r="D501" s="702">
        <v>6000</v>
      </c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706" t="s">
        <v>593</v>
      </c>
      <c r="B502" s="700" t="s">
        <v>271</v>
      </c>
      <c r="C502" s="720" t="s">
        <v>334</v>
      </c>
      <c r="D502" s="694">
        <v>9860.4</v>
      </c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706" t="s">
        <v>594</v>
      </c>
      <c r="B503" s="700" t="s">
        <v>271</v>
      </c>
      <c r="C503" s="720" t="s">
        <v>334</v>
      </c>
      <c r="D503" s="694">
        <v>9860.4</v>
      </c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706" t="s">
        <v>595</v>
      </c>
      <c r="B504" s="700" t="s">
        <v>271</v>
      </c>
      <c r="C504" s="720" t="s">
        <v>334</v>
      </c>
      <c r="D504" s="694">
        <v>9860.4</v>
      </c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706" t="s">
        <v>596</v>
      </c>
      <c r="B505" s="700" t="s">
        <v>271</v>
      </c>
      <c r="C505" s="720" t="s">
        <v>334</v>
      </c>
      <c r="D505" s="694">
        <v>9860.4</v>
      </c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56" t="s">
        <v>593</v>
      </c>
      <c r="B506" s="653" t="s">
        <v>323</v>
      </c>
      <c r="C506" s="653" t="s">
        <v>659</v>
      </c>
      <c r="D506" s="598">
        <v>129.5334</v>
      </c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56" t="s">
        <v>596</v>
      </c>
      <c r="B507" s="653" t="s">
        <v>323</v>
      </c>
      <c r="C507" s="653" t="s">
        <v>659</v>
      </c>
      <c r="D507" s="598">
        <v>129.5334</v>
      </c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56" t="s">
        <v>594</v>
      </c>
      <c r="B508" s="653" t="s">
        <v>323</v>
      </c>
      <c r="C508" s="653" t="s">
        <v>659</v>
      </c>
      <c r="D508" s="598">
        <v>129.5334</v>
      </c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56" t="s">
        <v>660</v>
      </c>
      <c r="B509" s="653" t="s">
        <v>323</v>
      </c>
      <c r="C509" s="653" t="s">
        <v>659</v>
      </c>
      <c r="D509" s="598">
        <v>129.5334</v>
      </c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56" t="s">
        <v>661</v>
      </c>
      <c r="B510" s="653" t="s">
        <v>323</v>
      </c>
      <c r="C510" s="653" t="s">
        <v>659</v>
      </c>
      <c r="D510" s="598">
        <v>129.5334</v>
      </c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56" t="s">
        <v>662</v>
      </c>
      <c r="B511" s="653" t="s">
        <v>323</v>
      </c>
      <c r="C511" s="653" t="s">
        <v>659</v>
      </c>
      <c r="D511" s="598">
        <v>129.5334</v>
      </c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56" t="s">
        <v>406</v>
      </c>
      <c r="B512" s="653" t="s">
        <v>323</v>
      </c>
      <c r="C512" s="653" t="s">
        <v>659</v>
      </c>
      <c r="D512" s="598">
        <v>129.5334</v>
      </c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56" t="s">
        <v>663</v>
      </c>
      <c r="B513" s="653" t="s">
        <v>323</v>
      </c>
      <c r="C513" s="653" t="s">
        <v>659</v>
      </c>
      <c r="D513" s="598">
        <v>129.5334</v>
      </c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656" t="s">
        <v>664</v>
      </c>
      <c r="B514" s="653" t="s">
        <v>323</v>
      </c>
      <c r="C514" s="653" t="s">
        <v>659</v>
      </c>
      <c r="D514" s="598">
        <v>129.5334</v>
      </c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56" t="s">
        <v>665</v>
      </c>
      <c r="B515" s="653" t="s">
        <v>323</v>
      </c>
      <c r="C515" s="653" t="s">
        <v>659</v>
      </c>
      <c r="D515" s="598">
        <v>129.5334</v>
      </c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56" t="s">
        <v>607</v>
      </c>
      <c r="B516" s="653" t="s">
        <v>323</v>
      </c>
      <c r="C516" s="653" t="s">
        <v>659</v>
      </c>
      <c r="D516" s="598">
        <v>129.5334</v>
      </c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656" t="s">
        <v>640</v>
      </c>
      <c r="B517" s="653" t="s">
        <v>323</v>
      </c>
      <c r="C517" s="653" t="s">
        <v>659</v>
      </c>
      <c r="D517" s="598">
        <v>129.5334</v>
      </c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656" t="s">
        <v>611</v>
      </c>
      <c r="B518" s="653" t="s">
        <v>323</v>
      </c>
      <c r="C518" s="653" t="s">
        <v>659</v>
      </c>
      <c r="D518" s="598">
        <v>129.5334</v>
      </c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656" t="s">
        <v>666</v>
      </c>
      <c r="B519" s="653" t="s">
        <v>323</v>
      </c>
      <c r="C519" s="653" t="s">
        <v>659</v>
      </c>
      <c r="D519" s="598">
        <v>129.5334</v>
      </c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656" t="s">
        <v>667</v>
      </c>
      <c r="B520" s="653" t="s">
        <v>323</v>
      </c>
      <c r="C520" s="653" t="s">
        <v>659</v>
      </c>
      <c r="D520" s="598">
        <v>129.5334</v>
      </c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656" t="s">
        <v>668</v>
      </c>
      <c r="B521" s="653" t="s">
        <v>323</v>
      </c>
      <c r="C521" s="653" t="s">
        <v>659</v>
      </c>
      <c r="D521" s="598">
        <v>129.5334</v>
      </c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656" t="s">
        <v>256</v>
      </c>
      <c r="B522" s="653" t="s">
        <v>323</v>
      </c>
      <c r="C522" s="653" t="s">
        <v>659</v>
      </c>
      <c r="D522" s="598">
        <v>129.5334</v>
      </c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656" t="s">
        <v>230</v>
      </c>
      <c r="B523" s="653" t="s">
        <v>323</v>
      </c>
      <c r="C523" s="653" t="s">
        <v>659</v>
      </c>
      <c r="D523" s="598">
        <v>129.5334</v>
      </c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656" t="s">
        <v>669</v>
      </c>
      <c r="B524" s="653" t="s">
        <v>323</v>
      </c>
      <c r="C524" s="653" t="s">
        <v>659</v>
      </c>
      <c r="D524" s="598">
        <v>129.5334</v>
      </c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656" t="s">
        <v>644</v>
      </c>
      <c r="B525" s="653" t="s">
        <v>323</v>
      </c>
      <c r="C525" s="653" t="s">
        <v>659</v>
      </c>
      <c r="D525" s="598">
        <v>129.5334</v>
      </c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656" t="s">
        <v>646</v>
      </c>
      <c r="B526" s="653" t="s">
        <v>323</v>
      </c>
      <c r="C526" s="653" t="s">
        <v>659</v>
      </c>
      <c r="D526" s="598">
        <v>129.5334</v>
      </c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706" t="s">
        <v>603</v>
      </c>
      <c r="B527" s="653" t="s">
        <v>323</v>
      </c>
      <c r="C527" s="653" t="s">
        <v>659</v>
      </c>
      <c r="D527" s="598">
        <v>129.5334</v>
      </c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656" t="s">
        <v>495</v>
      </c>
      <c r="B528" s="653" t="s">
        <v>323</v>
      </c>
      <c r="C528" s="653" t="s">
        <v>659</v>
      </c>
      <c r="D528" s="598">
        <v>129.5334</v>
      </c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656" t="s">
        <v>369</v>
      </c>
      <c r="B529" s="653" t="s">
        <v>323</v>
      </c>
      <c r="C529" s="653" t="s">
        <v>659</v>
      </c>
      <c r="D529" s="598">
        <v>129.5334</v>
      </c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656" t="s">
        <v>605</v>
      </c>
      <c r="B530" s="653" t="s">
        <v>323</v>
      </c>
      <c r="C530" s="653" t="s">
        <v>659</v>
      </c>
      <c r="D530" s="598">
        <v>129.5334</v>
      </c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656" t="s">
        <v>604</v>
      </c>
      <c r="B531" s="653" t="s">
        <v>323</v>
      </c>
      <c r="C531" s="653" t="s">
        <v>659</v>
      </c>
      <c r="D531" s="598">
        <v>129.5334</v>
      </c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656" t="s">
        <v>248</v>
      </c>
      <c r="B532" s="653" t="s">
        <v>323</v>
      </c>
      <c r="C532" s="653" t="s">
        <v>659</v>
      </c>
      <c r="D532" s="598">
        <v>129.5334</v>
      </c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656" t="s">
        <v>670</v>
      </c>
      <c r="B533" s="653" t="s">
        <v>323</v>
      </c>
      <c r="C533" s="653" t="s">
        <v>659</v>
      </c>
      <c r="D533" s="598">
        <v>129.5334</v>
      </c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656" t="s">
        <v>427</v>
      </c>
      <c r="B534" s="653" t="s">
        <v>323</v>
      </c>
      <c r="C534" s="653" t="s">
        <v>659</v>
      </c>
      <c r="D534" s="598">
        <v>129.5334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706" t="s">
        <v>602</v>
      </c>
      <c r="B535" s="653" t="s">
        <v>323</v>
      </c>
      <c r="C535" s="653" t="s">
        <v>659</v>
      </c>
      <c r="D535" s="598">
        <v>129.5334</v>
      </c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656" t="s">
        <v>610</v>
      </c>
      <c r="B536" s="653" t="s">
        <v>323</v>
      </c>
      <c r="C536" s="653" t="s">
        <v>659</v>
      </c>
      <c r="D536" s="598">
        <v>129.5334</v>
      </c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56" t="s">
        <v>609</v>
      </c>
      <c r="B537" s="653" t="s">
        <v>323</v>
      </c>
      <c r="C537" s="653" t="s">
        <v>659</v>
      </c>
      <c r="D537" s="598">
        <v>129.5334</v>
      </c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656" t="s">
        <v>648</v>
      </c>
      <c r="B538" s="653" t="s">
        <v>323</v>
      </c>
      <c r="C538" s="653" t="s">
        <v>659</v>
      </c>
      <c r="D538" s="598">
        <v>129.5334</v>
      </c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656" t="s">
        <v>597</v>
      </c>
      <c r="B539" s="653" t="s">
        <v>323</v>
      </c>
      <c r="C539" s="653" t="s">
        <v>659</v>
      </c>
      <c r="D539" s="598">
        <v>129.5334</v>
      </c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656" t="s">
        <v>41</v>
      </c>
      <c r="B540" s="653" t="s">
        <v>323</v>
      </c>
      <c r="C540" s="653" t="s">
        <v>659</v>
      </c>
      <c r="D540" s="598">
        <v>129.5334</v>
      </c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706" t="s">
        <v>606</v>
      </c>
      <c r="B541" s="653" t="s">
        <v>323</v>
      </c>
      <c r="C541" s="653" t="s">
        <v>659</v>
      </c>
      <c r="D541" s="598">
        <v>129.5334</v>
      </c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656" t="s">
        <v>601</v>
      </c>
      <c r="B542" s="653" t="s">
        <v>323</v>
      </c>
      <c r="C542" s="653" t="s">
        <v>659</v>
      </c>
      <c r="D542" s="598">
        <v>129.5334</v>
      </c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656" t="s">
        <v>599</v>
      </c>
      <c r="B543" s="653" t="s">
        <v>323</v>
      </c>
      <c r="C543" s="653" t="s">
        <v>659</v>
      </c>
      <c r="D543" s="598">
        <v>129.5334</v>
      </c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656" t="s">
        <v>341</v>
      </c>
      <c r="B544" s="653" t="s">
        <v>323</v>
      </c>
      <c r="C544" s="653" t="s">
        <v>659</v>
      </c>
      <c r="D544" s="598">
        <v>129.5334</v>
      </c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5" ht="12.75" customHeight="1">
      <c r="A545" s="656" t="s">
        <v>403</v>
      </c>
      <c r="B545" s="653" t="s">
        <v>323</v>
      </c>
      <c r="C545" s="653" t="s">
        <v>659</v>
      </c>
      <c r="D545" s="598">
        <v>129.5334</v>
      </c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5" ht="12.75" customHeight="1">
      <c r="A546" s="656" t="s">
        <v>376</v>
      </c>
      <c r="B546" s="653" t="s">
        <v>323</v>
      </c>
      <c r="C546" s="653" t="s">
        <v>659</v>
      </c>
      <c r="D546" s="598">
        <v>129.5334</v>
      </c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5" ht="12.75" customHeight="1">
      <c r="A547" s="656" t="s">
        <v>608</v>
      </c>
      <c r="B547" s="653" t="s">
        <v>323</v>
      </c>
      <c r="C547" s="653" t="s">
        <v>659</v>
      </c>
      <c r="D547" s="598">
        <v>129.5334</v>
      </c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5" ht="12.75" customHeight="1">
      <c r="A548" s="656" t="s">
        <v>593</v>
      </c>
      <c r="B548" s="653" t="s">
        <v>323</v>
      </c>
      <c r="C548" s="653" t="s">
        <v>659</v>
      </c>
      <c r="D548" s="598">
        <v>78.873999999999995</v>
      </c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5" ht="12.75" customHeight="1">
      <c r="A549" s="656" t="s">
        <v>596</v>
      </c>
      <c r="B549" s="653" t="s">
        <v>323</v>
      </c>
      <c r="C549" s="653" t="s">
        <v>659</v>
      </c>
      <c r="D549" s="598">
        <v>78.873999999999995</v>
      </c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5" ht="12.75" customHeight="1">
      <c r="A550" s="656" t="s">
        <v>594</v>
      </c>
      <c r="B550" s="653" t="s">
        <v>323</v>
      </c>
      <c r="C550" s="653" t="s">
        <v>659</v>
      </c>
      <c r="D550" s="598">
        <v>78.873999999999995</v>
      </c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5" ht="12.75" customHeight="1">
      <c r="A551" s="656" t="s">
        <v>660</v>
      </c>
      <c r="B551" s="653" t="s">
        <v>323</v>
      </c>
      <c r="C551" s="653" t="s">
        <v>659</v>
      </c>
      <c r="D551" s="598">
        <v>78.873999999999995</v>
      </c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5" ht="12.75" customHeight="1">
      <c r="A552" s="656" t="s">
        <v>661</v>
      </c>
      <c r="B552" s="653" t="s">
        <v>323</v>
      </c>
      <c r="C552" s="653" t="s">
        <v>659</v>
      </c>
      <c r="D552" s="598">
        <v>78.873999999999995</v>
      </c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5" ht="12.75" customHeight="1">
      <c r="A553" s="656" t="s">
        <v>662</v>
      </c>
      <c r="B553" s="653" t="s">
        <v>323</v>
      </c>
      <c r="C553" s="653" t="s">
        <v>659</v>
      </c>
      <c r="D553" s="598">
        <v>78.873999999999995</v>
      </c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5" ht="12.75" customHeight="1">
      <c r="A554" s="656" t="s">
        <v>406</v>
      </c>
      <c r="B554" s="653" t="s">
        <v>323</v>
      </c>
      <c r="C554" s="653" t="s">
        <v>659</v>
      </c>
      <c r="D554" s="598">
        <v>78.873999999999995</v>
      </c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5" ht="12.75" customHeight="1">
      <c r="A555" s="656" t="s">
        <v>663</v>
      </c>
      <c r="B555" s="653" t="s">
        <v>323</v>
      </c>
      <c r="C555" s="653" t="s">
        <v>659</v>
      </c>
      <c r="D555" s="598">
        <v>78.873999999999995</v>
      </c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</row>
    <row r="556" spans="1:25" ht="12.75" customHeight="1">
      <c r="A556" s="656" t="s">
        <v>664</v>
      </c>
      <c r="B556" s="653" t="s">
        <v>323</v>
      </c>
      <c r="C556" s="653" t="s">
        <v>659</v>
      </c>
      <c r="D556" s="598">
        <v>78.873999999999995</v>
      </c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</row>
    <row r="557" spans="1:25" ht="12.75" customHeight="1">
      <c r="A557" s="656" t="s">
        <v>665</v>
      </c>
      <c r="B557" s="653" t="s">
        <v>323</v>
      </c>
      <c r="C557" s="653" t="s">
        <v>659</v>
      </c>
      <c r="D557" s="598">
        <v>78.873999999999995</v>
      </c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</row>
    <row r="558" spans="1:25" ht="12.75" customHeight="1">
      <c r="A558" s="656" t="s">
        <v>607</v>
      </c>
      <c r="B558" s="653" t="s">
        <v>323</v>
      </c>
      <c r="C558" s="653" t="s">
        <v>659</v>
      </c>
      <c r="D558" s="598">
        <v>78.873999999999995</v>
      </c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</row>
    <row r="559" spans="1:25" ht="12.75" customHeight="1">
      <c r="A559" s="656" t="s">
        <v>640</v>
      </c>
      <c r="B559" s="653" t="s">
        <v>323</v>
      </c>
      <c r="C559" s="653" t="s">
        <v>659</v>
      </c>
      <c r="D559" s="598">
        <v>78.873999999999995</v>
      </c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</row>
    <row r="560" spans="1:25" ht="12.75" customHeight="1">
      <c r="A560" s="656" t="s">
        <v>611</v>
      </c>
      <c r="B560" s="653" t="s">
        <v>323</v>
      </c>
      <c r="C560" s="653" t="s">
        <v>659</v>
      </c>
      <c r="D560" s="598">
        <v>78.873999999999995</v>
      </c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</row>
    <row r="561" spans="1:25" ht="12.75" customHeight="1">
      <c r="A561" s="656" t="s">
        <v>666</v>
      </c>
      <c r="B561" s="653" t="s">
        <v>323</v>
      </c>
      <c r="C561" s="653" t="s">
        <v>659</v>
      </c>
      <c r="D561" s="598">
        <v>78.873999999999995</v>
      </c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</row>
    <row r="562" spans="1:25" ht="12.75" customHeight="1">
      <c r="A562" s="656" t="s">
        <v>667</v>
      </c>
      <c r="B562" s="653" t="s">
        <v>323</v>
      </c>
      <c r="C562" s="653" t="s">
        <v>659</v>
      </c>
      <c r="D562" s="598">
        <v>78.873999999999995</v>
      </c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</row>
    <row r="563" spans="1:25" ht="12.75" customHeight="1">
      <c r="A563" s="656" t="s">
        <v>668</v>
      </c>
      <c r="B563" s="653" t="s">
        <v>323</v>
      </c>
      <c r="C563" s="653" t="s">
        <v>659</v>
      </c>
      <c r="D563" s="598">
        <v>78.873999999999995</v>
      </c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</row>
    <row r="564" spans="1:25" ht="12.75" customHeight="1">
      <c r="A564" s="656" t="s">
        <v>256</v>
      </c>
      <c r="B564" s="653" t="s">
        <v>323</v>
      </c>
      <c r="C564" s="653" t="s">
        <v>659</v>
      </c>
      <c r="D564" s="598">
        <v>78.873999999999995</v>
      </c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</row>
    <row r="565" spans="1:25" ht="12.75" customHeight="1">
      <c r="A565" s="656" t="s">
        <v>230</v>
      </c>
      <c r="B565" s="653" t="s">
        <v>323</v>
      </c>
      <c r="C565" s="653" t="s">
        <v>659</v>
      </c>
      <c r="D565" s="598">
        <v>78.873999999999995</v>
      </c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</row>
    <row r="566" spans="1:25" ht="12.75" customHeight="1">
      <c r="A566" s="656" t="s">
        <v>669</v>
      </c>
      <c r="B566" s="653" t="s">
        <v>323</v>
      </c>
      <c r="C566" s="653" t="s">
        <v>659</v>
      </c>
      <c r="D566" s="598">
        <v>78.873999999999995</v>
      </c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</row>
    <row r="567" spans="1:25" ht="12.75" customHeight="1">
      <c r="A567" s="656" t="s">
        <v>644</v>
      </c>
      <c r="B567" s="653" t="s">
        <v>323</v>
      </c>
      <c r="C567" s="653" t="s">
        <v>659</v>
      </c>
      <c r="D567" s="598">
        <v>78.873999999999995</v>
      </c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</row>
    <row r="568" spans="1:25" ht="12.75" customHeight="1">
      <c r="A568" s="656" t="s">
        <v>669</v>
      </c>
      <c r="B568" s="653" t="s">
        <v>362</v>
      </c>
      <c r="C568" s="661" t="s">
        <v>2761</v>
      </c>
      <c r="D568" s="721">
        <v>2900</v>
      </c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</row>
    <row r="569" spans="1:25" ht="12.75" customHeight="1">
      <c r="A569" s="656" t="s">
        <v>664</v>
      </c>
      <c r="B569" s="653" t="s">
        <v>362</v>
      </c>
      <c r="C569" s="661" t="s">
        <v>2761</v>
      </c>
      <c r="D569" s="721">
        <v>3700</v>
      </c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</row>
    <row r="570" spans="1:25" ht="12.75" customHeight="1">
      <c r="A570" s="656" t="s">
        <v>594</v>
      </c>
      <c r="B570" s="653" t="s">
        <v>362</v>
      </c>
      <c r="C570" s="653" t="s">
        <v>700</v>
      </c>
      <c r="D570" s="721">
        <v>7000</v>
      </c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</row>
    <row r="571" spans="1:25" ht="12.75" customHeight="1">
      <c r="A571" s="656" t="s">
        <v>701</v>
      </c>
      <c r="B571" s="653" t="s">
        <v>362</v>
      </c>
      <c r="C571" s="653" t="s">
        <v>700</v>
      </c>
      <c r="D571" s="721">
        <v>7000</v>
      </c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</row>
    <row r="572" spans="1:25" ht="12.75" customHeight="1">
      <c r="A572" s="656" t="s">
        <v>702</v>
      </c>
      <c r="B572" s="653" t="s">
        <v>362</v>
      </c>
      <c r="C572" s="653" t="s">
        <v>700</v>
      </c>
      <c r="D572" s="721">
        <v>7000</v>
      </c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</row>
    <row r="573" spans="1:25" ht="12.75" customHeight="1">
      <c r="A573" s="656" t="s">
        <v>703</v>
      </c>
      <c r="B573" s="653" t="s">
        <v>362</v>
      </c>
      <c r="C573" s="653" t="s">
        <v>700</v>
      </c>
      <c r="D573" s="721">
        <v>7000</v>
      </c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</row>
    <row r="574" spans="1:25" ht="12.75" customHeight="1">
      <c r="A574" s="656" t="s">
        <v>667</v>
      </c>
      <c r="B574" s="653" t="s">
        <v>362</v>
      </c>
      <c r="C574" s="653" t="s">
        <v>711</v>
      </c>
      <c r="D574" s="702">
        <v>6500</v>
      </c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</row>
    <row r="575" spans="1:25" ht="12.75" customHeight="1">
      <c r="A575" s="656" t="s">
        <v>406</v>
      </c>
      <c r="B575" s="653" t="s">
        <v>362</v>
      </c>
      <c r="C575" s="653" t="s">
        <v>722</v>
      </c>
      <c r="D575" s="702">
        <v>6000</v>
      </c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</row>
    <row r="576" spans="1:25" ht="12.75" customHeight="1">
      <c r="A576" s="706" t="s">
        <v>667</v>
      </c>
      <c r="B576" s="653" t="s">
        <v>362</v>
      </c>
      <c r="C576" s="720" t="s">
        <v>724</v>
      </c>
      <c r="D576" s="702">
        <v>6000</v>
      </c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</row>
    <row r="577" spans="1:25" ht="12.75" customHeight="1">
      <c r="A577" s="656" t="s">
        <v>406</v>
      </c>
      <c r="B577" s="677" t="s">
        <v>409</v>
      </c>
      <c r="C577" s="658" t="s">
        <v>724</v>
      </c>
      <c r="D577" s="702">
        <v>6000</v>
      </c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</row>
    <row r="578" spans="1:25" ht="12.75" customHeight="1">
      <c r="A578" s="656" t="s">
        <v>788</v>
      </c>
      <c r="B578" s="677" t="s">
        <v>434</v>
      </c>
      <c r="C578" s="658" t="s">
        <v>789</v>
      </c>
      <c r="D578" s="702">
        <v>1518</v>
      </c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</row>
    <row r="579" spans="1:25" ht="12.75" customHeight="1">
      <c r="A579" s="656" t="s">
        <v>406</v>
      </c>
      <c r="B579" s="677" t="s">
        <v>434</v>
      </c>
      <c r="C579" s="658" t="s">
        <v>724</v>
      </c>
      <c r="D579" s="702">
        <v>6000</v>
      </c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</row>
    <row r="580" spans="1:25" ht="12.75" customHeight="1">
      <c r="A580" s="656" t="s">
        <v>442</v>
      </c>
      <c r="B580" s="677" t="s">
        <v>434</v>
      </c>
      <c r="C580" s="677" t="s">
        <v>773</v>
      </c>
      <c r="D580" s="612">
        <v>2380</v>
      </c>
      <c r="E580" s="54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</row>
    <row r="581" spans="1:25" ht="12.75" customHeight="1">
      <c r="A581" s="656" t="s">
        <v>775</v>
      </c>
      <c r="B581" s="677" t="s">
        <v>434</v>
      </c>
      <c r="C581" s="677" t="s">
        <v>773</v>
      </c>
      <c r="D581" s="612">
        <v>4500</v>
      </c>
      <c r="E581" s="54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</row>
    <row r="582" spans="1:25" ht="12.75" customHeight="1">
      <c r="A582" s="656" t="s">
        <v>776</v>
      </c>
      <c r="B582" s="677" t="s">
        <v>434</v>
      </c>
      <c r="C582" s="677" t="s">
        <v>773</v>
      </c>
      <c r="D582" s="612">
        <v>5000</v>
      </c>
      <c r="E582" s="54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</row>
    <row r="583" spans="1:25" ht="12.75" customHeight="1">
      <c r="A583" s="656" t="s">
        <v>777</v>
      </c>
      <c r="B583" s="677" t="s">
        <v>434</v>
      </c>
      <c r="C583" s="677" t="s">
        <v>773</v>
      </c>
      <c r="D583" s="612">
        <v>4500</v>
      </c>
      <c r="E583" s="54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</row>
    <row r="584" spans="1:25" ht="12.75" customHeight="1">
      <c r="A584" s="656" t="s">
        <v>778</v>
      </c>
      <c r="B584" s="677" t="s">
        <v>434</v>
      </c>
      <c r="C584" s="677" t="s">
        <v>773</v>
      </c>
      <c r="D584" s="612">
        <v>1800</v>
      </c>
      <c r="E584" s="54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</row>
    <row r="585" spans="1:25" ht="12.75" customHeight="1">
      <c r="A585" s="656" t="s">
        <v>779</v>
      </c>
      <c r="B585" s="677" t="s">
        <v>434</v>
      </c>
      <c r="C585" s="677" t="s">
        <v>773</v>
      </c>
      <c r="D585" s="612">
        <v>1800</v>
      </c>
      <c r="E585" s="54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</row>
    <row r="586" spans="1:25" ht="12.75" customHeight="1">
      <c r="A586" s="656" t="s">
        <v>780</v>
      </c>
      <c r="B586" s="677" t="s">
        <v>434</v>
      </c>
      <c r="C586" s="677" t="s">
        <v>773</v>
      </c>
      <c r="D586" s="612">
        <v>3600</v>
      </c>
      <c r="E586" s="54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</row>
    <row r="587" spans="1:25" ht="12.75" customHeight="1">
      <c r="A587" s="656" t="s">
        <v>560</v>
      </c>
      <c r="B587" s="677" t="s">
        <v>434</v>
      </c>
      <c r="C587" s="677" t="s">
        <v>773</v>
      </c>
      <c r="D587" s="612">
        <v>480</v>
      </c>
      <c r="E587" s="54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</row>
    <row r="588" spans="1:25" ht="12.75" customHeight="1">
      <c r="A588" s="656" t="s">
        <v>740</v>
      </c>
      <c r="B588" s="677" t="s">
        <v>434</v>
      </c>
      <c r="C588" s="677" t="s">
        <v>773</v>
      </c>
      <c r="D588" s="612">
        <v>1500</v>
      </c>
      <c r="E588" s="547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</row>
    <row r="589" spans="1:25" ht="12.75" customHeight="1">
      <c r="A589" s="656" t="s">
        <v>842</v>
      </c>
      <c r="B589" s="677" t="s">
        <v>464</v>
      </c>
      <c r="C589" s="677" t="s">
        <v>773</v>
      </c>
      <c r="D589" s="612">
        <v>1500</v>
      </c>
      <c r="E589" s="716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</row>
    <row r="590" spans="1:25" ht="12.75" customHeight="1">
      <c r="A590" s="656" t="s">
        <v>129</v>
      </c>
      <c r="B590" s="677" t="s">
        <v>434</v>
      </c>
      <c r="C590" s="677" t="s">
        <v>773</v>
      </c>
      <c r="D590" s="612">
        <v>1800</v>
      </c>
      <c r="E590" s="73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</row>
    <row r="591" spans="1:25" ht="12.75" customHeight="1">
      <c r="A591" s="656" t="s">
        <v>781</v>
      </c>
      <c r="B591" s="677" t="s">
        <v>434</v>
      </c>
      <c r="C591" s="677" t="s">
        <v>773</v>
      </c>
      <c r="D591" s="612">
        <v>480</v>
      </c>
      <c r="E591" s="737">
        <v>6000</v>
      </c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</row>
    <row r="592" spans="1:25" ht="12.75" customHeight="1">
      <c r="A592" s="656" t="s">
        <v>116</v>
      </c>
      <c r="B592" s="677" t="s">
        <v>464</v>
      </c>
      <c r="C592" s="657" t="s">
        <v>841</v>
      </c>
      <c r="D592" s="612">
        <v>1400.05</v>
      </c>
      <c r="E592" s="73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</row>
    <row r="593" spans="1:25" ht="12.75" customHeight="1">
      <c r="A593" s="939" t="s">
        <v>2762</v>
      </c>
      <c r="B593" s="940"/>
      <c r="C593" s="941"/>
      <c r="D593" s="620">
        <f>SUM(D498:D592)</f>
        <v>215817.5327999999</v>
      </c>
      <c r="E593" s="73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</row>
    <row r="594" spans="1:25" ht="12.75" customHeight="1">
      <c r="A594" s="942" t="s">
        <v>2610</v>
      </c>
      <c r="B594" s="937"/>
      <c r="C594" s="938"/>
      <c r="D594" s="738">
        <v>1345500</v>
      </c>
      <c r="E594" s="71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</row>
    <row r="595" spans="1:25" ht="12.75" customHeight="1">
      <c r="A595" s="622"/>
      <c r="B595" s="623"/>
      <c r="C595" s="624" t="s">
        <v>2611</v>
      </c>
      <c r="D595" s="739">
        <f>SUM(D42+D61+D66+D71+D82+D88+D220+D484+D497+D593)</f>
        <v>1345500.0022600004</v>
      </c>
      <c r="E595" s="71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</row>
    <row r="596" spans="1:25" ht="12.75" customHeight="1">
      <c r="A596" s="626"/>
      <c r="B596" s="627"/>
      <c r="C596" s="628" t="s">
        <v>2686</v>
      </c>
      <c r="D596" s="629">
        <f>SUM(D594-D595)</f>
        <v>-2.2600004449486732E-3</v>
      </c>
      <c r="E596" s="71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</row>
    <row r="597" spans="1:25" ht="12.75" customHeight="1">
      <c r="A597" s="631"/>
      <c r="B597" s="547"/>
      <c r="C597" s="547"/>
      <c r="D597" s="547"/>
      <c r="E597" s="71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</row>
    <row r="598" spans="1:25" ht="12.75" customHeight="1">
      <c r="A598" s="631"/>
      <c r="B598" s="547"/>
      <c r="C598" s="547"/>
      <c r="D598" s="547"/>
      <c r="E598" s="54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</row>
    <row r="599" spans="1:25" ht="12.75" customHeight="1">
      <c r="A599" s="631"/>
      <c r="B599" s="547"/>
      <c r="C599" s="547"/>
      <c r="D599" s="547"/>
      <c r="E599" s="54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</row>
    <row r="600" spans="1:25" ht="12.75" customHeight="1">
      <c r="A600" s="631"/>
      <c r="B600" s="547"/>
      <c r="C600" s="547"/>
      <c r="D600" s="547"/>
      <c r="E600" s="54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</row>
    <row r="601" spans="1:25" ht="12.75" customHeight="1">
      <c r="A601" s="548" t="s">
        <v>2687</v>
      </c>
      <c r="B601" s="549">
        <f>SUM(D484)</f>
        <v>378373.37762000045</v>
      </c>
      <c r="C601" s="44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</row>
    <row r="602" spans="1:25" ht="12.75" customHeight="1">
      <c r="A602" s="548" t="s">
        <v>2763</v>
      </c>
      <c r="B602" s="549">
        <f>SUM(D220)</f>
        <v>292368.01184000005</v>
      </c>
      <c r="C602" s="440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</row>
    <row r="603" spans="1:25" ht="12.75" customHeight="1">
      <c r="A603" s="548" t="s">
        <v>2615</v>
      </c>
      <c r="B603" s="549">
        <f>SUM(D88)</f>
        <v>14200</v>
      </c>
      <c r="C603" s="440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</row>
    <row r="604" spans="1:25" ht="12.75" customHeight="1">
      <c r="A604" s="548" t="s">
        <v>2616</v>
      </c>
      <c r="B604" s="549">
        <f>SUM(D82)</f>
        <v>16245</v>
      </c>
      <c r="C604" s="44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</row>
    <row r="605" spans="1:25" ht="12.75" customHeight="1">
      <c r="A605" s="548" t="s">
        <v>2617</v>
      </c>
      <c r="B605" s="549">
        <f>SUM(D42)</f>
        <v>347548.43</v>
      </c>
      <c r="C605" s="44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</row>
    <row r="606" spans="1:25" ht="12.75" customHeight="1">
      <c r="A606" s="548" t="s">
        <v>2618</v>
      </c>
      <c r="B606" s="549">
        <f>SUM(D71)</f>
        <v>39676.050000000003</v>
      </c>
      <c r="C606" s="44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</row>
    <row r="607" spans="1:25" ht="12.75" customHeight="1">
      <c r="A607" s="548" t="s">
        <v>2619</v>
      </c>
      <c r="B607" s="549">
        <f>SUM(D66)</f>
        <v>29390</v>
      </c>
      <c r="C607" s="44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</row>
    <row r="608" spans="1:25" ht="12.75" customHeight="1">
      <c r="A608" s="548" t="s">
        <v>2620</v>
      </c>
      <c r="B608" s="549">
        <v>0</v>
      </c>
      <c r="C608" s="44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</row>
    <row r="609" spans="1:25" ht="12.75" customHeight="1">
      <c r="A609" s="548" t="s">
        <v>2621</v>
      </c>
      <c r="B609" s="549">
        <f>SUM(D497)</f>
        <v>11.6</v>
      </c>
      <c r="C609" s="44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</row>
    <row r="610" spans="1:25" ht="12.75" customHeight="1">
      <c r="A610" s="548" t="s">
        <v>2622</v>
      </c>
      <c r="B610" s="549">
        <f>SUM(D593)</f>
        <v>215817.5327999999</v>
      </c>
      <c r="C610" s="44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</row>
    <row r="611" spans="1:25" ht="12.75" customHeight="1">
      <c r="A611" s="548" t="s">
        <v>2623</v>
      </c>
      <c r="B611" s="549">
        <f>SUM(D61)</f>
        <v>11870</v>
      </c>
      <c r="C611" s="44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</row>
    <row r="612" spans="1:25" ht="12.75" customHeight="1">
      <c r="A612" s="551" t="s">
        <v>12</v>
      </c>
      <c r="B612" s="552">
        <f>SUM(B601:B611)</f>
        <v>1345500.0022600004</v>
      </c>
      <c r="C612" s="44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</row>
    <row r="613" spans="1:25" ht="12.75" customHeight="1">
      <c r="A613" s="630"/>
      <c r="B613" s="440"/>
      <c r="C613" s="44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</row>
    <row r="614" spans="1:25" ht="12.75" customHeight="1">
      <c r="A614" s="630"/>
      <c r="B614" s="440"/>
      <c r="C614" s="44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</row>
    <row r="615" spans="1:25" ht="12.75" customHeight="1">
      <c r="A615" s="920" t="s">
        <v>2764</v>
      </c>
      <c r="B615" s="904"/>
      <c r="C615" s="904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</row>
    <row r="616" spans="1:25" ht="12.75" customHeight="1">
      <c r="A616" s="631"/>
      <c r="B616" s="547"/>
      <c r="C616" s="547"/>
      <c r="D616" s="547"/>
      <c r="E616" s="547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</row>
    <row r="617" spans="1:25" ht="12.75" customHeight="1">
      <c r="A617" s="631"/>
      <c r="B617" s="547"/>
      <c r="C617" s="547"/>
      <c r="D617" s="547"/>
      <c r="E617" s="547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</row>
    <row r="618" spans="1:25" ht="12.75" customHeight="1">
      <c r="A618" s="631"/>
      <c r="B618" s="547"/>
      <c r="C618" s="547"/>
      <c r="D618" s="547"/>
      <c r="E618" s="54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</row>
    <row r="619" spans="1:25" ht="12.75" customHeight="1">
      <c r="A619" s="631"/>
      <c r="B619" s="547"/>
      <c r="C619" s="547"/>
      <c r="D619" s="547"/>
      <c r="E619" s="54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</row>
    <row r="620" spans="1:25" ht="12.75" customHeight="1">
      <c r="A620" s="631"/>
      <c r="B620" s="547"/>
      <c r="C620" s="547"/>
      <c r="D620" s="547"/>
      <c r="E620" s="54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</row>
    <row r="621" spans="1:25" ht="12.75" customHeight="1">
      <c r="A621" s="631"/>
      <c r="B621" s="547"/>
      <c r="C621" s="547"/>
      <c r="D621" s="547"/>
      <c r="E621" s="54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</row>
    <row r="622" spans="1:25" ht="12.75" customHeight="1">
      <c r="A622" s="631"/>
      <c r="B622" s="547"/>
      <c r="C622" s="547"/>
      <c r="D622" s="547"/>
      <c r="E622" s="54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</row>
    <row r="623" spans="1:25" ht="12.75" customHeight="1">
      <c r="A623" s="631"/>
      <c r="B623" s="547"/>
      <c r="C623" s="547"/>
      <c r="D623" s="547"/>
      <c r="E623" s="54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</row>
    <row r="624" spans="1:25" ht="12.75" customHeight="1">
      <c r="A624" s="631"/>
      <c r="B624" s="547"/>
      <c r="C624" s="547"/>
      <c r="D624" s="547"/>
      <c r="E624" s="54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</row>
    <row r="625" spans="1:25" ht="12.75" customHeight="1">
      <c r="A625" s="631"/>
      <c r="B625" s="547"/>
      <c r="C625" s="547"/>
      <c r="D625" s="547"/>
      <c r="E625" s="54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</row>
    <row r="626" spans="1:25" ht="12.75" customHeight="1">
      <c r="A626" s="631"/>
      <c r="B626" s="547"/>
      <c r="C626" s="547"/>
      <c r="D626" s="547"/>
      <c r="E626" s="54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</row>
    <row r="627" spans="1:25" ht="12.75" customHeight="1">
      <c r="A627" s="631"/>
      <c r="B627" s="547"/>
      <c r="C627" s="547"/>
      <c r="D627" s="547"/>
      <c r="E627" s="54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</row>
    <row r="628" spans="1:25" ht="12.75" customHeight="1">
      <c r="A628" s="631"/>
      <c r="B628" s="547"/>
      <c r="C628" s="547"/>
      <c r="D628" s="547"/>
      <c r="E628" s="54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</row>
    <row r="629" spans="1:25" ht="12.75" customHeight="1">
      <c r="A629" s="631"/>
      <c r="B629" s="547"/>
      <c r="C629" s="547"/>
      <c r="D629" s="547"/>
      <c r="E629" s="54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</row>
    <row r="630" spans="1:25" ht="12.75" customHeight="1">
      <c r="A630" s="631"/>
      <c r="B630" s="547"/>
      <c r="C630" s="547"/>
      <c r="D630" s="547"/>
      <c r="E630" s="547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</row>
    <row r="631" spans="1:25" ht="12.75" customHeight="1">
      <c r="A631" s="631"/>
      <c r="B631" s="547"/>
      <c r="C631" s="547"/>
      <c r="D631" s="547"/>
      <c r="E631" s="547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</row>
    <row r="632" spans="1:25" ht="12.75" customHeight="1">
      <c r="A632" s="631"/>
      <c r="B632" s="547"/>
      <c r="C632" s="547"/>
      <c r="D632" s="547"/>
      <c r="E632" s="54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</row>
    <row r="633" spans="1:25" ht="12.75" customHeight="1">
      <c r="A633" s="631"/>
      <c r="B633" s="547"/>
      <c r="C633" s="547"/>
      <c r="D633" s="547"/>
      <c r="E633" s="54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</row>
    <row r="634" spans="1:25" ht="12.75" customHeight="1">
      <c r="A634" s="631"/>
      <c r="B634" s="547"/>
      <c r="C634" s="547"/>
      <c r="D634" s="547"/>
      <c r="E634" s="54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</row>
    <row r="635" spans="1:25" ht="12.75" customHeight="1">
      <c r="A635" s="631"/>
      <c r="B635" s="547"/>
      <c r="C635" s="547"/>
      <c r="D635" s="547"/>
      <c r="E635" s="54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</row>
    <row r="636" spans="1:25" ht="12.75" customHeight="1">
      <c r="A636" s="631"/>
      <c r="B636" s="547"/>
      <c r="C636" s="547"/>
      <c r="D636" s="547"/>
      <c r="E636" s="547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</row>
    <row r="637" spans="1:25" ht="12.75" customHeight="1">
      <c r="A637" s="631"/>
      <c r="B637" s="547"/>
      <c r="C637" s="547"/>
      <c r="D637" s="547"/>
      <c r="E637" s="547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</row>
    <row r="638" spans="1:25" ht="12.75" customHeight="1">
      <c r="A638" s="631"/>
      <c r="B638" s="547"/>
      <c r="C638" s="547"/>
      <c r="D638" s="547"/>
      <c r="E638" s="547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</row>
    <row r="639" spans="1:25" ht="12.75" customHeight="1">
      <c r="A639" s="631"/>
      <c r="B639" s="547"/>
      <c r="C639" s="547"/>
      <c r="D639" s="547"/>
      <c r="E639" s="547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</row>
    <row r="640" spans="1:25" ht="12.75" customHeight="1">
      <c r="A640" s="631"/>
      <c r="B640" s="547"/>
      <c r="C640" s="547"/>
      <c r="D640" s="547"/>
      <c r="E640" s="547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</row>
    <row r="641" spans="1:25" ht="12.75" customHeight="1">
      <c r="A641" s="631"/>
      <c r="B641" s="547"/>
      <c r="C641" s="547"/>
      <c r="D641" s="547"/>
      <c r="E641" s="54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25" ht="12.75" customHeight="1">
      <c r="A642" s="631"/>
      <c r="B642" s="547"/>
      <c r="C642" s="547"/>
      <c r="D642" s="547"/>
      <c r="E642" s="54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25" ht="12.75" customHeight="1">
      <c r="A643" s="631"/>
      <c r="B643" s="547"/>
      <c r="C643" s="547"/>
      <c r="D643" s="547"/>
      <c r="E643" s="54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25" ht="12.75" customHeight="1">
      <c r="A644" s="631"/>
      <c r="B644" s="547"/>
      <c r="C644" s="547"/>
      <c r="D644" s="547"/>
      <c r="E644" s="547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</row>
    <row r="645" spans="1:25" ht="12.75" customHeight="1">
      <c r="A645" s="631"/>
      <c r="B645" s="547"/>
      <c r="C645" s="547"/>
      <c r="D645" s="547"/>
      <c r="E645" s="547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25" ht="12.75" customHeight="1">
      <c r="A646" s="631"/>
      <c r="B646" s="547"/>
      <c r="C646" s="547"/>
      <c r="D646" s="547"/>
      <c r="E646" s="54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25" ht="12.75" customHeight="1">
      <c r="A647" s="631"/>
      <c r="B647" s="547"/>
      <c r="C647" s="547"/>
      <c r="D647" s="547"/>
      <c r="E647" s="54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25" ht="12.75" customHeight="1">
      <c r="A648" s="631"/>
      <c r="B648" s="547"/>
      <c r="C648" s="547"/>
      <c r="D648" s="547"/>
      <c r="E648" s="54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25" ht="12.75" customHeight="1">
      <c r="A649" s="631"/>
      <c r="B649" s="547"/>
      <c r="C649" s="547"/>
      <c r="D649" s="547"/>
      <c r="E649" s="54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25" ht="12.75" customHeight="1">
      <c r="A650" s="631"/>
      <c r="B650" s="547"/>
      <c r="C650" s="547"/>
      <c r="D650" s="547"/>
      <c r="E650" s="54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</row>
    <row r="651" spans="1:25" ht="12.75" customHeight="1">
      <c r="A651" s="631"/>
      <c r="B651" s="547"/>
      <c r="C651" s="547"/>
      <c r="D651" s="547"/>
      <c r="E651" s="54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</row>
    <row r="652" spans="1:25" ht="12.75" customHeight="1">
      <c r="A652" s="631"/>
      <c r="B652" s="547"/>
      <c r="C652" s="547"/>
      <c r="D652" s="547"/>
      <c r="E652" s="54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</row>
    <row r="653" spans="1:25" ht="12.75" customHeight="1">
      <c r="A653" s="631"/>
      <c r="B653" s="547"/>
      <c r="C653" s="547"/>
      <c r="D653" s="547"/>
      <c r="E653" s="54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</row>
    <row r="654" spans="1:25" ht="12.75" customHeight="1">
      <c r="A654" s="631"/>
      <c r="B654" s="547"/>
      <c r="C654" s="547"/>
      <c r="D654" s="547"/>
      <c r="E654" s="54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</row>
    <row r="655" spans="1:25" ht="12.75" customHeight="1">
      <c r="A655" s="631"/>
      <c r="B655" s="547"/>
      <c r="C655" s="547"/>
      <c r="D655" s="547"/>
      <c r="E655" s="54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</row>
    <row r="656" spans="1:25" ht="12.75" customHeight="1">
      <c r="A656" s="631"/>
      <c r="B656" s="547"/>
      <c r="C656" s="547"/>
      <c r="D656" s="547"/>
      <c r="E656" s="54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</row>
    <row r="657" spans="1:25" ht="12.75" customHeight="1">
      <c r="A657" s="631"/>
      <c r="B657" s="547"/>
      <c r="C657" s="547"/>
      <c r="D657" s="547"/>
      <c r="E657" s="54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</row>
    <row r="658" spans="1:25" ht="12.75" customHeight="1">
      <c r="A658" s="631"/>
      <c r="B658" s="547"/>
      <c r="C658" s="547"/>
      <c r="D658" s="547"/>
      <c r="E658" s="547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</row>
    <row r="659" spans="1:25" ht="12.75" customHeight="1">
      <c r="A659" s="631"/>
      <c r="B659" s="547"/>
      <c r="C659" s="547"/>
      <c r="D659" s="547"/>
      <c r="E659" s="547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</row>
    <row r="660" spans="1:25" ht="12.75" customHeight="1">
      <c r="A660" s="631"/>
      <c r="B660" s="547"/>
      <c r="C660" s="547"/>
      <c r="D660" s="547"/>
      <c r="E660" s="54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</row>
    <row r="661" spans="1:25" ht="12.75" customHeight="1">
      <c r="A661" s="631"/>
      <c r="B661" s="547"/>
      <c r="C661" s="547"/>
      <c r="D661" s="547"/>
      <c r="E661" s="54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</row>
    <row r="662" spans="1:25" ht="12.75" customHeight="1">
      <c r="A662" s="631"/>
      <c r="B662" s="547"/>
      <c r="C662" s="547"/>
      <c r="D662" s="547"/>
      <c r="E662" s="54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</row>
    <row r="663" spans="1:25" ht="12.75" customHeight="1">
      <c r="A663" s="631"/>
      <c r="B663" s="547"/>
      <c r="C663" s="547"/>
      <c r="D663" s="547"/>
      <c r="E663" s="54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</row>
    <row r="664" spans="1:25" ht="12.75" customHeight="1">
      <c r="A664" s="631"/>
      <c r="B664" s="547"/>
      <c r="C664" s="547"/>
      <c r="D664" s="547"/>
      <c r="E664" s="547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</row>
    <row r="665" spans="1:25" ht="12.75" customHeight="1">
      <c r="A665" s="631"/>
      <c r="B665" s="547"/>
      <c r="C665" s="547"/>
      <c r="D665" s="547"/>
      <c r="E665" s="547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</row>
    <row r="666" spans="1:25" ht="12.75" customHeight="1">
      <c r="A666" s="631"/>
      <c r="B666" s="547"/>
      <c r="C666" s="547"/>
      <c r="D666" s="547"/>
      <c r="E666" s="547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</row>
    <row r="667" spans="1:25" ht="12.75" customHeight="1">
      <c r="A667" s="631"/>
      <c r="B667" s="547"/>
      <c r="C667" s="547"/>
      <c r="D667" s="547"/>
      <c r="E667" s="547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</row>
    <row r="668" spans="1:25" ht="12.75" customHeight="1">
      <c r="A668" s="631"/>
      <c r="B668" s="547"/>
      <c r="C668" s="547"/>
      <c r="D668" s="547"/>
      <c r="E668" s="547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</row>
    <row r="669" spans="1:25" ht="12.75" customHeight="1">
      <c r="A669" s="631"/>
      <c r="B669" s="547"/>
      <c r="C669" s="547"/>
      <c r="D669" s="547"/>
      <c r="E669" s="54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</row>
    <row r="670" spans="1:25" ht="12.75" customHeight="1">
      <c r="A670" s="631"/>
      <c r="B670" s="547"/>
      <c r="C670" s="547"/>
      <c r="D670" s="547"/>
      <c r="E670" s="54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</row>
    <row r="671" spans="1:25" ht="12.75" customHeight="1">
      <c r="A671" s="631"/>
      <c r="B671" s="547"/>
      <c r="C671" s="547"/>
      <c r="D671" s="547"/>
      <c r="E671" s="54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</row>
    <row r="672" spans="1:25" ht="12.75" customHeight="1">
      <c r="A672" s="631"/>
      <c r="B672" s="547"/>
      <c r="C672" s="547"/>
      <c r="D672" s="547"/>
      <c r="E672" s="547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</row>
    <row r="673" spans="1:25" ht="12.75" customHeight="1">
      <c r="A673" s="631"/>
      <c r="B673" s="547"/>
      <c r="C673" s="547"/>
      <c r="D673" s="547"/>
      <c r="E673" s="547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</row>
    <row r="674" spans="1:25" ht="12.75" customHeight="1">
      <c r="A674" s="631"/>
      <c r="B674" s="547"/>
      <c r="C674" s="547"/>
      <c r="D674" s="547"/>
      <c r="E674" s="547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</row>
    <row r="675" spans="1:25" ht="12.75" customHeight="1">
      <c r="A675" s="631"/>
      <c r="B675" s="547"/>
      <c r="C675" s="547"/>
      <c r="D675" s="547"/>
      <c r="E675" s="547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</row>
    <row r="676" spans="1:25" ht="12.75" customHeight="1">
      <c r="A676" s="631"/>
      <c r="B676" s="547"/>
      <c r="C676" s="547"/>
      <c r="D676" s="547"/>
      <c r="E676" s="547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</row>
    <row r="677" spans="1:25" ht="12.75" customHeight="1">
      <c r="A677" s="631"/>
      <c r="B677" s="547"/>
      <c r="C677" s="547"/>
      <c r="D677" s="547"/>
      <c r="E677" s="547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</row>
    <row r="678" spans="1:25" ht="12.75" customHeight="1">
      <c r="A678" s="631"/>
      <c r="B678" s="547"/>
      <c r="C678" s="547"/>
      <c r="D678" s="547"/>
      <c r="E678" s="547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</row>
    <row r="679" spans="1:25" ht="12.75" customHeight="1">
      <c r="A679" s="631"/>
      <c r="B679" s="547"/>
      <c r="C679" s="547"/>
      <c r="D679" s="547"/>
      <c r="E679" s="547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</row>
    <row r="680" spans="1:25" ht="12.75" customHeight="1">
      <c r="A680" s="631"/>
      <c r="B680" s="547"/>
      <c r="C680" s="547"/>
      <c r="D680" s="547"/>
      <c r="E680" s="547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</row>
    <row r="681" spans="1:25" ht="12.75" customHeight="1">
      <c r="A681" s="631"/>
      <c r="B681" s="547"/>
      <c r="C681" s="547"/>
      <c r="D681" s="547"/>
      <c r="E681" s="547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</row>
    <row r="682" spans="1:25" ht="12.75" customHeight="1">
      <c r="A682" s="631"/>
      <c r="B682" s="547"/>
      <c r="C682" s="547"/>
      <c r="D682" s="547"/>
      <c r="E682" s="547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</row>
    <row r="683" spans="1:25" ht="12.75" customHeight="1">
      <c r="A683" s="631"/>
      <c r="B683" s="547"/>
      <c r="C683" s="547"/>
      <c r="D683" s="547"/>
      <c r="E683" s="547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</row>
    <row r="684" spans="1:25" ht="12.75" customHeight="1">
      <c r="A684" s="631"/>
      <c r="B684" s="547"/>
      <c r="C684" s="547"/>
      <c r="D684" s="547"/>
      <c r="E684" s="547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</row>
    <row r="685" spans="1:25" ht="12.75" customHeight="1">
      <c r="A685" s="631"/>
      <c r="B685" s="547"/>
      <c r="C685" s="547"/>
      <c r="D685" s="547"/>
      <c r="E685" s="547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</row>
    <row r="686" spans="1:25" ht="12.75" customHeight="1">
      <c r="A686" s="631"/>
      <c r="B686" s="547"/>
      <c r="C686" s="547"/>
      <c r="D686" s="547"/>
      <c r="E686" s="547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</row>
    <row r="687" spans="1:25" ht="12.75" customHeight="1">
      <c r="A687" s="631"/>
      <c r="B687" s="547"/>
      <c r="C687" s="547"/>
      <c r="D687" s="547"/>
      <c r="E687" s="547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</row>
    <row r="688" spans="1:25" ht="12.75" customHeight="1">
      <c r="A688" s="631"/>
      <c r="B688" s="547"/>
      <c r="C688" s="547"/>
      <c r="D688" s="547"/>
      <c r="E688" s="547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</row>
    <row r="689" spans="1:25" ht="12.75" customHeight="1">
      <c r="A689" s="631"/>
      <c r="B689" s="547"/>
      <c r="C689" s="547"/>
      <c r="D689" s="547"/>
      <c r="E689" s="547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</row>
    <row r="690" spans="1:25" ht="12.75" customHeight="1">
      <c r="A690" s="631"/>
      <c r="B690" s="547"/>
      <c r="C690" s="547"/>
      <c r="D690" s="547"/>
      <c r="E690" s="547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</row>
    <row r="691" spans="1:25" ht="12.75" customHeight="1">
      <c r="A691" s="631"/>
      <c r="B691" s="547"/>
      <c r="C691" s="547"/>
      <c r="D691" s="547"/>
      <c r="E691" s="547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</row>
    <row r="692" spans="1:25" ht="12.75" customHeight="1">
      <c r="A692" s="631"/>
      <c r="B692" s="547"/>
      <c r="C692" s="547"/>
      <c r="D692" s="547"/>
      <c r="E692" s="547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</row>
    <row r="693" spans="1:25" ht="12.75" customHeight="1">
      <c r="A693" s="631"/>
      <c r="B693" s="547"/>
      <c r="C693" s="547"/>
      <c r="D693" s="547"/>
      <c r="E693" s="547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</row>
    <row r="694" spans="1:25" ht="12.75" customHeight="1">
      <c r="A694" s="631"/>
      <c r="B694" s="547"/>
      <c r="C694" s="547"/>
      <c r="D694" s="547"/>
      <c r="E694" s="547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</row>
    <row r="695" spans="1:25" ht="12.75" customHeight="1">
      <c r="A695" s="631"/>
      <c r="B695" s="547"/>
      <c r="C695" s="547"/>
      <c r="D695" s="547"/>
      <c r="E695" s="547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</row>
    <row r="696" spans="1:25" ht="12.75" customHeight="1">
      <c r="A696" s="631"/>
      <c r="B696" s="547"/>
      <c r="C696" s="547"/>
      <c r="D696" s="547"/>
      <c r="E696" s="547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</row>
    <row r="697" spans="1:25" ht="12.75" customHeight="1">
      <c r="A697" s="631"/>
      <c r="B697" s="547"/>
      <c r="C697" s="547"/>
      <c r="D697" s="547"/>
      <c r="E697" s="547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</row>
    <row r="698" spans="1:25" ht="12.75" customHeight="1">
      <c r="A698" s="631"/>
      <c r="B698" s="547"/>
      <c r="C698" s="547"/>
      <c r="D698" s="547"/>
      <c r="E698" s="547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</row>
    <row r="699" spans="1:25" ht="12.75" customHeight="1">
      <c r="A699" s="631"/>
      <c r="B699" s="547"/>
      <c r="C699" s="547"/>
      <c r="D699" s="547"/>
      <c r="E699" s="547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</row>
    <row r="700" spans="1:25" ht="12.75" customHeight="1">
      <c r="A700" s="631"/>
      <c r="B700" s="547"/>
      <c r="C700" s="547"/>
      <c r="D700" s="547"/>
      <c r="E700" s="547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</row>
    <row r="701" spans="1:25" ht="12.75" customHeight="1">
      <c r="A701" s="631"/>
      <c r="B701" s="547"/>
      <c r="C701" s="547"/>
      <c r="D701" s="547"/>
      <c r="E701" s="547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</row>
    <row r="702" spans="1:25" ht="12.75" customHeight="1">
      <c r="A702" s="631"/>
      <c r="B702" s="547"/>
      <c r="C702" s="547"/>
      <c r="D702" s="547"/>
      <c r="E702" s="547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</row>
    <row r="703" spans="1:25" ht="12.75" customHeight="1">
      <c r="A703" s="631"/>
      <c r="B703" s="547"/>
      <c r="C703" s="547"/>
      <c r="D703" s="547"/>
      <c r="E703" s="547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</row>
    <row r="704" spans="1:25" ht="12.75" customHeight="1">
      <c r="A704" s="631"/>
      <c r="B704" s="547"/>
      <c r="C704" s="547"/>
      <c r="D704" s="547"/>
      <c r="E704" s="547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</row>
    <row r="705" spans="1:25" ht="12.75" customHeight="1">
      <c r="A705" s="631"/>
      <c r="B705" s="547"/>
      <c r="C705" s="547"/>
      <c r="D705" s="547"/>
      <c r="E705" s="547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</row>
    <row r="706" spans="1:25" ht="12.75" customHeight="1">
      <c r="A706" s="631"/>
      <c r="B706" s="547"/>
      <c r="C706" s="547"/>
      <c r="D706" s="547"/>
      <c r="E706" s="547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</row>
    <row r="707" spans="1:25" ht="12.75" customHeight="1">
      <c r="A707" s="631"/>
      <c r="B707" s="547"/>
      <c r="C707" s="547"/>
      <c r="D707" s="547"/>
      <c r="E707" s="547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</row>
    <row r="708" spans="1:25" ht="12.75" customHeight="1">
      <c r="A708" s="631"/>
      <c r="B708" s="547"/>
      <c r="C708" s="547"/>
      <c r="D708" s="547"/>
      <c r="E708" s="547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</row>
    <row r="709" spans="1:25" ht="12.75" customHeight="1">
      <c r="A709" s="631"/>
      <c r="B709" s="547"/>
      <c r="C709" s="547"/>
      <c r="D709" s="547"/>
      <c r="E709" s="547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</row>
    <row r="710" spans="1:25" ht="12.75" customHeight="1">
      <c r="A710" s="631"/>
      <c r="B710" s="547"/>
      <c r="C710" s="547"/>
      <c r="D710" s="547"/>
      <c r="E710" s="547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</row>
    <row r="711" spans="1:25" ht="12.75" customHeight="1">
      <c r="A711" s="631"/>
      <c r="B711" s="547"/>
      <c r="C711" s="547"/>
      <c r="D711" s="547"/>
      <c r="E711" s="547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</row>
    <row r="712" spans="1:25" ht="12.75" customHeight="1">
      <c r="A712" s="631"/>
      <c r="B712" s="547"/>
      <c r="C712" s="547"/>
      <c r="D712" s="547"/>
      <c r="E712" s="547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</row>
    <row r="713" spans="1:25" ht="12.75" customHeight="1">
      <c r="A713" s="631"/>
      <c r="B713" s="547"/>
      <c r="C713" s="547"/>
      <c r="D713" s="547"/>
      <c r="E713" s="547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</row>
    <row r="714" spans="1:25" ht="12.75" customHeight="1">
      <c r="A714" s="631"/>
      <c r="B714" s="547"/>
      <c r="C714" s="547"/>
      <c r="D714" s="547"/>
      <c r="E714" s="547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</row>
    <row r="715" spans="1:25" ht="12.75" customHeight="1">
      <c r="A715" s="631"/>
      <c r="B715" s="547"/>
      <c r="C715" s="547"/>
      <c r="D715" s="547"/>
      <c r="E715" s="547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</row>
    <row r="716" spans="1:25" ht="12.75" customHeight="1">
      <c r="A716" s="631"/>
      <c r="B716" s="547"/>
      <c r="C716" s="547"/>
      <c r="D716" s="547"/>
      <c r="E716" s="547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</row>
    <row r="717" spans="1:25" ht="12.75" customHeight="1">
      <c r="A717" s="631"/>
      <c r="B717" s="547"/>
      <c r="C717" s="547"/>
      <c r="D717" s="547"/>
      <c r="E717" s="547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</row>
    <row r="718" spans="1:25" ht="12.75" customHeight="1">
      <c r="A718" s="631"/>
      <c r="B718" s="547"/>
      <c r="C718" s="547"/>
      <c r="D718" s="547"/>
      <c r="E718" s="547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</row>
    <row r="719" spans="1:25" ht="12.75" customHeight="1">
      <c r="A719" s="631"/>
      <c r="B719" s="547"/>
      <c r="C719" s="547"/>
      <c r="D719" s="547"/>
      <c r="E719" s="547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</row>
    <row r="720" spans="1:25" ht="12.75" customHeight="1">
      <c r="A720" s="631"/>
      <c r="B720" s="547"/>
      <c r="C720" s="547"/>
      <c r="D720" s="547"/>
      <c r="E720" s="547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</row>
    <row r="721" spans="1:25" ht="12.75" customHeight="1">
      <c r="A721" s="631"/>
      <c r="B721" s="547"/>
      <c r="C721" s="547"/>
      <c r="D721" s="547"/>
      <c r="E721" s="547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</row>
    <row r="722" spans="1:25" ht="12.75" customHeight="1">
      <c r="A722" s="631"/>
      <c r="B722" s="547"/>
      <c r="C722" s="547"/>
      <c r="D722" s="547"/>
      <c r="E722" s="547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</row>
    <row r="723" spans="1:25" ht="12.75" customHeight="1">
      <c r="A723" s="631"/>
      <c r="B723" s="547"/>
      <c r="C723" s="547"/>
      <c r="D723" s="547"/>
      <c r="E723" s="547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</row>
    <row r="724" spans="1:25" ht="12.75" customHeight="1">
      <c r="A724" s="631"/>
      <c r="B724" s="547"/>
      <c r="C724" s="547"/>
      <c r="D724" s="547"/>
      <c r="E724" s="547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</row>
    <row r="725" spans="1:25" ht="12.75" customHeight="1">
      <c r="A725" s="631"/>
      <c r="B725" s="547"/>
      <c r="C725" s="547"/>
      <c r="D725" s="547"/>
      <c r="E725" s="547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</row>
    <row r="726" spans="1:25" ht="12.75" customHeight="1">
      <c r="A726" s="631"/>
      <c r="B726" s="547"/>
      <c r="C726" s="547"/>
      <c r="D726" s="547"/>
      <c r="E726" s="547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</row>
    <row r="727" spans="1:25" ht="12.75" customHeight="1">
      <c r="A727" s="631"/>
      <c r="B727" s="547"/>
      <c r="C727" s="547"/>
      <c r="D727" s="547"/>
      <c r="E727" s="547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</row>
    <row r="728" spans="1:25" ht="12.75" customHeight="1">
      <c r="A728" s="631"/>
      <c r="B728" s="547"/>
      <c r="C728" s="547"/>
      <c r="D728" s="547"/>
      <c r="E728" s="547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</row>
    <row r="729" spans="1:25" ht="12.75" customHeight="1">
      <c r="A729" s="631"/>
      <c r="B729" s="547"/>
      <c r="C729" s="547"/>
      <c r="D729" s="547"/>
      <c r="E729" s="547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</row>
    <row r="730" spans="1:25" ht="12.75" customHeight="1">
      <c r="A730" s="631"/>
      <c r="B730" s="547"/>
      <c r="C730" s="547"/>
      <c r="D730" s="547"/>
      <c r="E730" s="547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</row>
    <row r="731" spans="1:25" ht="12.75" customHeight="1">
      <c r="A731" s="631"/>
      <c r="B731" s="547"/>
      <c r="C731" s="547"/>
      <c r="D731" s="547"/>
      <c r="E731" s="547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</row>
    <row r="732" spans="1:25" ht="12.75" customHeight="1">
      <c r="A732" s="631"/>
      <c r="B732" s="547"/>
      <c r="C732" s="547"/>
      <c r="D732" s="547"/>
      <c r="E732" s="547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</row>
    <row r="733" spans="1:25" ht="12.75" customHeight="1">
      <c r="A733" s="631"/>
      <c r="B733" s="547"/>
      <c r="C733" s="547"/>
      <c r="D733" s="547"/>
      <c r="E733" s="547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</row>
    <row r="734" spans="1:25" ht="12.75" customHeight="1">
      <c r="A734" s="631"/>
      <c r="B734" s="547"/>
      <c r="C734" s="547"/>
      <c r="D734" s="547"/>
      <c r="E734" s="547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</row>
    <row r="735" spans="1:25" ht="12.75" customHeight="1">
      <c r="A735" s="631"/>
      <c r="B735" s="547"/>
      <c r="C735" s="547"/>
      <c r="D735" s="547"/>
      <c r="E735" s="547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</row>
    <row r="736" spans="1:25" ht="12.75" customHeight="1">
      <c r="A736" s="631"/>
      <c r="B736" s="547"/>
      <c r="C736" s="547"/>
      <c r="D736" s="547"/>
      <c r="E736" s="547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</row>
    <row r="737" spans="1:25" ht="12.75" customHeight="1">
      <c r="A737" s="631"/>
      <c r="B737" s="547"/>
      <c r="C737" s="547"/>
      <c r="D737" s="547"/>
      <c r="E737" s="547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</row>
    <row r="738" spans="1:25" ht="12.75" customHeight="1">
      <c r="A738" s="631"/>
      <c r="B738" s="547"/>
      <c r="C738" s="547"/>
      <c r="D738" s="547"/>
      <c r="E738" s="547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</row>
    <row r="739" spans="1:25" ht="12.75" customHeight="1">
      <c r="A739" s="631"/>
      <c r="B739" s="547"/>
      <c r="C739" s="547"/>
      <c r="D739" s="547"/>
      <c r="E739" s="547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</row>
    <row r="740" spans="1:25" ht="12.75" customHeight="1">
      <c r="A740" s="631"/>
      <c r="B740" s="547"/>
      <c r="C740" s="547"/>
      <c r="D740" s="547"/>
      <c r="E740" s="547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</row>
    <row r="741" spans="1:25" ht="12.75" customHeight="1">
      <c r="A741" s="631"/>
      <c r="B741" s="547"/>
      <c r="C741" s="547"/>
      <c r="D741" s="547"/>
      <c r="E741" s="547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</row>
    <row r="742" spans="1:25" ht="12.75" customHeight="1">
      <c r="A742" s="631"/>
      <c r="B742" s="547"/>
      <c r="C742" s="547"/>
      <c r="D742" s="547"/>
      <c r="E742" s="547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</row>
    <row r="743" spans="1:25" ht="12.75" customHeight="1">
      <c r="A743" s="631"/>
      <c r="B743" s="547"/>
      <c r="C743" s="547"/>
      <c r="D743" s="547"/>
      <c r="E743" s="547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</row>
    <row r="744" spans="1:25" ht="12.75" customHeight="1">
      <c r="A744" s="631"/>
      <c r="B744" s="547"/>
      <c r="C744" s="547"/>
      <c r="D744" s="547"/>
      <c r="E744" s="547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</row>
    <row r="745" spans="1:25" ht="12.75" customHeight="1">
      <c r="A745" s="631"/>
      <c r="B745" s="547"/>
      <c r="C745" s="547"/>
      <c r="D745" s="547"/>
      <c r="E745" s="547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</row>
    <row r="746" spans="1:25" ht="12.75" customHeight="1">
      <c r="A746" s="631"/>
      <c r="B746" s="547"/>
      <c r="C746" s="547"/>
      <c r="D746" s="547"/>
      <c r="E746" s="547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</row>
    <row r="747" spans="1:25" ht="12.75" customHeight="1">
      <c r="A747" s="631"/>
      <c r="B747" s="547"/>
      <c r="C747" s="547"/>
      <c r="D747" s="547"/>
      <c r="E747" s="547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</row>
    <row r="748" spans="1:25" ht="12.75" customHeight="1">
      <c r="A748" s="631"/>
      <c r="B748" s="547"/>
      <c r="C748" s="547"/>
      <c r="D748" s="547"/>
      <c r="E748" s="547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</row>
    <row r="749" spans="1:25" ht="12.75" customHeight="1">
      <c r="A749" s="631"/>
      <c r="B749" s="547"/>
      <c r="C749" s="547"/>
      <c r="D749" s="547"/>
      <c r="E749" s="547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</row>
    <row r="750" spans="1:25" ht="12.75" customHeight="1">
      <c r="A750" s="631"/>
      <c r="B750" s="547"/>
      <c r="C750" s="547"/>
      <c r="D750" s="547"/>
      <c r="E750" s="547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</row>
    <row r="751" spans="1:25" ht="12.75" customHeight="1">
      <c r="A751" s="631"/>
      <c r="B751" s="547"/>
      <c r="C751" s="547"/>
      <c r="D751" s="547"/>
      <c r="E751" s="547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</row>
    <row r="752" spans="1:25" ht="12.75" customHeight="1">
      <c r="A752" s="631"/>
      <c r="B752" s="547"/>
      <c r="C752" s="547"/>
      <c r="D752" s="547"/>
      <c r="E752" s="547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</row>
    <row r="753" spans="1:25" ht="12.75" customHeight="1">
      <c r="A753" s="631"/>
      <c r="B753" s="547"/>
      <c r="C753" s="547"/>
      <c r="D753" s="547"/>
      <c r="E753" s="547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</row>
    <row r="754" spans="1:25" ht="12.75" customHeight="1">
      <c r="A754" s="631"/>
      <c r="B754" s="547"/>
      <c r="C754" s="547"/>
      <c r="D754" s="547"/>
      <c r="E754" s="547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</row>
    <row r="755" spans="1:25" ht="12.75" customHeight="1">
      <c r="A755" s="631"/>
      <c r="B755" s="547"/>
      <c r="C755" s="547"/>
      <c r="D755" s="547"/>
      <c r="E755" s="547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</row>
    <row r="756" spans="1:25" ht="12.75" customHeight="1">
      <c r="A756" s="631"/>
      <c r="B756" s="547"/>
      <c r="C756" s="547"/>
      <c r="D756" s="547"/>
      <c r="E756" s="547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</row>
    <row r="757" spans="1:25" ht="12.75" customHeight="1">
      <c r="A757" s="631"/>
      <c r="B757" s="547"/>
      <c r="C757" s="547"/>
      <c r="D757" s="547"/>
      <c r="E757" s="547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</row>
    <row r="758" spans="1:25" ht="12.75" customHeight="1">
      <c r="A758" s="631"/>
      <c r="B758" s="547"/>
      <c r="C758" s="547"/>
      <c r="D758" s="547"/>
      <c r="E758" s="547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</row>
    <row r="759" spans="1:25" ht="12.75" customHeight="1">
      <c r="A759" s="631"/>
      <c r="B759" s="547"/>
      <c r="C759" s="547"/>
      <c r="D759" s="547"/>
      <c r="E759" s="547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</row>
    <row r="760" spans="1:25" ht="12.75" customHeight="1">
      <c r="A760" s="631"/>
      <c r="B760" s="547"/>
      <c r="C760" s="547"/>
      <c r="D760" s="547"/>
      <c r="E760" s="547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</row>
    <row r="761" spans="1:25" ht="12.75" customHeight="1">
      <c r="A761" s="631"/>
      <c r="B761" s="547"/>
      <c r="C761" s="547"/>
      <c r="D761" s="547"/>
      <c r="E761" s="547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</row>
    <row r="762" spans="1:25" ht="12.75" customHeight="1">
      <c r="A762" s="631"/>
      <c r="B762" s="547"/>
      <c r="C762" s="547"/>
      <c r="D762" s="547"/>
      <c r="E762" s="547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</row>
    <row r="763" spans="1:25" ht="12.75" customHeight="1">
      <c r="A763" s="631"/>
      <c r="B763" s="547"/>
      <c r="C763" s="547"/>
      <c r="D763" s="547"/>
      <c r="E763" s="547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</row>
    <row r="764" spans="1:25" ht="12.75" customHeight="1">
      <c r="A764" s="631"/>
      <c r="B764" s="547"/>
      <c r="C764" s="547"/>
      <c r="D764" s="547"/>
      <c r="E764" s="547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</row>
    <row r="765" spans="1:25" ht="12.75" customHeight="1">
      <c r="A765" s="631"/>
      <c r="B765" s="547"/>
      <c r="C765" s="547"/>
      <c r="D765" s="547"/>
      <c r="E765" s="547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</row>
    <row r="766" spans="1:25" ht="12.75" customHeight="1">
      <c r="A766" s="631"/>
      <c r="B766" s="547"/>
      <c r="C766" s="547"/>
      <c r="D766" s="547"/>
      <c r="E766" s="547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</row>
    <row r="767" spans="1:25" ht="12.75" customHeight="1">
      <c r="A767" s="631"/>
      <c r="B767" s="547"/>
      <c r="C767" s="547"/>
      <c r="D767" s="547"/>
      <c r="E767" s="547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</row>
    <row r="768" spans="1:25" ht="12.75" customHeight="1">
      <c r="A768" s="631"/>
      <c r="B768" s="547"/>
      <c r="C768" s="547"/>
      <c r="D768" s="547"/>
      <c r="E768" s="547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</row>
    <row r="769" spans="1:25" ht="12.75" customHeight="1">
      <c r="A769" s="631"/>
      <c r="B769" s="547"/>
      <c r="C769" s="547"/>
      <c r="D769" s="547"/>
      <c r="E769" s="547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</row>
    <row r="770" spans="1:25" ht="12.75" customHeight="1">
      <c r="A770" s="631"/>
      <c r="B770" s="547"/>
      <c r="C770" s="547"/>
      <c r="D770" s="547"/>
      <c r="E770" s="547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</row>
    <row r="771" spans="1:25" ht="12.75" customHeight="1">
      <c r="A771" s="631"/>
      <c r="B771" s="547"/>
      <c r="C771" s="547"/>
      <c r="D771" s="547"/>
      <c r="E771" s="547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</row>
    <row r="772" spans="1:25" ht="12.75" customHeight="1">
      <c r="A772" s="631"/>
      <c r="B772" s="547"/>
      <c r="C772" s="547"/>
      <c r="D772" s="547"/>
      <c r="E772" s="547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</row>
    <row r="773" spans="1:25" ht="12.75" customHeight="1">
      <c r="A773" s="631"/>
      <c r="B773" s="547"/>
      <c r="C773" s="547"/>
      <c r="D773" s="547"/>
      <c r="E773" s="547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</row>
    <row r="774" spans="1:25" ht="12.75" customHeight="1">
      <c r="A774" s="631"/>
      <c r="B774" s="547"/>
      <c r="C774" s="547"/>
      <c r="D774" s="547"/>
      <c r="E774" s="547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</row>
    <row r="775" spans="1:25" ht="12.75" customHeight="1">
      <c r="A775" s="631"/>
      <c r="B775" s="547"/>
      <c r="C775" s="547"/>
      <c r="D775" s="547"/>
      <c r="E775" s="547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</row>
    <row r="776" spans="1:25" ht="12.75" customHeight="1">
      <c r="A776" s="631"/>
      <c r="B776" s="547"/>
      <c r="C776" s="547"/>
      <c r="D776" s="547"/>
      <c r="E776" s="547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</row>
    <row r="777" spans="1:25" ht="12.75" customHeight="1">
      <c r="A777" s="631"/>
      <c r="B777" s="547"/>
      <c r="C777" s="547"/>
      <c r="D777" s="547"/>
      <c r="E777" s="547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</row>
    <row r="778" spans="1:25" ht="12.75" customHeight="1">
      <c r="A778" s="631"/>
      <c r="B778" s="547"/>
      <c r="C778" s="547"/>
      <c r="D778" s="547"/>
      <c r="E778" s="547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</row>
    <row r="779" spans="1:25" ht="12.75" customHeight="1">
      <c r="A779" s="631"/>
      <c r="B779" s="547"/>
      <c r="C779" s="547"/>
      <c r="D779" s="547"/>
      <c r="E779" s="547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</row>
    <row r="780" spans="1:25" ht="12.75" customHeight="1">
      <c r="A780" s="631"/>
      <c r="B780" s="547"/>
      <c r="C780" s="547"/>
      <c r="D780" s="547"/>
      <c r="E780" s="547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</row>
    <row r="781" spans="1:25" ht="12.75" customHeight="1">
      <c r="A781" s="631"/>
      <c r="B781" s="547"/>
      <c r="C781" s="547"/>
      <c r="D781" s="547"/>
      <c r="E781" s="547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</row>
    <row r="782" spans="1:25" ht="12.75" customHeight="1">
      <c r="A782" s="631"/>
      <c r="B782" s="547"/>
      <c r="C782" s="547"/>
      <c r="D782" s="547"/>
      <c r="E782" s="547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</row>
    <row r="783" spans="1:25" ht="12.75" customHeight="1">
      <c r="A783" s="631"/>
      <c r="B783" s="547"/>
      <c r="C783" s="547"/>
      <c r="D783" s="547"/>
      <c r="E783" s="547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</row>
    <row r="784" spans="1:25" ht="12.75" customHeight="1">
      <c r="A784" s="631"/>
      <c r="B784" s="547"/>
      <c r="C784" s="547"/>
      <c r="D784" s="547"/>
      <c r="E784" s="547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</row>
    <row r="785" spans="1:25" ht="12.75" customHeight="1">
      <c r="A785" s="631"/>
      <c r="B785" s="547"/>
      <c r="C785" s="547"/>
      <c r="D785" s="547"/>
      <c r="E785" s="547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</row>
    <row r="786" spans="1:25" ht="12.75" customHeight="1">
      <c r="A786" s="631"/>
      <c r="B786" s="547"/>
      <c r="C786" s="547"/>
      <c r="D786" s="547"/>
      <c r="E786" s="547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</row>
    <row r="787" spans="1:25" ht="12.75" customHeight="1">
      <c r="A787" s="631"/>
      <c r="B787" s="547"/>
      <c r="C787" s="547"/>
      <c r="D787" s="547"/>
      <c r="E787" s="547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</row>
    <row r="788" spans="1:25" ht="12.75" customHeight="1">
      <c r="A788" s="631"/>
      <c r="B788" s="547"/>
      <c r="C788" s="547"/>
      <c r="D788" s="547"/>
      <c r="E788" s="547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</row>
    <row r="789" spans="1:25" ht="12.75" customHeight="1">
      <c r="A789" s="631"/>
      <c r="B789" s="547"/>
      <c r="C789" s="547"/>
      <c r="D789" s="547"/>
      <c r="E789" s="547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</row>
    <row r="790" spans="1:25" ht="12.75" customHeight="1">
      <c r="A790" s="631"/>
      <c r="B790" s="547"/>
      <c r="C790" s="547"/>
      <c r="D790" s="547"/>
      <c r="E790" s="547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</row>
    <row r="791" spans="1:25" ht="12.75" customHeight="1">
      <c r="A791" s="631"/>
      <c r="B791" s="547"/>
      <c r="C791" s="547"/>
      <c r="D791" s="547"/>
      <c r="E791" s="547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</row>
    <row r="792" spans="1:25" ht="12.75" customHeight="1">
      <c r="A792" s="631"/>
      <c r="B792" s="547"/>
      <c r="C792" s="547"/>
      <c r="D792" s="547"/>
      <c r="E792" s="547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</row>
    <row r="793" spans="1:25" ht="12.75" customHeight="1">
      <c r="A793" s="631"/>
      <c r="B793" s="547"/>
      <c r="C793" s="547"/>
      <c r="D793" s="547"/>
      <c r="E793" s="547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</row>
    <row r="794" spans="1:25" ht="12.75" customHeight="1">
      <c r="A794" s="631"/>
      <c r="B794" s="547"/>
      <c r="C794" s="547"/>
      <c r="D794" s="547"/>
      <c r="E794" s="547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</row>
    <row r="795" spans="1:25" ht="12.75" customHeight="1">
      <c r="A795" s="631"/>
      <c r="B795" s="547"/>
      <c r="C795" s="547"/>
      <c r="D795" s="547"/>
      <c r="E795" s="547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</row>
    <row r="796" spans="1:25" ht="12.75" customHeight="1">
      <c r="A796" s="631"/>
      <c r="B796" s="547"/>
      <c r="C796" s="547"/>
      <c r="D796" s="547"/>
      <c r="E796" s="547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</row>
    <row r="797" spans="1:25" ht="12.75" customHeight="1">
      <c r="A797" s="631"/>
      <c r="B797" s="547"/>
      <c r="C797" s="547"/>
      <c r="D797" s="547"/>
      <c r="E797" s="547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</row>
    <row r="798" spans="1:25" ht="12.75" customHeight="1">
      <c r="A798" s="631"/>
      <c r="B798" s="547"/>
      <c r="C798" s="547"/>
      <c r="D798" s="547"/>
      <c r="E798" s="547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</row>
    <row r="799" spans="1:25" ht="12.75" customHeight="1">
      <c r="A799" s="631"/>
      <c r="B799" s="547"/>
      <c r="C799" s="547"/>
      <c r="D799" s="547"/>
      <c r="E799" s="547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</row>
    <row r="800" spans="1:25" ht="12.75" customHeight="1">
      <c r="A800" s="631"/>
      <c r="B800" s="547"/>
      <c r="C800" s="547"/>
      <c r="D800" s="547"/>
      <c r="E800" s="547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</row>
    <row r="801" spans="1:25" ht="12.75" customHeight="1">
      <c r="A801" s="631"/>
      <c r="B801" s="547"/>
      <c r="C801" s="547"/>
      <c r="D801" s="547"/>
      <c r="E801" s="547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</row>
    <row r="802" spans="1:25" ht="12.75" customHeight="1">
      <c r="A802" s="631"/>
      <c r="B802" s="547"/>
      <c r="C802" s="547"/>
      <c r="D802" s="547"/>
      <c r="E802" s="547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</row>
    <row r="803" spans="1:25" ht="12.75" customHeight="1">
      <c r="A803" s="631"/>
      <c r="B803" s="547"/>
      <c r="C803" s="547"/>
      <c r="D803" s="547"/>
      <c r="E803" s="547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</row>
    <row r="804" spans="1:25" ht="12.75" customHeight="1">
      <c r="A804" s="631"/>
      <c r="B804" s="547"/>
      <c r="C804" s="547"/>
      <c r="D804" s="547"/>
      <c r="E804" s="547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</row>
    <row r="805" spans="1:25" ht="12.75" customHeight="1">
      <c r="A805" s="631"/>
      <c r="B805" s="547"/>
      <c r="C805" s="547"/>
      <c r="D805" s="547"/>
      <c r="E805" s="547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</row>
    <row r="806" spans="1:25" ht="12.75" customHeight="1">
      <c r="A806" s="631"/>
      <c r="B806" s="547"/>
      <c r="C806" s="547"/>
      <c r="D806" s="547"/>
      <c r="E806" s="547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</row>
    <row r="807" spans="1:25" ht="12.75" customHeight="1">
      <c r="A807" s="631"/>
      <c r="B807" s="547"/>
      <c r="C807" s="547"/>
      <c r="D807" s="547"/>
      <c r="E807" s="547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</row>
    <row r="808" spans="1:25" ht="12.75" customHeight="1">
      <c r="A808" s="631"/>
      <c r="B808" s="547"/>
      <c r="C808" s="547"/>
      <c r="D808" s="547"/>
      <c r="E808" s="547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</row>
    <row r="809" spans="1:25" ht="12.75" customHeight="1">
      <c r="A809" s="631"/>
      <c r="B809" s="547"/>
      <c r="C809" s="547"/>
      <c r="D809" s="547"/>
      <c r="E809" s="547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</row>
    <row r="810" spans="1:25" ht="12.75" customHeight="1">
      <c r="A810" s="631"/>
      <c r="B810" s="547"/>
      <c r="C810" s="547"/>
      <c r="D810" s="547"/>
      <c r="E810" s="547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</row>
    <row r="811" spans="1:25" ht="12.75" customHeight="1">
      <c r="A811" s="631"/>
      <c r="B811" s="547"/>
      <c r="C811" s="547"/>
      <c r="D811" s="547"/>
      <c r="E811" s="547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</row>
    <row r="812" spans="1:25" ht="12.75" customHeight="1">
      <c r="A812" s="631"/>
      <c r="B812" s="547"/>
      <c r="C812" s="547"/>
      <c r="D812" s="547"/>
      <c r="E812" s="547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</row>
    <row r="813" spans="1:25" ht="12.75" customHeight="1">
      <c r="A813" s="631"/>
      <c r="B813" s="547"/>
      <c r="C813" s="547"/>
      <c r="D813" s="547"/>
      <c r="E813" s="547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</row>
    <row r="814" spans="1:25" ht="12.75" customHeight="1">
      <c r="A814" s="631"/>
      <c r="B814" s="547"/>
      <c r="C814" s="547"/>
      <c r="D814" s="547"/>
      <c r="E814" s="547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</row>
    <row r="815" spans="1:25" ht="12.75" customHeight="1">
      <c r="A815" s="631"/>
      <c r="B815" s="547"/>
      <c r="C815" s="547"/>
      <c r="D815" s="547"/>
      <c r="E815" s="547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</row>
    <row r="816" spans="1:25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615:C615"/>
    <mergeCell ref="A42:C42"/>
    <mergeCell ref="A61:C61"/>
    <mergeCell ref="A66:C66"/>
    <mergeCell ref="A71:C71"/>
    <mergeCell ref="A74:C74"/>
    <mergeCell ref="A82:C82"/>
    <mergeCell ref="A88:C88"/>
    <mergeCell ref="A220:C220"/>
    <mergeCell ref="A484:C484"/>
    <mergeCell ref="A497:C497"/>
    <mergeCell ref="A593:C593"/>
    <mergeCell ref="A594:C594"/>
  </mergeCells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5" width="9.875" customWidth="1"/>
    <col min="6" max="24" width="10.625" customWidth="1"/>
  </cols>
  <sheetData>
    <row r="1" spans="1:24" ht="36" customHeight="1">
      <c r="A1" s="556"/>
      <c r="B1" s="943" t="s">
        <v>2765</v>
      </c>
      <c r="C1" s="904"/>
      <c r="D1" s="904"/>
      <c r="E1" s="547"/>
    </row>
    <row r="2" spans="1:24" ht="36" customHeight="1">
      <c r="A2" s="556"/>
      <c r="B2" s="943" t="s">
        <v>2626</v>
      </c>
      <c r="C2" s="904"/>
      <c r="D2" s="904"/>
      <c r="E2" s="547"/>
    </row>
    <row r="3" spans="1:24" ht="14.25" customHeight="1">
      <c r="A3" s="556"/>
      <c r="B3" s="944" t="s">
        <v>2627</v>
      </c>
      <c r="C3" s="904"/>
      <c r="D3" s="904"/>
      <c r="E3" s="547"/>
    </row>
    <row r="4" spans="1:24" ht="14.25" customHeight="1">
      <c r="A4" s="556"/>
      <c r="B4" s="440"/>
      <c r="C4" s="632"/>
      <c r="D4" s="559"/>
      <c r="E4" s="547"/>
    </row>
    <row r="5" spans="1:24" ht="14.25" customHeight="1">
      <c r="A5" s="633" t="s">
        <v>2628</v>
      </c>
      <c r="B5" s="633" t="s">
        <v>2</v>
      </c>
      <c r="C5" s="634" t="s">
        <v>6</v>
      </c>
      <c r="D5" s="635" t="s">
        <v>2629</v>
      </c>
      <c r="E5" s="547"/>
    </row>
    <row r="6" spans="1:24" ht="14.25" customHeight="1">
      <c r="A6" s="636">
        <v>1</v>
      </c>
      <c r="B6" s="695" t="s">
        <v>471</v>
      </c>
      <c r="C6" s="638" t="s">
        <v>16</v>
      </c>
      <c r="D6" s="639" t="s">
        <v>2583</v>
      </c>
      <c r="E6" s="651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14.25" customHeight="1">
      <c r="A7" s="636">
        <v>2</v>
      </c>
      <c r="B7" s="642" t="s">
        <v>473</v>
      </c>
      <c r="C7" s="638" t="s">
        <v>16</v>
      </c>
      <c r="D7" s="639" t="s">
        <v>2633</v>
      </c>
      <c r="E7" s="651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14.25" customHeight="1">
      <c r="A8" s="636">
        <v>3</v>
      </c>
      <c r="B8" s="642" t="s">
        <v>475</v>
      </c>
      <c r="C8" s="638" t="s">
        <v>16</v>
      </c>
      <c r="D8" s="639" t="s">
        <v>2635</v>
      </c>
      <c r="E8" s="651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14.25" customHeight="1">
      <c r="A9" s="636">
        <v>4</v>
      </c>
      <c r="B9" s="642" t="s">
        <v>479</v>
      </c>
      <c r="C9" s="638" t="s">
        <v>16</v>
      </c>
      <c r="D9" s="639" t="s">
        <v>2583</v>
      </c>
      <c r="E9" s="651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14.25" customHeight="1">
      <c r="A10" s="636">
        <v>5</v>
      </c>
      <c r="B10" s="642" t="s">
        <v>351</v>
      </c>
      <c r="C10" s="638" t="s">
        <v>16</v>
      </c>
      <c r="D10" s="639" t="s">
        <v>2635</v>
      </c>
      <c r="E10" s="651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14.25" customHeight="1">
      <c r="A11" s="636">
        <v>6</v>
      </c>
      <c r="B11" s="642" t="s">
        <v>482</v>
      </c>
      <c r="C11" s="638" t="s">
        <v>16</v>
      </c>
      <c r="D11" s="639" t="s">
        <v>2583</v>
      </c>
      <c r="E11" s="651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14.25" customHeight="1">
      <c r="A12" s="636">
        <v>7</v>
      </c>
      <c r="B12" s="642" t="s">
        <v>484</v>
      </c>
      <c r="C12" s="638" t="s">
        <v>16</v>
      </c>
      <c r="D12" s="639" t="s">
        <v>2635</v>
      </c>
      <c r="E12" s="651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14.25" customHeight="1">
      <c r="A13" s="636">
        <v>8</v>
      </c>
      <c r="B13" s="642" t="s">
        <v>486</v>
      </c>
      <c r="C13" s="638" t="s">
        <v>16</v>
      </c>
      <c r="D13" s="639" t="s">
        <v>2635</v>
      </c>
      <c r="E13" s="651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14.25" customHeight="1">
      <c r="A14" s="636">
        <v>9</v>
      </c>
      <c r="B14" s="642" t="s">
        <v>487</v>
      </c>
      <c r="C14" s="638" t="s">
        <v>16</v>
      </c>
      <c r="D14" s="639" t="s">
        <v>2585</v>
      </c>
      <c r="E14" s="651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14.25" customHeight="1">
      <c r="A15" s="636">
        <v>10</v>
      </c>
      <c r="B15" s="642" t="s">
        <v>490</v>
      </c>
      <c r="C15" s="638" t="s">
        <v>16</v>
      </c>
      <c r="D15" s="639" t="s">
        <v>2630</v>
      </c>
      <c r="E15" s="651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14.25" customHeight="1">
      <c r="A16" s="636">
        <v>11</v>
      </c>
      <c r="B16" s="642" t="s">
        <v>493</v>
      </c>
      <c r="C16" s="638" t="s">
        <v>16</v>
      </c>
      <c r="D16" s="639" t="s">
        <v>2630</v>
      </c>
      <c r="E16" s="651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14.25" customHeight="1">
      <c r="A17" s="636">
        <v>12</v>
      </c>
      <c r="B17" s="642" t="s">
        <v>495</v>
      </c>
      <c r="C17" s="638" t="s">
        <v>16</v>
      </c>
      <c r="D17" s="639" t="s">
        <v>2630</v>
      </c>
      <c r="E17" s="651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</row>
    <row r="18" spans="1:24" ht="14.25" customHeight="1">
      <c r="A18" s="636">
        <v>13</v>
      </c>
      <c r="B18" s="642" t="s">
        <v>497</v>
      </c>
      <c r="C18" s="638" t="s">
        <v>16</v>
      </c>
      <c r="D18" s="639" t="s">
        <v>2630</v>
      </c>
      <c r="E18" s="651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</row>
    <row r="19" spans="1:24" ht="14.25" customHeight="1">
      <c r="A19" s="636">
        <v>14</v>
      </c>
      <c r="B19" s="642" t="s">
        <v>499</v>
      </c>
      <c r="C19" s="638" t="s">
        <v>16</v>
      </c>
      <c r="D19" s="639" t="s">
        <v>2587</v>
      </c>
      <c r="E19" s="651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</row>
    <row r="20" spans="1:24" ht="14.25" customHeight="1">
      <c r="A20" s="636">
        <v>15</v>
      </c>
      <c r="B20" s="642" t="s">
        <v>475</v>
      </c>
      <c r="C20" s="638" t="s">
        <v>16</v>
      </c>
      <c r="D20" s="639" t="s">
        <v>2635</v>
      </c>
      <c r="E20" s="651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</row>
    <row r="21" spans="1:24" ht="14.25" customHeight="1">
      <c r="A21" s="636">
        <v>16</v>
      </c>
      <c r="B21" s="642" t="s">
        <v>503</v>
      </c>
      <c r="C21" s="638" t="s">
        <v>16</v>
      </c>
      <c r="D21" s="639" t="s">
        <v>2634</v>
      </c>
      <c r="E21" s="651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</row>
    <row r="22" spans="1:24" ht="14.25" customHeight="1">
      <c r="A22" s="636">
        <v>17</v>
      </c>
      <c r="B22" s="642" t="s">
        <v>341</v>
      </c>
      <c r="C22" s="638" t="s">
        <v>16</v>
      </c>
      <c r="D22" s="639" t="s">
        <v>2583</v>
      </c>
      <c r="E22" s="651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</row>
    <row r="23" spans="1:24" ht="14.25" customHeight="1">
      <c r="A23" s="636">
        <v>18</v>
      </c>
      <c r="B23" s="642" t="s">
        <v>506</v>
      </c>
      <c r="C23" s="640" t="s">
        <v>48</v>
      </c>
      <c r="D23" s="639" t="s">
        <v>2630</v>
      </c>
      <c r="E23" s="651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636">
        <v>19</v>
      </c>
      <c r="B24" s="642" t="s">
        <v>509</v>
      </c>
      <c r="C24" s="640" t="s">
        <v>48</v>
      </c>
      <c r="D24" s="639" t="s">
        <v>2630</v>
      </c>
      <c r="E24" s="651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636">
        <v>20</v>
      </c>
      <c r="B25" s="642" t="s">
        <v>510</v>
      </c>
      <c r="C25" s="640" t="s">
        <v>48</v>
      </c>
      <c r="D25" s="639" t="s">
        <v>2583</v>
      </c>
      <c r="E25" s="651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636">
        <v>21</v>
      </c>
      <c r="B26" s="642" t="s">
        <v>511</v>
      </c>
      <c r="C26" s="640" t="s">
        <v>48</v>
      </c>
      <c r="D26" s="639" t="s">
        <v>2630</v>
      </c>
      <c r="E26" s="651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636">
        <v>22</v>
      </c>
      <c r="B27" s="642" t="s">
        <v>513</v>
      </c>
      <c r="C27" s="640" t="s">
        <v>48</v>
      </c>
      <c r="D27" s="639" t="s">
        <v>2630</v>
      </c>
      <c r="E27" s="651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636">
        <v>23</v>
      </c>
      <c r="B28" s="642" t="s">
        <v>487</v>
      </c>
      <c r="C28" s="640" t="s">
        <v>48</v>
      </c>
      <c r="D28" s="639" t="s">
        <v>2585</v>
      </c>
      <c r="E28" s="651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636">
        <v>24</v>
      </c>
      <c r="B29" s="642" t="s">
        <v>493</v>
      </c>
      <c r="C29" s="640" t="s">
        <v>48</v>
      </c>
      <c r="D29" s="639" t="s">
        <v>2630</v>
      </c>
      <c r="E29" s="651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636">
        <v>25</v>
      </c>
      <c r="B30" s="642" t="s">
        <v>490</v>
      </c>
      <c r="C30" s="640" t="s">
        <v>48</v>
      </c>
      <c r="D30" s="639" t="s">
        <v>2630</v>
      </c>
      <c r="E30" s="651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636">
        <v>26</v>
      </c>
      <c r="B31" s="642" t="s">
        <v>516</v>
      </c>
      <c r="C31" s="640" t="s">
        <v>48</v>
      </c>
      <c r="D31" s="639" t="s">
        <v>2583</v>
      </c>
      <c r="E31" s="651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636">
        <v>27</v>
      </c>
      <c r="B32" s="642" t="s">
        <v>517</v>
      </c>
      <c r="C32" s="640" t="s">
        <v>48</v>
      </c>
      <c r="D32" s="639" t="s">
        <v>2630</v>
      </c>
      <c r="E32" s="651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636">
        <v>28</v>
      </c>
      <c r="B33" s="642" t="s">
        <v>518</v>
      </c>
      <c r="C33" s="640" t="s">
        <v>48</v>
      </c>
      <c r="D33" s="639" t="s">
        <v>2585</v>
      </c>
      <c r="E33" s="651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636">
        <v>29</v>
      </c>
      <c r="B34" s="642" t="s">
        <v>520</v>
      </c>
      <c r="C34" s="640" t="s">
        <v>48</v>
      </c>
      <c r="D34" s="639" t="s">
        <v>2635</v>
      </c>
      <c r="E34" s="651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636">
        <v>30</v>
      </c>
      <c r="B35" s="642" t="s">
        <v>520</v>
      </c>
      <c r="C35" s="640" t="s">
        <v>48</v>
      </c>
      <c r="D35" s="639" t="s">
        <v>2635</v>
      </c>
      <c r="E35" s="651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636">
        <v>31</v>
      </c>
      <c r="B36" s="642" t="s">
        <v>351</v>
      </c>
      <c r="C36" s="640" t="s">
        <v>48</v>
      </c>
      <c r="D36" s="639" t="s">
        <v>2635</v>
      </c>
      <c r="E36" s="651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636">
        <v>32</v>
      </c>
      <c r="B37" s="642" t="s">
        <v>471</v>
      </c>
      <c r="C37" s="640" t="s">
        <v>48</v>
      </c>
      <c r="D37" s="639" t="s">
        <v>2583</v>
      </c>
      <c r="E37" s="651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636">
        <v>33</v>
      </c>
      <c r="B38" s="642" t="s">
        <v>482</v>
      </c>
      <c r="C38" s="640" t="s">
        <v>48</v>
      </c>
      <c r="D38" s="639" t="s">
        <v>2583</v>
      </c>
      <c r="E38" s="651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636">
        <v>34</v>
      </c>
      <c r="B39" s="642" t="s">
        <v>479</v>
      </c>
      <c r="C39" s="640" t="s">
        <v>48</v>
      </c>
      <c r="D39" s="639" t="s">
        <v>2583</v>
      </c>
      <c r="E39" s="651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636">
        <v>35</v>
      </c>
      <c r="B40" s="642" t="s">
        <v>525</v>
      </c>
      <c r="C40" s="640" t="s">
        <v>48</v>
      </c>
      <c r="D40" s="639" t="s">
        <v>2635</v>
      </c>
      <c r="E40" s="651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636">
        <v>36</v>
      </c>
      <c r="B41" s="642" t="s">
        <v>497</v>
      </c>
      <c r="C41" s="640" t="s">
        <v>48</v>
      </c>
      <c r="D41" s="639" t="s">
        <v>2630</v>
      </c>
      <c r="E41" s="651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636">
        <v>37</v>
      </c>
      <c r="B42" s="642" t="s">
        <v>495</v>
      </c>
      <c r="C42" s="640" t="s">
        <v>48</v>
      </c>
      <c r="D42" s="639" t="s">
        <v>2630</v>
      </c>
      <c r="E42" s="651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636">
        <v>38</v>
      </c>
      <c r="B43" s="642" t="s">
        <v>529</v>
      </c>
      <c r="C43" s="640" t="s">
        <v>48</v>
      </c>
      <c r="D43" s="639" t="s">
        <v>2585</v>
      </c>
      <c r="E43" s="651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636">
        <v>39</v>
      </c>
      <c r="B44" s="642" t="s">
        <v>531</v>
      </c>
      <c r="C44" s="640" t="s">
        <v>48</v>
      </c>
      <c r="D44" s="639" t="s">
        <v>2630</v>
      </c>
      <c r="E44" s="651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636">
        <v>40</v>
      </c>
      <c r="B45" s="642" t="s">
        <v>73</v>
      </c>
      <c r="C45" s="640" t="s">
        <v>48</v>
      </c>
      <c r="D45" s="639" t="s">
        <v>2635</v>
      </c>
      <c r="E45" s="651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636">
        <v>41</v>
      </c>
      <c r="B46" s="642" t="s">
        <v>533</v>
      </c>
      <c r="C46" s="640" t="s">
        <v>48</v>
      </c>
      <c r="D46" s="639" t="s">
        <v>2583</v>
      </c>
      <c r="E46" s="651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636">
        <v>42</v>
      </c>
      <c r="B47" s="642" t="s">
        <v>535</v>
      </c>
      <c r="C47" s="640" t="s">
        <v>48</v>
      </c>
      <c r="D47" s="639" t="s">
        <v>2585</v>
      </c>
      <c r="E47" s="651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636">
        <v>43</v>
      </c>
      <c r="B48" s="642" t="s">
        <v>537</v>
      </c>
      <c r="C48" s="640" t="s">
        <v>48</v>
      </c>
      <c r="D48" s="639" t="s">
        <v>2585</v>
      </c>
      <c r="E48" s="651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636">
        <v>44</v>
      </c>
      <c r="B49" s="642" t="s">
        <v>539</v>
      </c>
      <c r="C49" s="640" t="s">
        <v>48</v>
      </c>
      <c r="D49" s="639" t="s">
        <v>2635</v>
      </c>
      <c r="E49" s="651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636">
        <v>45</v>
      </c>
      <c r="B50" s="642" t="s">
        <v>486</v>
      </c>
      <c r="C50" s="640" t="s">
        <v>48</v>
      </c>
      <c r="D50" s="639" t="s">
        <v>2635</v>
      </c>
      <c r="E50" s="651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636">
        <v>46</v>
      </c>
      <c r="B51" s="698" t="s">
        <v>595</v>
      </c>
      <c r="C51" s="640" t="s">
        <v>48</v>
      </c>
      <c r="D51" s="639" t="s">
        <v>2633</v>
      </c>
      <c r="E51" s="651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636">
        <v>47</v>
      </c>
      <c r="B52" s="642" t="s">
        <v>163</v>
      </c>
      <c r="C52" s="640" t="s">
        <v>48</v>
      </c>
      <c r="D52" s="639" t="s">
        <v>2635</v>
      </c>
      <c r="E52" s="651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636">
        <v>48</v>
      </c>
      <c r="B53" s="642" t="s">
        <v>353</v>
      </c>
      <c r="C53" s="640" t="s">
        <v>48</v>
      </c>
      <c r="D53" s="639" t="s">
        <v>2633</v>
      </c>
      <c r="E53" s="651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636">
        <v>49</v>
      </c>
      <c r="B54" s="642" t="s">
        <v>145</v>
      </c>
      <c r="C54" s="640" t="s">
        <v>81</v>
      </c>
      <c r="D54" s="639" t="s">
        <v>2635</v>
      </c>
      <c r="E54" s="651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636">
        <v>50</v>
      </c>
      <c r="B55" s="642" t="s">
        <v>493</v>
      </c>
      <c r="C55" s="640" t="s">
        <v>81</v>
      </c>
      <c r="D55" s="639" t="s">
        <v>2630</v>
      </c>
      <c r="E55" s="651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636">
        <v>51</v>
      </c>
      <c r="B56" s="642" t="s">
        <v>490</v>
      </c>
      <c r="C56" s="640" t="s">
        <v>81</v>
      </c>
      <c r="D56" s="639" t="s">
        <v>2630</v>
      </c>
      <c r="E56" s="651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636">
        <v>52</v>
      </c>
      <c r="B57" s="642" t="s">
        <v>513</v>
      </c>
      <c r="C57" s="640" t="s">
        <v>81</v>
      </c>
      <c r="D57" s="639" t="s">
        <v>2630</v>
      </c>
      <c r="E57" s="651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636">
        <v>53</v>
      </c>
      <c r="B58" s="642" t="s">
        <v>511</v>
      </c>
      <c r="C58" s="640" t="s">
        <v>81</v>
      </c>
      <c r="D58" s="639" t="s">
        <v>2630</v>
      </c>
      <c r="E58" s="651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636">
        <v>54</v>
      </c>
      <c r="B59" s="642" t="s">
        <v>510</v>
      </c>
      <c r="C59" s="640" t="s">
        <v>81</v>
      </c>
      <c r="D59" s="639" t="s">
        <v>2583</v>
      </c>
      <c r="E59" s="651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636">
        <v>55</v>
      </c>
      <c r="B60" s="642" t="s">
        <v>516</v>
      </c>
      <c r="C60" s="640" t="s">
        <v>81</v>
      </c>
      <c r="D60" s="639" t="s">
        <v>2583</v>
      </c>
      <c r="E60" s="651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636">
        <v>56</v>
      </c>
      <c r="B61" s="642" t="s">
        <v>506</v>
      </c>
      <c r="C61" s="640" t="s">
        <v>81</v>
      </c>
      <c r="D61" s="639" t="s">
        <v>2630</v>
      </c>
      <c r="E61" s="651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636">
        <v>57</v>
      </c>
      <c r="B62" s="642" t="s">
        <v>509</v>
      </c>
      <c r="C62" s="640" t="s">
        <v>81</v>
      </c>
      <c r="D62" s="639" t="s">
        <v>2630</v>
      </c>
      <c r="E62" s="651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636">
        <v>58</v>
      </c>
      <c r="B63" s="642" t="s">
        <v>145</v>
      </c>
      <c r="C63" s="640" t="s">
        <v>81</v>
      </c>
      <c r="D63" s="639" t="s">
        <v>2635</v>
      </c>
      <c r="E63" s="651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636">
        <v>59</v>
      </c>
      <c r="B64" s="642" t="s">
        <v>550</v>
      </c>
      <c r="C64" s="640" t="s">
        <v>81</v>
      </c>
      <c r="D64" s="639" t="s">
        <v>2583</v>
      </c>
      <c r="E64" s="651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636">
        <v>60</v>
      </c>
      <c r="B65" s="642" t="s">
        <v>495</v>
      </c>
      <c r="C65" s="640" t="s">
        <v>81</v>
      </c>
      <c r="D65" s="639" t="s">
        <v>2630</v>
      </c>
      <c r="E65" s="651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636">
        <v>61</v>
      </c>
      <c r="B66" s="642" t="s">
        <v>497</v>
      </c>
      <c r="C66" s="640" t="s">
        <v>81</v>
      </c>
      <c r="D66" s="639" t="s">
        <v>2630</v>
      </c>
      <c r="E66" s="651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636">
        <v>62</v>
      </c>
      <c r="B67" s="642" t="s">
        <v>517</v>
      </c>
      <c r="C67" s="640" t="s">
        <v>81</v>
      </c>
      <c r="D67" s="654" t="s">
        <v>2630</v>
      </c>
      <c r="E67" s="651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636">
        <v>63</v>
      </c>
      <c r="B68" s="695" t="s">
        <v>479</v>
      </c>
      <c r="C68" s="640" t="s">
        <v>81</v>
      </c>
      <c r="D68" s="654" t="s">
        <v>2583</v>
      </c>
      <c r="E68" s="651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636">
        <v>64</v>
      </c>
      <c r="B69" s="642" t="s">
        <v>531</v>
      </c>
      <c r="C69" s="640" t="s">
        <v>81</v>
      </c>
      <c r="D69" s="639" t="s">
        <v>2630</v>
      </c>
      <c r="E69" s="651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636">
        <v>65</v>
      </c>
      <c r="B70" s="642" t="s">
        <v>518</v>
      </c>
      <c r="C70" s="640" t="s">
        <v>81</v>
      </c>
      <c r="D70" s="639" t="s">
        <v>2585</v>
      </c>
      <c r="E70" s="651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636">
        <v>66</v>
      </c>
      <c r="B71" s="642" t="s">
        <v>533</v>
      </c>
      <c r="C71" s="640" t="s">
        <v>81</v>
      </c>
      <c r="D71" s="639" t="s">
        <v>2583</v>
      </c>
      <c r="E71" s="651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636">
        <v>67</v>
      </c>
      <c r="B72" s="642" t="s">
        <v>482</v>
      </c>
      <c r="C72" s="640" t="s">
        <v>81</v>
      </c>
      <c r="D72" s="639" t="s">
        <v>2583</v>
      </c>
      <c r="E72" s="651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4.25" customHeight="1">
      <c r="A73" s="636">
        <v>68</v>
      </c>
      <c r="B73" s="642" t="s">
        <v>529</v>
      </c>
      <c r="C73" s="640" t="s">
        <v>81</v>
      </c>
      <c r="D73" s="639" t="s">
        <v>2585</v>
      </c>
      <c r="E73" s="651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4.25" customHeight="1">
      <c r="A74" s="636">
        <v>69</v>
      </c>
      <c r="B74" s="642" t="s">
        <v>537</v>
      </c>
      <c r="C74" s="640" t="s">
        <v>81</v>
      </c>
      <c r="D74" s="639" t="s">
        <v>2585</v>
      </c>
      <c r="E74" s="651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636">
        <v>70</v>
      </c>
      <c r="B75" s="642" t="s">
        <v>535</v>
      </c>
      <c r="C75" s="640" t="s">
        <v>81</v>
      </c>
      <c r="D75" s="639" t="s">
        <v>2585</v>
      </c>
      <c r="E75" s="651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4.25" customHeight="1">
      <c r="A76" s="636">
        <v>71</v>
      </c>
      <c r="B76" s="642" t="s">
        <v>471</v>
      </c>
      <c r="C76" s="640" t="s">
        <v>81</v>
      </c>
      <c r="D76" s="639" t="s">
        <v>2583</v>
      </c>
      <c r="E76" s="651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4.25" customHeight="1">
      <c r="A77" s="636">
        <v>72</v>
      </c>
      <c r="B77" s="642" t="s">
        <v>197</v>
      </c>
      <c r="C77" s="639" t="s">
        <v>141</v>
      </c>
      <c r="D77" s="654" t="s">
        <v>2635</v>
      </c>
      <c r="E77" s="651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4.25" customHeight="1">
      <c r="A78" s="636">
        <v>73</v>
      </c>
      <c r="B78" s="695" t="s">
        <v>560</v>
      </c>
      <c r="C78" s="639" t="s">
        <v>141</v>
      </c>
      <c r="D78" s="654" t="s">
        <v>2635</v>
      </c>
      <c r="E78" s="651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4.25" customHeight="1">
      <c r="A79" s="636">
        <v>74</v>
      </c>
      <c r="B79" s="642" t="s">
        <v>506</v>
      </c>
      <c r="C79" s="639" t="s">
        <v>141</v>
      </c>
      <c r="D79" s="654" t="s">
        <v>2630</v>
      </c>
      <c r="E79" s="651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4.25" customHeight="1">
      <c r="A80" s="636">
        <v>75</v>
      </c>
      <c r="B80" s="642" t="s">
        <v>509</v>
      </c>
      <c r="C80" s="639" t="s">
        <v>141</v>
      </c>
      <c r="D80" s="654" t="s">
        <v>2630</v>
      </c>
      <c r="E80" s="651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4.25" customHeight="1">
      <c r="A81" s="636">
        <v>76</v>
      </c>
      <c r="B81" s="642" t="s">
        <v>510</v>
      </c>
      <c r="C81" s="639" t="s">
        <v>141</v>
      </c>
      <c r="D81" s="654" t="s">
        <v>2583</v>
      </c>
      <c r="E81" s="651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4.25" customHeight="1">
      <c r="A82" s="636">
        <v>77</v>
      </c>
      <c r="B82" s="642" t="s">
        <v>516</v>
      </c>
      <c r="C82" s="639" t="s">
        <v>141</v>
      </c>
      <c r="D82" s="654" t="s">
        <v>2583</v>
      </c>
      <c r="E82" s="651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4.25" customHeight="1">
      <c r="A83" s="636">
        <v>78</v>
      </c>
      <c r="B83" s="642" t="s">
        <v>535</v>
      </c>
      <c r="C83" s="639" t="s">
        <v>141</v>
      </c>
      <c r="D83" s="654" t="s">
        <v>2585</v>
      </c>
      <c r="E83" s="651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4.25" customHeight="1">
      <c r="A84" s="636">
        <v>79</v>
      </c>
      <c r="B84" s="642" t="s">
        <v>518</v>
      </c>
      <c r="C84" s="639" t="s">
        <v>141</v>
      </c>
      <c r="D84" s="654" t="s">
        <v>2585</v>
      </c>
      <c r="E84" s="651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4.25" customHeight="1">
      <c r="A85" s="636">
        <v>80</v>
      </c>
      <c r="B85" s="642" t="s">
        <v>479</v>
      </c>
      <c r="C85" s="639" t="s">
        <v>141</v>
      </c>
      <c r="D85" s="654" t="s">
        <v>2583</v>
      </c>
      <c r="E85" s="651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4.25" customHeight="1">
      <c r="A86" s="636">
        <v>81</v>
      </c>
      <c r="B86" s="642" t="s">
        <v>537</v>
      </c>
      <c r="C86" s="639" t="s">
        <v>141</v>
      </c>
      <c r="D86" s="654" t="s">
        <v>2585</v>
      </c>
      <c r="E86" s="651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4.25" customHeight="1">
      <c r="A87" s="636">
        <v>82</v>
      </c>
      <c r="B87" s="642" t="s">
        <v>533</v>
      </c>
      <c r="C87" s="639" t="s">
        <v>141</v>
      </c>
      <c r="D87" s="654" t="s">
        <v>2583</v>
      </c>
      <c r="E87" s="651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4.25" customHeight="1">
      <c r="A88" s="636">
        <v>83</v>
      </c>
      <c r="B88" s="642" t="s">
        <v>471</v>
      </c>
      <c r="C88" s="639" t="s">
        <v>141</v>
      </c>
      <c r="D88" s="654" t="s">
        <v>2583</v>
      </c>
      <c r="E88" s="651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4.25" customHeight="1">
      <c r="A89" s="636">
        <v>84</v>
      </c>
      <c r="B89" s="642" t="s">
        <v>529</v>
      </c>
      <c r="C89" s="639" t="s">
        <v>141</v>
      </c>
      <c r="D89" s="654" t="s">
        <v>2585</v>
      </c>
      <c r="E89" s="651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4.25" customHeight="1">
      <c r="A90" s="636">
        <v>85</v>
      </c>
      <c r="B90" s="642" t="s">
        <v>486</v>
      </c>
      <c r="C90" s="639" t="s">
        <v>141</v>
      </c>
      <c r="D90" s="654" t="s">
        <v>2635</v>
      </c>
      <c r="E90" s="651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4.25" customHeight="1">
      <c r="A91" s="636">
        <v>86</v>
      </c>
      <c r="B91" s="642" t="s">
        <v>444</v>
      </c>
      <c r="C91" s="639" t="s">
        <v>167</v>
      </c>
      <c r="D91" s="654" t="s">
        <v>2635</v>
      </c>
      <c r="E91" s="651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4.25" customHeight="1">
      <c r="A92" s="636">
        <v>87</v>
      </c>
      <c r="B92" s="695" t="s">
        <v>560</v>
      </c>
      <c r="C92" s="639" t="s">
        <v>167</v>
      </c>
      <c r="D92" s="654" t="s">
        <v>2635</v>
      </c>
      <c r="E92" s="651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4.25" customHeight="1">
      <c r="A93" s="636">
        <v>88</v>
      </c>
      <c r="B93" s="642" t="s">
        <v>510</v>
      </c>
      <c r="C93" s="639" t="s">
        <v>167</v>
      </c>
      <c r="D93" s="654" t="s">
        <v>2583</v>
      </c>
      <c r="E93" s="651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4.25" customHeight="1">
      <c r="A94" s="636">
        <v>89</v>
      </c>
      <c r="B94" s="642" t="s">
        <v>535</v>
      </c>
      <c r="C94" s="639" t="s">
        <v>167</v>
      </c>
      <c r="D94" s="654" t="s">
        <v>2585</v>
      </c>
      <c r="E94" s="651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4.25" customHeight="1">
      <c r="A95" s="636">
        <v>90</v>
      </c>
      <c r="B95" s="642" t="s">
        <v>516</v>
      </c>
      <c r="C95" s="639" t="s">
        <v>167</v>
      </c>
      <c r="D95" s="654" t="s">
        <v>2583</v>
      </c>
      <c r="E95" s="651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4.25" customHeight="1">
      <c r="A96" s="636">
        <v>91</v>
      </c>
      <c r="B96" s="698" t="s">
        <v>518</v>
      </c>
      <c r="C96" s="684" t="s">
        <v>167</v>
      </c>
      <c r="D96" s="654" t="s">
        <v>2585</v>
      </c>
      <c r="E96" s="651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4.25" customHeight="1">
      <c r="A97" s="636">
        <v>92</v>
      </c>
      <c r="B97" s="698" t="s">
        <v>570</v>
      </c>
      <c r="C97" s="684" t="s">
        <v>167</v>
      </c>
      <c r="D97" s="654" t="s">
        <v>2690</v>
      </c>
      <c r="E97" s="651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4.25" customHeight="1">
      <c r="A98" s="636">
        <v>93</v>
      </c>
      <c r="B98" s="698" t="s">
        <v>573</v>
      </c>
      <c r="C98" s="684" t="s">
        <v>167</v>
      </c>
      <c r="D98" s="654" t="s">
        <v>2690</v>
      </c>
      <c r="E98" s="651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4.25" customHeight="1">
      <c r="A99" s="636">
        <v>94</v>
      </c>
      <c r="B99" s="698" t="s">
        <v>575</v>
      </c>
      <c r="C99" s="684" t="s">
        <v>167</v>
      </c>
      <c r="D99" s="654" t="s">
        <v>2690</v>
      </c>
      <c r="E99" s="651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4.25" customHeight="1">
      <c r="A100" s="636">
        <v>95</v>
      </c>
      <c r="B100" s="698" t="s">
        <v>313</v>
      </c>
      <c r="C100" s="684" t="s">
        <v>167</v>
      </c>
      <c r="D100" s="654" t="s">
        <v>2635</v>
      </c>
      <c r="E100" s="651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4.25" customHeight="1">
      <c r="A101" s="636">
        <v>96</v>
      </c>
      <c r="B101" s="698" t="s">
        <v>529</v>
      </c>
      <c r="C101" s="684" t="s">
        <v>167</v>
      </c>
      <c r="D101" s="654" t="s">
        <v>2585</v>
      </c>
      <c r="E101" s="651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4.25" customHeight="1">
      <c r="A102" s="636">
        <v>97</v>
      </c>
      <c r="B102" s="695" t="s">
        <v>560</v>
      </c>
      <c r="C102" s="684" t="s">
        <v>222</v>
      </c>
      <c r="D102" s="654" t="s">
        <v>2635</v>
      </c>
      <c r="E102" s="651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4.25" customHeight="1">
      <c r="A103" s="636">
        <v>98</v>
      </c>
      <c r="B103" s="698" t="s">
        <v>473</v>
      </c>
      <c r="C103" s="684" t="s">
        <v>222</v>
      </c>
      <c r="D103" s="654" t="s">
        <v>2633</v>
      </c>
      <c r="E103" s="651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4.25" customHeight="1">
      <c r="A104" s="636">
        <v>99</v>
      </c>
      <c r="B104" s="698" t="s">
        <v>516</v>
      </c>
      <c r="C104" s="684" t="s">
        <v>222</v>
      </c>
      <c r="D104" s="654" t="s">
        <v>2583</v>
      </c>
      <c r="E104" s="651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4.25" customHeight="1">
      <c r="A105" s="636">
        <v>100</v>
      </c>
      <c r="B105" s="698" t="s">
        <v>581</v>
      </c>
      <c r="C105" s="684" t="s">
        <v>222</v>
      </c>
      <c r="D105" s="639" t="s">
        <v>2587</v>
      </c>
      <c r="E105" s="651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4.25" customHeight="1">
      <c r="A106" s="636">
        <v>101</v>
      </c>
      <c r="B106" s="698" t="s">
        <v>583</v>
      </c>
      <c r="C106" s="684" t="s">
        <v>222</v>
      </c>
      <c r="D106" s="639" t="s">
        <v>2587</v>
      </c>
      <c r="E106" s="651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4.25" customHeight="1">
      <c r="A107" s="636">
        <v>102</v>
      </c>
      <c r="B107" s="698" t="s">
        <v>584</v>
      </c>
      <c r="C107" s="684" t="s">
        <v>222</v>
      </c>
      <c r="D107" s="639" t="s">
        <v>2587</v>
      </c>
      <c r="E107" s="651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4.25" customHeight="1">
      <c r="A108" s="636">
        <v>103</v>
      </c>
      <c r="B108" s="698" t="s">
        <v>586</v>
      </c>
      <c r="C108" s="684" t="s">
        <v>222</v>
      </c>
      <c r="D108" s="639" t="s">
        <v>2587</v>
      </c>
      <c r="E108" s="651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4.25" customHeight="1">
      <c r="A109" s="636">
        <v>104</v>
      </c>
      <c r="B109" s="698" t="s">
        <v>587</v>
      </c>
      <c r="C109" s="684" t="s">
        <v>222</v>
      </c>
      <c r="D109" s="654" t="s">
        <v>2589</v>
      </c>
      <c r="E109" s="651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4.25" customHeight="1">
      <c r="A110" s="636">
        <v>105</v>
      </c>
      <c r="B110" s="698" t="s">
        <v>510</v>
      </c>
      <c r="C110" s="684" t="s">
        <v>222</v>
      </c>
      <c r="D110" s="654" t="s">
        <v>2583</v>
      </c>
      <c r="E110" s="651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4.25" customHeight="1">
      <c r="A111" s="636">
        <v>106</v>
      </c>
      <c r="B111" s="698" t="s">
        <v>581</v>
      </c>
      <c r="C111" s="640" t="s">
        <v>271</v>
      </c>
      <c r="D111" s="654" t="s">
        <v>2630</v>
      </c>
      <c r="E111" s="651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4.25" customHeight="1">
      <c r="A112" s="636">
        <v>107</v>
      </c>
      <c r="B112" s="698" t="s">
        <v>583</v>
      </c>
      <c r="C112" s="640" t="s">
        <v>271</v>
      </c>
      <c r="D112" s="654" t="s">
        <v>2630</v>
      </c>
      <c r="E112" s="651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4.25" customHeight="1">
      <c r="A113" s="636">
        <v>108</v>
      </c>
      <c r="B113" s="698" t="s">
        <v>584</v>
      </c>
      <c r="C113" s="640" t="s">
        <v>271</v>
      </c>
      <c r="D113" s="654" t="s">
        <v>2630</v>
      </c>
      <c r="E113" s="651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4.25" customHeight="1">
      <c r="A114" s="636">
        <v>109</v>
      </c>
      <c r="B114" s="698" t="s">
        <v>586</v>
      </c>
      <c r="C114" s="640" t="s">
        <v>271</v>
      </c>
      <c r="D114" s="654" t="s">
        <v>2630</v>
      </c>
      <c r="E114" s="651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4.25" customHeight="1">
      <c r="A115" s="636">
        <v>110</v>
      </c>
      <c r="B115" s="698" t="s">
        <v>593</v>
      </c>
      <c r="C115" s="640" t="s">
        <v>271</v>
      </c>
      <c r="D115" s="654" t="s">
        <v>2635</v>
      </c>
      <c r="E115" s="651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14.25" customHeight="1">
      <c r="A116" s="636">
        <v>111</v>
      </c>
      <c r="B116" s="698" t="s">
        <v>594</v>
      </c>
      <c r="C116" s="640" t="s">
        <v>271</v>
      </c>
      <c r="D116" s="654" t="s">
        <v>2635</v>
      </c>
      <c r="E116" s="651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4.25" customHeight="1">
      <c r="A117" s="636">
        <v>112</v>
      </c>
      <c r="B117" s="698" t="s">
        <v>595</v>
      </c>
      <c r="C117" s="640" t="s">
        <v>271</v>
      </c>
      <c r="D117" s="654" t="s">
        <v>2635</v>
      </c>
      <c r="E117" s="651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4.25" customHeight="1">
      <c r="A118" s="636">
        <v>113</v>
      </c>
      <c r="B118" s="698" t="s">
        <v>596</v>
      </c>
      <c r="C118" s="640" t="s">
        <v>271</v>
      </c>
      <c r="D118" s="654" t="s">
        <v>2635</v>
      </c>
      <c r="E118" s="651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4.25" customHeight="1">
      <c r="A119" s="636">
        <v>114</v>
      </c>
      <c r="B119" s="698" t="s">
        <v>597</v>
      </c>
      <c r="C119" s="640" t="s">
        <v>271</v>
      </c>
      <c r="D119" s="654" t="s">
        <v>2766</v>
      </c>
      <c r="E119" s="651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4.25" customHeight="1">
      <c r="A120" s="636">
        <v>115</v>
      </c>
      <c r="B120" s="698" t="s">
        <v>599</v>
      </c>
      <c r="C120" s="640" t="s">
        <v>271</v>
      </c>
      <c r="D120" s="654" t="s">
        <v>2766</v>
      </c>
      <c r="E120" s="651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4.25" customHeight="1">
      <c r="A121" s="636">
        <v>116</v>
      </c>
      <c r="B121" s="698" t="s">
        <v>600</v>
      </c>
      <c r="C121" s="640" t="s">
        <v>271</v>
      </c>
      <c r="D121" s="654" t="s">
        <v>2766</v>
      </c>
      <c r="E121" s="651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4.25" customHeight="1">
      <c r="A122" s="636">
        <v>117</v>
      </c>
      <c r="B122" s="698" t="s">
        <v>601</v>
      </c>
      <c r="C122" s="640" t="s">
        <v>271</v>
      </c>
      <c r="D122" s="654" t="s">
        <v>2766</v>
      </c>
      <c r="E122" s="651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4.25" customHeight="1">
      <c r="A123" s="636">
        <v>118</v>
      </c>
      <c r="B123" s="642" t="s">
        <v>602</v>
      </c>
      <c r="C123" s="640" t="s">
        <v>271</v>
      </c>
      <c r="D123" s="654" t="s">
        <v>2766</v>
      </c>
      <c r="E123" s="651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4.25" customHeight="1">
      <c r="A124" s="636">
        <v>119</v>
      </c>
      <c r="B124" s="642" t="s">
        <v>603</v>
      </c>
      <c r="C124" s="640" t="s">
        <v>271</v>
      </c>
      <c r="D124" s="654" t="s">
        <v>2766</v>
      </c>
      <c r="E124" s="651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4.25" customHeight="1">
      <c r="A125" s="636">
        <v>120</v>
      </c>
      <c r="B125" s="698" t="s">
        <v>604</v>
      </c>
      <c r="C125" s="640" t="s">
        <v>271</v>
      </c>
      <c r="D125" s="654" t="s">
        <v>2766</v>
      </c>
      <c r="E125" s="651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4.25" customHeight="1">
      <c r="A126" s="636">
        <v>121</v>
      </c>
      <c r="B126" s="698" t="s">
        <v>605</v>
      </c>
      <c r="C126" s="640" t="s">
        <v>271</v>
      </c>
      <c r="D126" s="654" t="s">
        <v>2766</v>
      </c>
      <c r="E126" s="651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4.25" customHeight="1">
      <c r="A127" s="636">
        <v>122</v>
      </c>
      <c r="B127" s="642" t="s">
        <v>369</v>
      </c>
      <c r="C127" s="640" t="s">
        <v>271</v>
      </c>
      <c r="D127" s="654" t="s">
        <v>2766</v>
      </c>
      <c r="E127" s="651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4.25" customHeight="1">
      <c r="A128" s="636">
        <v>123</v>
      </c>
      <c r="B128" s="642" t="s">
        <v>606</v>
      </c>
      <c r="C128" s="640" t="s">
        <v>271</v>
      </c>
      <c r="D128" s="654" t="s">
        <v>2766</v>
      </c>
      <c r="E128" s="651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4.25" customHeight="1">
      <c r="A129" s="636">
        <v>124</v>
      </c>
      <c r="B129" s="698" t="s">
        <v>341</v>
      </c>
      <c r="C129" s="640" t="s">
        <v>271</v>
      </c>
      <c r="D129" s="654" t="s">
        <v>2766</v>
      </c>
      <c r="E129" s="651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4.25" customHeight="1">
      <c r="A130" s="636">
        <v>125</v>
      </c>
      <c r="B130" s="698" t="s">
        <v>607</v>
      </c>
      <c r="C130" s="640" t="s">
        <v>271</v>
      </c>
      <c r="D130" s="654" t="s">
        <v>2766</v>
      </c>
      <c r="E130" s="651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4.25" customHeight="1">
      <c r="A131" s="636">
        <v>126</v>
      </c>
      <c r="B131" s="642" t="s">
        <v>608</v>
      </c>
      <c r="C131" s="640" t="s">
        <v>271</v>
      </c>
      <c r="D131" s="654" t="s">
        <v>2766</v>
      </c>
      <c r="E131" s="651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4.25" customHeight="1">
      <c r="A132" s="636">
        <v>127</v>
      </c>
      <c r="B132" s="698" t="s">
        <v>609</v>
      </c>
      <c r="C132" s="640" t="s">
        <v>271</v>
      </c>
      <c r="D132" s="654" t="s">
        <v>2766</v>
      </c>
      <c r="E132" s="651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4.25" customHeight="1">
      <c r="A133" s="636">
        <v>128</v>
      </c>
      <c r="B133" s="698" t="s">
        <v>376</v>
      </c>
      <c r="C133" s="640" t="s">
        <v>271</v>
      </c>
      <c r="D133" s="654" t="s">
        <v>2766</v>
      </c>
      <c r="E133" s="651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4.25" customHeight="1">
      <c r="A134" s="636">
        <v>129</v>
      </c>
      <c r="B134" s="698" t="s">
        <v>403</v>
      </c>
      <c r="C134" s="640" t="s">
        <v>271</v>
      </c>
      <c r="D134" s="654" t="s">
        <v>2766</v>
      </c>
      <c r="E134" s="651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4.25" customHeight="1">
      <c r="A135" s="636">
        <v>130</v>
      </c>
      <c r="B135" s="698" t="s">
        <v>610</v>
      </c>
      <c r="C135" s="640" t="s">
        <v>271</v>
      </c>
      <c r="D135" s="654" t="s">
        <v>2766</v>
      </c>
      <c r="E135" s="651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4.25" customHeight="1">
      <c r="A136" s="636">
        <v>131</v>
      </c>
      <c r="B136" s="698" t="s">
        <v>611</v>
      </c>
      <c r="C136" s="640" t="s">
        <v>271</v>
      </c>
      <c r="D136" s="654" t="s">
        <v>2766</v>
      </c>
      <c r="E136" s="651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4.25" customHeight="1">
      <c r="A137" s="636">
        <v>132</v>
      </c>
      <c r="B137" s="698" t="s">
        <v>612</v>
      </c>
      <c r="C137" s="640" t="s">
        <v>271</v>
      </c>
      <c r="D137" s="654" t="s">
        <v>2746</v>
      </c>
      <c r="E137" s="651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4.25" customHeight="1">
      <c r="A138" s="636">
        <v>133</v>
      </c>
      <c r="B138" s="698" t="s">
        <v>614</v>
      </c>
      <c r="C138" s="640" t="s">
        <v>271</v>
      </c>
      <c r="D138" s="654" t="s">
        <v>2746</v>
      </c>
      <c r="E138" s="651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4.25" customHeight="1">
      <c r="A139" s="636">
        <v>134</v>
      </c>
      <c r="B139" s="698" t="s">
        <v>615</v>
      </c>
      <c r="C139" s="640" t="s">
        <v>271</v>
      </c>
      <c r="D139" s="654" t="s">
        <v>2746</v>
      </c>
      <c r="E139" s="651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4.25" customHeight="1">
      <c r="A140" s="636">
        <v>135</v>
      </c>
      <c r="B140" s="698" t="s">
        <v>616</v>
      </c>
      <c r="C140" s="640" t="s">
        <v>271</v>
      </c>
      <c r="D140" s="654" t="s">
        <v>2746</v>
      </c>
      <c r="E140" s="651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4.25" customHeight="1">
      <c r="A141" s="636">
        <v>136</v>
      </c>
      <c r="B141" s="698" t="s">
        <v>617</v>
      </c>
      <c r="C141" s="640" t="s">
        <v>271</v>
      </c>
      <c r="D141" s="654" t="s">
        <v>2746</v>
      </c>
      <c r="E141" s="651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4.25" customHeight="1">
      <c r="A142" s="636">
        <v>137</v>
      </c>
      <c r="B142" s="698" t="s">
        <v>618</v>
      </c>
      <c r="C142" s="640" t="s">
        <v>271</v>
      </c>
      <c r="D142" s="654" t="s">
        <v>2746</v>
      </c>
      <c r="E142" s="651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4.25" customHeight="1">
      <c r="A143" s="636">
        <v>138</v>
      </c>
      <c r="B143" s="698" t="s">
        <v>205</v>
      </c>
      <c r="C143" s="640" t="s">
        <v>271</v>
      </c>
      <c r="D143" s="654" t="s">
        <v>2746</v>
      </c>
      <c r="E143" s="651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4.25" customHeight="1">
      <c r="A144" s="636">
        <v>139</v>
      </c>
      <c r="B144" s="698" t="s">
        <v>619</v>
      </c>
      <c r="C144" s="640" t="s">
        <v>271</v>
      </c>
      <c r="D144" s="654" t="s">
        <v>2746</v>
      </c>
      <c r="E144" s="651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4.25" customHeight="1">
      <c r="A145" s="636">
        <v>140</v>
      </c>
      <c r="B145" s="698" t="s">
        <v>620</v>
      </c>
      <c r="C145" s="640" t="s">
        <v>271</v>
      </c>
      <c r="D145" s="654" t="s">
        <v>2746</v>
      </c>
      <c r="E145" s="651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4.25" customHeight="1">
      <c r="A146" s="636">
        <v>141</v>
      </c>
      <c r="B146" s="698" t="s">
        <v>587</v>
      </c>
      <c r="C146" s="640" t="s">
        <v>271</v>
      </c>
      <c r="D146" s="654" t="s">
        <v>2746</v>
      </c>
      <c r="E146" s="651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4.25" customHeight="1">
      <c r="A147" s="636">
        <v>142</v>
      </c>
      <c r="B147" s="698" t="s">
        <v>621</v>
      </c>
      <c r="C147" s="640" t="s">
        <v>271</v>
      </c>
      <c r="D147" s="654" t="s">
        <v>2746</v>
      </c>
      <c r="E147" s="651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4.25" customHeight="1">
      <c r="A148" s="636">
        <v>143</v>
      </c>
      <c r="B148" s="698" t="s">
        <v>622</v>
      </c>
      <c r="C148" s="640" t="s">
        <v>271</v>
      </c>
      <c r="D148" s="654" t="s">
        <v>2746</v>
      </c>
      <c r="E148" s="651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4.25" customHeight="1">
      <c r="A149" s="636">
        <v>144</v>
      </c>
      <c r="B149" s="698" t="s">
        <v>623</v>
      </c>
      <c r="C149" s="640" t="s">
        <v>271</v>
      </c>
      <c r="D149" s="654" t="s">
        <v>2746</v>
      </c>
      <c r="E149" s="651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4.25" customHeight="1">
      <c r="A150" s="636">
        <v>145</v>
      </c>
      <c r="B150" s="698" t="s">
        <v>624</v>
      </c>
      <c r="C150" s="640" t="s">
        <v>271</v>
      </c>
      <c r="D150" s="654" t="s">
        <v>2746</v>
      </c>
      <c r="E150" s="651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4.25" customHeight="1">
      <c r="A151" s="636">
        <v>146</v>
      </c>
      <c r="B151" s="698" t="s">
        <v>625</v>
      </c>
      <c r="C151" s="640" t="s">
        <v>271</v>
      </c>
      <c r="D151" s="654" t="s">
        <v>2746</v>
      </c>
      <c r="E151" s="651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4.25" customHeight="1">
      <c r="A152" s="636">
        <v>147</v>
      </c>
      <c r="B152" s="698" t="s">
        <v>626</v>
      </c>
      <c r="C152" s="640" t="s">
        <v>271</v>
      </c>
      <c r="D152" s="654" t="s">
        <v>2746</v>
      </c>
      <c r="E152" s="651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4.25" customHeight="1">
      <c r="A153" s="636">
        <v>148</v>
      </c>
      <c r="B153" s="698" t="s">
        <v>627</v>
      </c>
      <c r="C153" s="640" t="s">
        <v>271</v>
      </c>
      <c r="D153" s="654" t="s">
        <v>2746</v>
      </c>
      <c r="E153" s="651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4.25" customHeight="1">
      <c r="A154" s="636">
        <v>149</v>
      </c>
      <c r="B154" s="698" t="s">
        <v>628</v>
      </c>
      <c r="C154" s="640" t="s">
        <v>271</v>
      </c>
      <c r="D154" s="654" t="s">
        <v>2746</v>
      </c>
      <c r="E154" s="651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4.25" customHeight="1">
      <c r="A155" s="636">
        <v>150</v>
      </c>
      <c r="B155" s="698" t="s">
        <v>629</v>
      </c>
      <c r="C155" s="640" t="s">
        <v>271</v>
      </c>
      <c r="D155" s="654" t="s">
        <v>2746</v>
      </c>
      <c r="E155" s="651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4.25" customHeight="1">
      <c r="A156" s="636">
        <v>151</v>
      </c>
      <c r="B156" s="698" t="s">
        <v>630</v>
      </c>
      <c r="C156" s="640" t="s">
        <v>271</v>
      </c>
      <c r="D156" s="654" t="s">
        <v>2746</v>
      </c>
      <c r="E156" s="651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4.25" customHeight="1">
      <c r="A157" s="636">
        <v>152</v>
      </c>
      <c r="B157" s="698" t="s">
        <v>631</v>
      </c>
      <c r="C157" s="640" t="s">
        <v>271</v>
      </c>
      <c r="D157" s="654" t="s">
        <v>2746</v>
      </c>
      <c r="E157" s="651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4.25" customHeight="1">
      <c r="A158" s="636">
        <v>153</v>
      </c>
      <c r="B158" s="698" t="s">
        <v>632</v>
      </c>
      <c r="C158" s="640" t="s">
        <v>271</v>
      </c>
      <c r="D158" s="654" t="s">
        <v>2746</v>
      </c>
      <c r="E158" s="651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4.25" customHeight="1">
      <c r="A159" s="636">
        <v>154</v>
      </c>
      <c r="B159" s="698" t="s">
        <v>633</v>
      </c>
      <c r="C159" s="640" t="s">
        <v>271</v>
      </c>
      <c r="D159" s="654" t="s">
        <v>2746</v>
      </c>
      <c r="E159" s="651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4.25" customHeight="1">
      <c r="A160" s="636">
        <v>155</v>
      </c>
      <c r="B160" s="698" t="s">
        <v>634</v>
      </c>
      <c r="C160" s="640" t="s">
        <v>271</v>
      </c>
      <c r="D160" s="654" t="s">
        <v>2746</v>
      </c>
      <c r="E160" s="651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4.25" customHeight="1">
      <c r="A161" s="636">
        <v>156</v>
      </c>
      <c r="B161" s="698" t="s">
        <v>635</v>
      </c>
      <c r="C161" s="640" t="s">
        <v>271</v>
      </c>
      <c r="D161" s="654" t="s">
        <v>2746</v>
      </c>
      <c r="E161" s="651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4.25" customHeight="1">
      <c r="A162" s="636">
        <v>157</v>
      </c>
      <c r="B162" s="698" t="s">
        <v>636</v>
      </c>
      <c r="C162" s="640" t="s">
        <v>271</v>
      </c>
      <c r="D162" s="654" t="s">
        <v>2746</v>
      </c>
      <c r="E162" s="651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4.25" customHeight="1">
      <c r="A163" s="636">
        <v>158</v>
      </c>
      <c r="B163" s="698" t="s">
        <v>637</v>
      </c>
      <c r="C163" s="640" t="s">
        <v>271</v>
      </c>
      <c r="D163" s="654" t="s">
        <v>2746</v>
      </c>
      <c r="E163" s="651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4.25" customHeight="1">
      <c r="A164" s="636">
        <v>159</v>
      </c>
      <c r="B164" s="642" t="s">
        <v>210</v>
      </c>
      <c r="C164" s="640" t="s">
        <v>271</v>
      </c>
      <c r="D164" s="654" t="s">
        <v>2746</v>
      </c>
      <c r="E164" s="651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4.25" customHeight="1">
      <c r="A165" s="636">
        <v>160</v>
      </c>
      <c r="B165" s="642" t="s">
        <v>638</v>
      </c>
      <c r="C165" s="640" t="s">
        <v>271</v>
      </c>
      <c r="D165" s="654" t="s">
        <v>2746</v>
      </c>
      <c r="E165" s="651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4.25" customHeight="1">
      <c r="A166" s="636">
        <v>161</v>
      </c>
      <c r="B166" s="642" t="s">
        <v>597</v>
      </c>
      <c r="C166" s="640" t="s">
        <v>271</v>
      </c>
      <c r="D166" s="654" t="s">
        <v>2766</v>
      </c>
      <c r="E166" s="651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4.25" customHeight="1">
      <c r="A167" s="636">
        <v>162</v>
      </c>
      <c r="B167" s="642" t="s">
        <v>600</v>
      </c>
      <c r="C167" s="640" t="s">
        <v>271</v>
      </c>
      <c r="D167" s="654" t="s">
        <v>2766</v>
      </c>
      <c r="E167" s="651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4.25" customHeight="1">
      <c r="A168" s="636">
        <v>163</v>
      </c>
      <c r="B168" s="642" t="s">
        <v>599</v>
      </c>
      <c r="C168" s="640" t="s">
        <v>271</v>
      </c>
      <c r="D168" s="654" t="s">
        <v>2766</v>
      </c>
      <c r="E168" s="651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4.25" customHeight="1">
      <c r="A169" s="636">
        <v>164</v>
      </c>
      <c r="B169" s="642" t="s">
        <v>610</v>
      </c>
      <c r="C169" s="640" t="s">
        <v>271</v>
      </c>
      <c r="D169" s="654" t="s">
        <v>2766</v>
      </c>
      <c r="E169" s="651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4.25" customHeight="1">
      <c r="A170" s="636">
        <v>165</v>
      </c>
      <c r="B170" s="642" t="s">
        <v>403</v>
      </c>
      <c r="C170" s="640" t="s">
        <v>271</v>
      </c>
      <c r="D170" s="654" t="s">
        <v>2766</v>
      </c>
      <c r="E170" s="651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4.25" customHeight="1">
      <c r="A171" s="636">
        <v>166</v>
      </c>
      <c r="B171" s="642" t="s">
        <v>607</v>
      </c>
      <c r="C171" s="640" t="s">
        <v>271</v>
      </c>
      <c r="D171" s="654" t="s">
        <v>2766</v>
      </c>
      <c r="E171" s="651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4.25" customHeight="1">
      <c r="A172" s="636">
        <v>167</v>
      </c>
      <c r="B172" s="642" t="s">
        <v>611</v>
      </c>
      <c r="C172" s="640" t="s">
        <v>271</v>
      </c>
      <c r="D172" s="654" t="s">
        <v>2766</v>
      </c>
      <c r="E172" s="651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4.25" customHeight="1">
      <c r="A173" s="636">
        <v>168</v>
      </c>
      <c r="B173" s="642" t="s">
        <v>605</v>
      </c>
      <c r="C173" s="640" t="s">
        <v>271</v>
      </c>
      <c r="D173" s="654" t="s">
        <v>2766</v>
      </c>
      <c r="E173" s="651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4.25" customHeight="1">
      <c r="A174" s="636">
        <v>169</v>
      </c>
      <c r="B174" s="642" t="s">
        <v>369</v>
      </c>
      <c r="C174" s="640" t="s">
        <v>271</v>
      </c>
      <c r="D174" s="654" t="s">
        <v>2766</v>
      </c>
      <c r="E174" s="651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4.25" customHeight="1">
      <c r="A175" s="636">
        <v>170</v>
      </c>
      <c r="B175" s="642" t="s">
        <v>609</v>
      </c>
      <c r="C175" s="640" t="s">
        <v>271</v>
      </c>
      <c r="D175" s="654" t="s">
        <v>2766</v>
      </c>
      <c r="E175" s="651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4.25" customHeight="1">
      <c r="A176" s="636">
        <v>171</v>
      </c>
      <c r="B176" s="642" t="s">
        <v>606</v>
      </c>
      <c r="C176" s="640" t="s">
        <v>271</v>
      </c>
      <c r="D176" s="654" t="s">
        <v>2766</v>
      </c>
      <c r="E176" s="651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4.25" customHeight="1">
      <c r="A177" s="636">
        <v>172</v>
      </c>
      <c r="B177" s="642" t="s">
        <v>376</v>
      </c>
      <c r="C177" s="640" t="s">
        <v>271</v>
      </c>
      <c r="D177" s="654" t="s">
        <v>2766</v>
      </c>
      <c r="E177" s="651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4.25" customHeight="1">
      <c r="A178" s="636">
        <v>173</v>
      </c>
      <c r="B178" s="642" t="s">
        <v>608</v>
      </c>
      <c r="C178" s="640" t="s">
        <v>271</v>
      </c>
      <c r="D178" s="654" t="s">
        <v>2766</v>
      </c>
      <c r="E178" s="651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4.25" customHeight="1">
      <c r="A179" s="636">
        <v>174</v>
      </c>
      <c r="B179" s="642" t="s">
        <v>640</v>
      </c>
      <c r="C179" s="640" t="s">
        <v>271</v>
      </c>
      <c r="D179" s="654" t="s">
        <v>2766</v>
      </c>
      <c r="E179" s="651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4.25" customHeight="1">
      <c r="A180" s="636">
        <v>175</v>
      </c>
      <c r="B180" s="642" t="s">
        <v>641</v>
      </c>
      <c r="C180" s="640" t="s">
        <v>271</v>
      </c>
      <c r="D180" s="654" t="s">
        <v>2766</v>
      </c>
      <c r="E180" s="651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4.25" customHeight="1">
      <c r="A181" s="636">
        <v>176</v>
      </c>
      <c r="B181" s="642" t="s">
        <v>495</v>
      </c>
      <c r="C181" s="640" t="s">
        <v>271</v>
      </c>
      <c r="D181" s="654" t="s">
        <v>2766</v>
      </c>
      <c r="E181" s="651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4.25" customHeight="1">
      <c r="A182" s="636">
        <v>177</v>
      </c>
      <c r="B182" s="642" t="s">
        <v>517</v>
      </c>
      <c r="C182" s="640" t="s">
        <v>271</v>
      </c>
      <c r="D182" s="654" t="s">
        <v>2766</v>
      </c>
      <c r="E182" s="651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4.25" customHeight="1">
      <c r="A183" s="636">
        <v>178</v>
      </c>
      <c r="B183" s="642" t="s">
        <v>642</v>
      </c>
      <c r="C183" s="640" t="s">
        <v>271</v>
      </c>
      <c r="D183" s="654" t="s">
        <v>2766</v>
      </c>
      <c r="E183" s="651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4.25" customHeight="1">
      <c r="A184" s="636">
        <v>179</v>
      </c>
      <c r="B184" s="642" t="s">
        <v>643</v>
      </c>
      <c r="C184" s="640" t="s">
        <v>271</v>
      </c>
      <c r="D184" s="654" t="s">
        <v>2766</v>
      </c>
      <c r="E184" s="651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4.25" customHeight="1">
      <c r="A185" s="636">
        <v>180</v>
      </c>
      <c r="B185" s="642" t="s">
        <v>602</v>
      </c>
      <c r="C185" s="640" t="s">
        <v>271</v>
      </c>
      <c r="D185" s="654" t="s">
        <v>2766</v>
      </c>
      <c r="E185" s="651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4.25" customHeight="1">
      <c r="A186" s="636">
        <v>181</v>
      </c>
      <c r="B186" s="642" t="s">
        <v>601</v>
      </c>
      <c r="C186" s="640" t="s">
        <v>271</v>
      </c>
      <c r="D186" s="654" t="s">
        <v>2766</v>
      </c>
      <c r="E186" s="651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4.25" customHeight="1">
      <c r="A187" s="636">
        <v>182</v>
      </c>
      <c r="B187" s="642" t="s">
        <v>41</v>
      </c>
      <c r="C187" s="640" t="s">
        <v>271</v>
      </c>
      <c r="D187" s="654" t="s">
        <v>2766</v>
      </c>
      <c r="E187" s="651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4.25" customHeight="1">
      <c r="A188" s="636">
        <v>183</v>
      </c>
      <c r="B188" s="642" t="s">
        <v>644</v>
      </c>
      <c r="C188" s="640" t="s">
        <v>271</v>
      </c>
      <c r="D188" s="654" t="s">
        <v>2766</v>
      </c>
      <c r="E188" s="651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4.25" customHeight="1">
      <c r="A189" s="636">
        <v>184</v>
      </c>
      <c r="B189" s="642" t="s">
        <v>603</v>
      </c>
      <c r="C189" s="640" t="s">
        <v>271</v>
      </c>
      <c r="D189" s="654" t="s">
        <v>2766</v>
      </c>
      <c r="E189" s="651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4.25" customHeight="1">
      <c r="A190" s="636">
        <v>185</v>
      </c>
      <c r="B190" s="642" t="s">
        <v>645</v>
      </c>
      <c r="C190" s="640" t="s">
        <v>271</v>
      </c>
      <c r="D190" s="654" t="s">
        <v>2766</v>
      </c>
      <c r="E190" s="651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14.25" customHeight="1">
      <c r="A191" s="636">
        <v>186</v>
      </c>
      <c r="B191" s="642" t="s">
        <v>341</v>
      </c>
      <c r="C191" s="640" t="s">
        <v>271</v>
      </c>
      <c r="D191" s="654" t="s">
        <v>2766</v>
      </c>
      <c r="E191" s="651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4.25" customHeight="1">
      <c r="A192" s="636">
        <v>187</v>
      </c>
      <c r="B192" s="642" t="s">
        <v>604</v>
      </c>
      <c r="C192" s="640" t="s">
        <v>271</v>
      </c>
      <c r="D192" s="654" t="s">
        <v>2766</v>
      </c>
      <c r="E192" s="651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14.25" customHeight="1">
      <c r="A193" s="636">
        <v>188</v>
      </c>
      <c r="B193" s="642" t="s">
        <v>646</v>
      </c>
      <c r="C193" s="640" t="s">
        <v>271</v>
      </c>
      <c r="D193" s="654" t="s">
        <v>2766</v>
      </c>
      <c r="E193" s="651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4.25" customHeight="1">
      <c r="A194" s="636">
        <v>189</v>
      </c>
      <c r="B194" s="642" t="s">
        <v>597</v>
      </c>
      <c r="C194" s="640" t="s">
        <v>271</v>
      </c>
      <c r="D194" s="654" t="s">
        <v>2766</v>
      </c>
      <c r="E194" s="651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4.25" customHeight="1">
      <c r="A195" s="636">
        <v>190</v>
      </c>
      <c r="B195" s="642" t="s">
        <v>599</v>
      </c>
      <c r="C195" s="640" t="s">
        <v>271</v>
      </c>
      <c r="D195" s="654" t="s">
        <v>2766</v>
      </c>
      <c r="E195" s="651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4.25" customHeight="1">
      <c r="A196" s="636">
        <v>191</v>
      </c>
      <c r="B196" s="642" t="s">
        <v>600</v>
      </c>
      <c r="C196" s="640" t="s">
        <v>271</v>
      </c>
      <c r="D196" s="654" t="s">
        <v>2766</v>
      </c>
      <c r="E196" s="651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4.25" customHeight="1">
      <c r="A197" s="636">
        <v>192</v>
      </c>
      <c r="B197" s="642" t="s">
        <v>41</v>
      </c>
      <c r="C197" s="640" t="s">
        <v>271</v>
      </c>
      <c r="D197" s="654" t="s">
        <v>2766</v>
      </c>
      <c r="E197" s="651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4.25" customHeight="1">
      <c r="A198" s="636">
        <v>193</v>
      </c>
      <c r="B198" s="642" t="s">
        <v>601</v>
      </c>
      <c r="C198" s="640" t="s">
        <v>271</v>
      </c>
      <c r="D198" s="654" t="s">
        <v>2766</v>
      </c>
      <c r="E198" s="651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4.25" customHeight="1">
      <c r="A199" s="636">
        <v>194</v>
      </c>
      <c r="B199" s="642" t="s">
        <v>643</v>
      </c>
      <c r="C199" s="640" t="s">
        <v>271</v>
      </c>
      <c r="D199" s="654" t="s">
        <v>2766</v>
      </c>
      <c r="E199" s="651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4.25" customHeight="1">
      <c r="A200" s="636">
        <v>195</v>
      </c>
      <c r="B200" s="642" t="s">
        <v>602</v>
      </c>
      <c r="C200" s="640" t="s">
        <v>271</v>
      </c>
      <c r="D200" s="654" t="s">
        <v>2766</v>
      </c>
      <c r="E200" s="651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4.25" customHeight="1">
      <c r="A201" s="636">
        <v>196</v>
      </c>
      <c r="B201" s="642" t="s">
        <v>646</v>
      </c>
      <c r="C201" s="640" t="s">
        <v>271</v>
      </c>
      <c r="D201" s="654" t="s">
        <v>2766</v>
      </c>
      <c r="E201" s="651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4.25" customHeight="1">
      <c r="A202" s="636">
        <v>197</v>
      </c>
      <c r="B202" s="642" t="s">
        <v>603</v>
      </c>
      <c r="C202" s="640" t="s">
        <v>271</v>
      </c>
      <c r="D202" s="654" t="s">
        <v>2766</v>
      </c>
      <c r="E202" s="651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4.25" customHeight="1">
      <c r="A203" s="636">
        <v>198</v>
      </c>
      <c r="B203" s="642" t="s">
        <v>604</v>
      </c>
      <c r="C203" s="640" t="s">
        <v>271</v>
      </c>
      <c r="D203" s="654" t="s">
        <v>2766</v>
      </c>
      <c r="E203" s="651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14.25" customHeight="1">
      <c r="A204" s="636">
        <v>199</v>
      </c>
      <c r="B204" s="642" t="s">
        <v>645</v>
      </c>
      <c r="C204" s="640" t="s">
        <v>271</v>
      </c>
      <c r="D204" s="654" t="s">
        <v>2766</v>
      </c>
      <c r="E204" s="651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14.25" customHeight="1">
      <c r="A205" s="636">
        <v>200</v>
      </c>
      <c r="B205" s="642" t="s">
        <v>495</v>
      </c>
      <c r="C205" s="640" t="s">
        <v>271</v>
      </c>
      <c r="D205" s="654" t="s">
        <v>2766</v>
      </c>
      <c r="E205" s="651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14.25" customHeight="1">
      <c r="A206" s="636">
        <v>201</v>
      </c>
      <c r="B206" s="642" t="s">
        <v>605</v>
      </c>
      <c r="C206" s="640" t="s">
        <v>271</v>
      </c>
      <c r="D206" s="654" t="s">
        <v>2766</v>
      </c>
      <c r="E206" s="651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14.25" customHeight="1">
      <c r="A207" s="636">
        <v>202</v>
      </c>
      <c r="B207" s="642" t="s">
        <v>369</v>
      </c>
      <c r="C207" s="640" t="s">
        <v>271</v>
      </c>
      <c r="D207" s="654" t="s">
        <v>2766</v>
      </c>
      <c r="E207" s="651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4.25" customHeight="1">
      <c r="A208" s="636">
        <v>203</v>
      </c>
      <c r="B208" s="642" t="s">
        <v>606</v>
      </c>
      <c r="C208" s="640" t="s">
        <v>271</v>
      </c>
      <c r="D208" s="654" t="s">
        <v>2766</v>
      </c>
      <c r="E208" s="651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4.25" customHeight="1">
      <c r="A209" s="636">
        <v>204</v>
      </c>
      <c r="B209" s="642" t="s">
        <v>517</v>
      </c>
      <c r="C209" s="640" t="s">
        <v>271</v>
      </c>
      <c r="D209" s="654" t="s">
        <v>2766</v>
      </c>
      <c r="E209" s="651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4.25" customHeight="1">
      <c r="A210" s="636">
        <v>205</v>
      </c>
      <c r="B210" s="642" t="s">
        <v>641</v>
      </c>
      <c r="C210" s="640" t="s">
        <v>271</v>
      </c>
      <c r="D210" s="654" t="s">
        <v>2766</v>
      </c>
      <c r="E210" s="651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4.25" customHeight="1">
      <c r="A211" s="636">
        <v>206</v>
      </c>
      <c r="B211" s="642" t="s">
        <v>341</v>
      </c>
      <c r="C211" s="640" t="s">
        <v>271</v>
      </c>
      <c r="D211" s="654" t="s">
        <v>2766</v>
      </c>
      <c r="E211" s="651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4.25" customHeight="1">
      <c r="A212" s="636">
        <v>207</v>
      </c>
      <c r="B212" s="642" t="s">
        <v>607</v>
      </c>
      <c r="C212" s="640" t="s">
        <v>271</v>
      </c>
      <c r="D212" s="654" t="s">
        <v>2766</v>
      </c>
      <c r="E212" s="651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4.25" customHeight="1">
      <c r="A213" s="636">
        <v>208</v>
      </c>
      <c r="B213" s="642" t="s">
        <v>608</v>
      </c>
      <c r="C213" s="640" t="s">
        <v>271</v>
      </c>
      <c r="D213" s="654" t="s">
        <v>2766</v>
      </c>
      <c r="E213" s="651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4.25" customHeight="1">
      <c r="A214" s="636">
        <v>209</v>
      </c>
      <c r="B214" s="642" t="s">
        <v>642</v>
      </c>
      <c r="C214" s="640" t="s">
        <v>271</v>
      </c>
      <c r="D214" s="654" t="s">
        <v>2766</v>
      </c>
      <c r="E214" s="651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4.25" customHeight="1">
      <c r="A215" s="636">
        <v>210</v>
      </c>
      <c r="B215" s="642" t="s">
        <v>609</v>
      </c>
      <c r="C215" s="640" t="s">
        <v>271</v>
      </c>
      <c r="D215" s="654" t="s">
        <v>2766</v>
      </c>
      <c r="E215" s="651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4.25" customHeight="1">
      <c r="A216" s="636">
        <v>211</v>
      </c>
      <c r="B216" s="642" t="s">
        <v>376</v>
      </c>
      <c r="C216" s="640" t="s">
        <v>271</v>
      </c>
      <c r="D216" s="654" t="s">
        <v>2766</v>
      </c>
      <c r="E216" s="651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4.25" customHeight="1">
      <c r="A217" s="636">
        <v>212</v>
      </c>
      <c r="B217" s="642" t="s">
        <v>403</v>
      </c>
      <c r="C217" s="640" t="s">
        <v>271</v>
      </c>
      <c r="D217" s="654" t="s">
        <v>2766</v>
      </c>
      <c r="E217" s="651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4.25" customHeight="1">
      <c r="A218" s="636">
        <v>213</v>
      </c>
      <c r="B218" s="642" t="s">
        <v>640</v>
      </c>
      <c r="C218" s="640" t="s">
        <v>271</v>
      </c>
      <c r="D218" s="654" t="s">
        <v>2766</v>
      </c>
      <c r="E218" s="651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4.25" customHeight="1">
      <c r="A219" s="636">
        <v>214</v>
      </c>
      <c r="B219" s="642" t="s">
        <v>644</v>
      </c>
      <c r="C219" s="640" t="s">
        <v>271</v>
      </c>
      <c r="D219" s="654" t="s">
        <v>2766</v>
      </c>
      <c r="E219" s="651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4.25" customHeight="1">
      <c r="A220" s="636">
        <v>215</v>
      </c>
      <c r="B220" s="642" t="s">
        <v>610</v>
      </c>
      <c r="C220" s="640" t="s">
        <v>271</v>
      </c>
      <c r="D220" s="654" t="s">
        <v>2766</v>
      </c>
      <c r="E220" s="651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4.25" customHeight="1">
      <c r="A221" s="636">
        <v>216</v>
      </c>
      <c r="B221" s="642" t="s">
        <v>611</v>
      </c>
      <c r="C221" s="640" t="s">
        <v>271</v>
      </c>
      <c r="D221" s="654" t="s">
        <v>2766</v>
      </c>
      <c r="E221" s="651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4.25" customHeight="1">
      <c r="A222" s="636">
        <v>217</v>
      </c>
      <c r="B222" s="642" t="s">
        <v>73</v>
      </c>
      <c r="C222" s="640" t="s">
        <v>323</v>
      </c>
      <c r="D222" s="654" t="s">
        <v>2635</v>
      </c>
      <c r="E222" s="651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4.25" customHeight="1">
      <c r="A223" s="636">
        <v>218</v>
      </c>
      <c r="B223" s="642" t="s">
        <v>250</v>
      </c>
      <c r="C223" s="640" t="s">
        <v>323</v>
      </c>
      <c r="D223" s="654" t="s">
        <v>2635</v>
      </c>
      <c r="E223" s="651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4.25" customHeight="1">
      <c r="A224" s="636">
        <v>219</v>
      </c>
      <c r="B224" s="642" t="s">
        <v>653</v>
      </c>
      <c r="C224" s="640" t="s">
        <v>323</v>
      </c>
      <c r="D224" s="654" t="s">
        <v>2635</v>
      </c>
      <c r="E224" s="651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4.25" customHeight="1">
      <c r="A225" s="636">
        <v>220</v>
      </c>
      <c r="B225" s="642" t="s">
        <v>116</v>
      </c>
      <c r="C225" s="640" t="s">
        <v>323</v>
      </c>
      <c r="D225" s="654" t="s">
        <v>2690</v>
      </c>
      <c r="E225" s="651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4.25" customHeight="1">
      <c r="A226" s="636">
        <v>221</v>
      </c>
      <c r="B226" s="642" t="s">
        <v>656</v>
      </c>
      <c r="C226" s="640" t="s">
        <v>323</v>
      </c>
      <c r="D226" s="654" t="s">
        <v>2633</v>
      </c>
      <c r="E226" s="651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4.25" customHeight="1">
      <c r="A227" s="636">
        <v>222</v>
      </c>
      <c r="B227" s="642" t="s">
        <v>630</v>
      </c>
      <c r="C227" s="640" t="s">
        <v>323</v>
      </c>
      <c r="D227" s="740" t="s">
        <v>2746</v>
      </c>
      <c r="E227" s="651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4.25" customHeight="1">
      <c r="A228" s="636">
        <v>223</v>
      </c>
      <c r="B228" s="642" t="s">
        <v>189</v>
      </c>
      <c r="C228" s="640" t="s">
        <v>323</v>
      </c>
      <c r="D228" s="654" t="s">
        <v>2635</v>
      </c>
      <c r="E228" s="651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4.25" customHeight="1">
      <c r="A229" s="636">
        <v>224</v>
      </c>
      <c r="B229" s="642" t="s">
        <v>73</v>
      </c>
      <c r="C229" s="640" t="s">
        <v>323</v>
      </c>
      <c r="D229" s="654" t="s">
        <v>2635</v>
      </c>
      <c r="E229" s="651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4.25" customHeight="1">
      <c r="A230" s="636">
        <v>225</v>
      </c>
      <c r="B230" s="642" t="s">
        <v>473</v>
      </c>
      <c r="C230" s="640" t="s">
        <v>323</v>
      </c>
      <c r="D230" s="647" t="s">
        <v>2633</v>
      </c>
      <c r="E230" s="651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4.25" customHeight="1">
      <c r="A231" s="636">
        <v>226</v>
      </c>
      <c r="B231" s="642" t="s">
        <v>593</v>
      </c>
      <c r="C231" s="686" t="s">
        <v>323</v>
      </c>
      <c r="D231" s="687" t="s">
        <v>2635</v>
      </c>
      <c r="E231" s="651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4.25" customHeight="1">
      <c r="A232" s="636">
        <v>227</v>
      </c>
      <c r="B232" s="642" t="s">
        <v>596</v>
      </c>
      <c r="C232" s="686" t="s">
        <v>323</v>
      </c>
      <c r="D232" s="687" t="s">
        <v>2635</v>
      </c>
      <c r="E232" s="651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4.25" customHeight="1">
      <c r="A233" s="636">
        <v>228</v>
      </c>
      <c r="B233" s="642" t="s">
        <v>594</v>
      </c>
      <c r="C233" s="686" t="s">
        <v>323</v>
      </c>
      <c r="D233" s="654" t="s">
        <v>2635</v>
      </c>
      <c r="E233" s="651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4.25" customHeight="1">
      <c r="A234" s="636">
        <v>229</v>
      </c>
      <c r="B234" s="642" t="s">
        <v>660</v>
      </c>
      <c r="C234" s="686" t="s">
        <v>323</v>
      </c>
      <c r="D234" s="654" t="s">
        <v>2635</v>
      </c>
      <c r="E234" s="651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4.25" customHeight="1">
      <c r="A235" s="636">
        <v>230</v>
      </c>
      <c r="B235" s="642" t="s">
        <v>661</v>
      </c>
      <c r="C235" s="686" t="s">
        <v>323</v>
      </c>
      <c r="D235" s="654" t="s">
        <v>2635</v>
      </c>
      <c r="E235" s="651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4.25" customHeight="1">
      <c r="A236" s="636">
        <v>231</v>
      </c>
      <c r="B236" s="642" t="s">
        <v>662</v>
      </c>
      <c r="C236" s="686" t="s">
        <v>323</v>
      </c>
      <c r="D236" s="654" t="s">
        <v>2635</v>
      </c>
      <c r="E236" s="651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4.25" customHeight="1">
      <c r="A237" s="636">
        <v>232</v>
      </c>
      <c r="B237" s="642" t="s">
        <v>406</v>
      </c>
      <c r="C237" s="686" t="s">
        <v>323</v>
      </c>
      <c r="D237" s="654" t="s">
        <v>2635</v>
      </c>
      <c r="E237" s="651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4.25" customHeight="1">
      <c r="A238" s="636">
        <v>233</v>
      </c>
      <c r="B238" s="642" t="s">
        <v>663</v>
      </c>
      <c r="C238" s="686" t="s">
        <v>323</v>
      </c>
      <c r="D238" s="654" t="s">
        <v>2635</v>
      </c>
      <c r="E238" s="651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4.25" customHeight="1">
      <c r="A239" s="636">
        <v>234</v>
      </c>
      <c r="B239" s="642" t="s">
        <v>664</v>
      </c>
      <c r="C239" s="686" t="s">
        <v>323</v>
      </c>
      <c r="D239" s="654" t="s">
        <v>2635</v>
      </c>
      <c r="E239" s="651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4.25" customHeight="1">
      <c r="A240" s="636">
        <v>235</v>
      </c>
      <c r="B240" s="642" t="s">
        <v>665</v>
      </c>
      <c r="C240" s="686" t="s">
        <v>323</v>
      </c>
      <c r="D240" s="654" t="s">
        <v>2635</v>
      </c>
      <c r="E240" s="651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4.25" customHeight="1">
      <c r="A241" s="636">
        <v>236</v>
      </c>
      <c r="B241" s="642" t="s">
        <v>607</v>
      </c>
      <c r="C241" s="686" t="s">
        <v>323</v>
      </c>
      <c r="D241" s="654" t="s">
        <v>2635</v>
      </c>
      <c r="E241" s="651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4.25" customHeight="1">
      <c r="A242" s="636">
        <v>237</v>
      </c>
      <c r="B242" s="642" t="s">
        <v>640</v>
      </c>
      <c r="C242" s="686" t="s">
        <v>323</v>
      </c>
      <c r="D242" s="654" t="s">
        <v>2635</v>
      </c>
      <c r="E242" s="651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4.25" customHeight="1">
      <c r="A243" s="636">
        <v>238</v>
      </c>
      <c r="B243" s="642" t="s">
        <v>611</v>
      </c>
      <c r="C243" s="686" t="s">
        <v>323</v>
      </c>
      <c r="D243" s="654" t="s">
        <v>2635</v>
      </c>
      <c r="E243" s="651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4.25" customHeight="1">
      <c r="A244" s="636">
        <v>239</v>
      </c>
      <c r="B244" s="642" t="s">
        <v>666</v>
      </c>
      <c r="C244" s="686" t="s">
        <v>323</v>
      </c>
      <c r="D244" s="654" t="s">
        <v>2635</v>
      </c>
      <c r="E244" s="651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4.25" customHeight="1">
      <c r="A245" s="636">
        <v>240</v>
      </c>
      <c r="B245" s="642" t="s">
        <v>667</v>
      </c>
      <c r="C245" s="686" t="s">
        <v>323</v>
      </c>
      <c r="D245" s="654" t="s">
        <v>2635</v>
      </c>
      <c r="E245" s="651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4.25" customHeight="1">
      <c r="A246" s="636">
        <v>241</v>
      </c>
      <c r="B246" s="642" t="s">
        <v>668</v>
      </c>
      <c r="C246" s="686" t="s">
        <v>323</v>
      </c>
      <c r="D246" s="654" t="s">
        <v>2633</v>
      </c>
      <c r="E246" s="651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4.25" customHeight="1">
      <c r="A247" s="636">
        <v>242</v>
      </c>
      <c r="B247" s="642" t="s">
        <v>256</v>
      </c>
      <c r="C247" s="686" t="s">
        <v>323</v>
      </c>
      <c r="D247" s="654" t="s">
        <v>2633</v>
      </c>
      <c r="E247" s="651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4.25" customHeight="1">
      <c r="A248" s="636">
        <v>243</v>
      </c>
      <c r="B248" s="642" t="s">
        <v>230</v>
      </c>
      <c r="C248" s="686" t="s">
        <v>323</v>
      </c>
      <c r="D248" s="654" t="s">
        <v>2633</v>
      </c>
      <c r="E248" s="651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4.25" customHeight="1">
      <c r="A249" s="636">
        <v>244</v>
      </c>
      <c r="B249" s="642" t="s">
        <v>669</v>
      </c>
      <c r="C249" s="686" t="s">
        <v>323</v>
      </c>
      <c r="D249" s="654" t="s">
        <v>2633</v>
      </c>
      <c r="E249" s="651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4.25" customHeight="1">
      <c r="A250" s="636">
        <v>245</v>
      </c>
      <c r="B250" s="642" t="s">
        <v>644</v>
      </c>
      <c r="C250" s="686" t="s">
        <v>323</v>
      </c>
      <c r="D250" s="654" t="s">
        <v>2633</v>
      </c>
      <c r="E250" s="651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4.25" customHeight="1">
      <c r="A251" s="636">
        <v>246</v>
      </c>
      <c r="B251" s="642" t="s">
        <v>646</v>
      </c>
      <c r="C251" s="686" t="s">
        <v>323</v>
      </c>
      <c r="D251" s="654" t="s">
        <v>2633</v>
      </c>
      <c r="E251" s="651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4.25" customHeight="1">
      <c r="A252" s="636">
        <v>247</v>
      </c>
      <c r="B252" s="642" t="s">
        <v>603</v>
      </c>
      <c r="C252" s="686" t="s">
        <v>323</v>
      </c>
      <c r="D252" s="654" t="s">
        <v>2633</v>
      </c>
      <c r="E252" s="651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4.25" customHeight="1">
      <c r="A253" s="636">
        <v>248</v>
      </c>
      <c r="B253" s="642" t="s">
        <v>495</v>
      </c>
      <c r="C253" s="686" t="s">
        <v>323</v>
      </c>
      <c r="D253" s="654" t="s">
        <v>2633</v>
      </c>
      <c r="E253" s="651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4.25" customHeight="1">
      <c r="A254" s="636">
        <v>249</v>
      </c>
      <c r="B254" s="642" t="s">
        <v>369</v>
      </c>
      <c r="C254" s="686" t="s">
        <v>323</v>
      </c>
      <c r="D254" s="654" t="s">
        <v>2633</v>
      </c>
      <c r="E254" s="651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4.25" customHeight="1">
      <c r="A255" s="636">
        <v>250</v>
      </c>
      <c r="B255" s="642" t="s">
        <v>605</v>
      </c>
      <c r="C255" s="686" t="s">
        <v>323</v>
      </c>
      <c r="D255" s="654" t="s">
        <v>2633</v>
      </c>
      <c r="E255" s="651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4.25" customHeight="1">
      <c r="A256" s="636">
        <v>251</v>
      </c>
      <c r="B256" s="642" t="s">
        <v>604</v>
      </c>
      <c r="C256" s="686" t="s">
        <v>323</v>
      </c>
      <c r="D256" s="654" t="s">
        <v>2633</v>
      </c>
      <c r="E256" s="651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4.25" customHeight="1">
      <c r="A257" s="636">
        <v>252</v>
      </c>
      <c r="B257" s="642" t="s">
        <v>248</v>
      </c>
      <c r="C257" s="686" t="s">
        <v>323</v>
      </c>
      <c r="D257" s="654" t="s">
        <v>2690</v>
      </c>
      <c r="E257" s="651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4.25" customHeight="1">
      <c r="A258" s="636">
        <v>253</v>
      </c>
      <c r="B258" s="642" t="s">
        <v>670</v>
      </c>
      <c r="C258" s="686" t="s">
        <v>323</v>
      </c>
      <c r="D258" s="654" t="s">
        <v>2690</v>
      </c>
      <c r="E258" s="651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4.25" customHeight="1">
      <c r="A259" s="636">
        <v>254</v>
      </c>
      <c r="B259" s="642" t="s">
        <v>427</v>
      </c>
      <c r="C259" s="686" t="s">
        <v>323</v>
      </c>
      <c r="D259" s="654" t="s">
        <v>2690</v>
      </c>
      <c r="E259" s="651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4.25" customHeight="1">
      <c r="A260" s="636">
        <v>255</v>
      </c>
      <c r="B260" s="642" t="s">
        <v>602</v>
      </c>
      <c r="C260" s="686" t="s">
        <v>323</v>
      </c>
      <c r="D260" s="654" t="s">
        <v>2690</v>
      </c>
      <c r="E260" s="651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4.25" customHeight="1">
      <c r="A261" s="636">
        <v>256</v>
      </c>
      <c r="B261" s="642" t="s">
        <v>610</v>
      </c>
      <c r="C261" s="686" t="s">
        <v>323</v>
      </c>
      <c r="D261" s="654" t="s">
        <v>2690</v>
      </c>
      <c r="E261" s="651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4.25" customHeight="1">
      <c r="A262" s="636">
        <v>257</v>
      </c>
      <c r="B262" s="642" t="s">
        <v>609</v>
      </c>
      <c r="C262" s="686" t="s">
        <v>323</v>
      </c>
      <c r="D262" s="654" t="s">
        <v>2690</v>
      </c>
      <c r="E262" s="651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4.25" customHeight="1">
      <c r="A263" s="636">
        <v>258</v>
      </c>
      <c r="B263" s="642" t="s">
        <v>517</v>
      </c>
      <c r="C263" s="686" t="s">
        <v>323</v>
      </c>
      <c r="D263" s="654" t="s">
        <v>2690</v>
      </c>
      <c r="E263" s="651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4.25" customHeight="1">
      <c r="A264" s="636">
        <v>259</v>
      </c>
      <c r="B264" s="642" t="s">
        <v>597</v>
      </c>
      <c r="C264" s="686" t="s">
        <v>323</v>
      </c>
      <c r="D264" s="654" t="s">
        <v>2690</v>
      </c>
      <c r="E264" s="651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4.25" customHeight="1">
      <c r="A265" s="636">
        <v>260</v>
      </c>
      <c r="B265" s="642" t="s">
        <v>41</v>
      </c>
      <c r="C265" s="686" t="s">
        <v>323</v>
      </c>
      <c r="D265" s="654" t="s">
        <v>2690</v>
      </c>
      <c r="E265" s="651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4.25" customHeight="1">
      <c r="A266" s="636">
        <v>261</v>
      </c>
      <c r="B266" s="642" t="s">
        <v>606</v>
      </c>
      <c r="C266" s="686" t="s">
        <v>323</v>
      </c>
      <c r="D266" s="654" t="s">
        <v>2690</v>
      </c>
      <c r="E266" s="651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4.25" customHeight="1">
      <c r="A267" s="636">
        <v>262</v>
      </c>
      <c r="B267" s="642" t="s">
        <v>601</v>
      </c>
      <c r="C267" s="686" t="s">
        <v>323</v>
      </c>
      <c r="D267" s="654" t="s">
        <v>2690</v>
      </c>
      <c r="E267" s="651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4.25" customHeight="1">
      <c r="A268" s="636">
        <v>263</v>
      </c>
      <c r="B268" s="642" t="s">
        <v>599</v>
      </c>
      <c r="C268" s="686" t="s">
        <v>323</v>
      </c>
      <c r="D268" s="654" t="s">
        <v>2690</v>
      </c>
      <c r="E268" s="651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4.25" customHeight="1">
      <c r="A269" s="636">
        <v>264</v>
      </c>
      <c r="B269" s="642" t="s">
        <v>341</v>
      </c>
      <c r="C269" s="686" t="s">
        <v>323</v>
      </c>
      <c r="D269" s="654" t="s">
        <v>2690</v>
      </c>
      <c r="E269" s="651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4.25" customHeight="1">
      <c r="A270" s="636">
        <v>265</v>
      </c>
      <c r="B270" s="642" t="s">
        <v>403</v>
      </c>
      <c r="C270" s="686" t="s">
        <v>323</v>
      </c>
      <c r="D270" s="654" t="s">
        <v>2690</v>
      </c>
      <c r="E270" s="651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4.25" customHeight="1">
      <c r="A271" s="636">
        <v>266</v>
      </c>
      <c r="B271" s="642" t="s">
        <v>376</v>
      </c>
      <c r="C271" s="686" t="s">
        <v>323</v>
      </c>
      <c r="D271" s="654" t="s">
        <v>2690</v>
      </c>
      <c r="E271" s="651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4.25" customHeight="1">
      <c r="A272" s="636">
        <v>267</v>
      </c>
      <c r="B272" s="642" t="s">
        <v>608</v>
      </c>
      <c r="C272" s="686" t="s">
        <v>323</v>
      </c>
      <c r="D272" s="654" t="s">
        <v>2690</v>
      </c>
      <c r="E272" s="651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4.25" customHeight="1">
      <c r="A273" s="636">
        <v>268</v>
      </c>
      <c r="B273" s="642" t="s">
        <v>597</v>
      </c>
      <c r="C273" s="686" t="s">
        <v>323</v>
      </c>
      <c r="D273" s="654" t="s">
        <v>2766</v>
      </c>
      <c r="E273" s="651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4.25" customHeight="1">
      <c r="A274" s="636">
        <v>269</v>
      </c>
      <c r="B274" s="642" t="s">
        <v>599</v>
      </c>
      <c r="C274" s="640" t="s">
        <v>323</v>
      </c>
      <c r="D274" s="638" t="s">
        <v>2766</v>
      </c>
      <c r="E274" s="651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4.25" customHeight="1">
      <c r="A275" s="636">
        <v>270</v>
      </c>
      <c r="B275" s="642" t="s">
        <v>600</v>
      </c>
      <c r="C275" s="640" t="s">
        <v>323</v>
      </c>
      <c r="D275" s="654" t="s">
        <v>2766</v>
      </c>
      <c r="E275" s="651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4.25" customHeight="1">
      <c r="A276" s="636">
        <v>271</v>
      </c>
      <c r="B276" s="642" t="s">
        <v>41</v>
      </c>
      <c r="C276" s="640" t="s">
        <v>323</v>
      </c>
      <c r="D276" s="654" t="s">
        <v>2766</v>
      </c>
      <c r="E276" s="651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4.25" customHeight="1">
      <c r="A277" s="636">
        <v>272</v>
      </c>
      <c r="B277" s="642" t="s">
        <v>601</v>
      </c>
      <c r="C277" s="640" t="s">
        <v>323</v>
      </c>
      <c r="D277" s="654" t="s">
        <v>2766</v>
      </c>
      <c r="E277" s="651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4.25" customHeight="1">
      <c r="A278" s="636">
        <v>273</v>
      </c>
      <c r="B278" s="642" t="s">
        <v>602</v>
      </c>
      <c r="C278" s="640" t="s">
        <v>323</v>
      </c>
      <c r="D278" s="654" t="s">
        <v>2766</v>
      </c>
      <c r="E278" s="651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4.25" customHeight="1">
      <c r="A279" s="636">
        <v>274</v>
      </c>
      <c r="B279" s="642" t="s">
        <v>646</v>
      </c>
      <c r="C279" s="640" t="s">
        <v>323</v>
      </c>
      <c r="D279" s="654" t="s">
        <v>2766</v>
      </c>
      <c r="E279" s="651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4.25" customHeight="1">
      <c r="A280" s="636">
        <v>275</v>
      </c>
      <c r="B280" s="642" t="s">
        <v>603</v>
      </c>
      <c r="C280" s="640" t="s">
        <v>323</v>
      </c>
      <c r="D280" s="654" t="s">
        <v>2766</v>
      </c>
      <c r="E280" s="651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4.25" customHeight="1">
      <c r="A281" s="636">
        <v>276</v>
      </c>
      <c r="B281" s="642" t="s">
        <v>604</v>
      </c>
      <c r="C281" s="640" t="s">
        <v>323</v>
      </c>
      <c r="D281" s="654" t="s">
        <v>2766</v>
      </c>
      <c r="E281" s="651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4.25" customHeight="1">
      <c r="A282" s="636">
        <v>277</v>
      </c>
      <c r="B282" s="642" t="s">
        <v>645</v>
      </c>
      <c r="C282" s="640" t="s">
        <v>323</v>
      </c>
      <c r="D282" s="654" t="s">
        <v>2766</v>
      </c>
      <c r="E282" s="651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4.25" customHeight="1">
      <c r="A283" s="636">
        <v>278</v>
      </c>
      <c r="B283" s="642" t="s">
        <v>495</v>
      </c>
      <c r="C283" s="640" t="s">
        <v>323</v>
      </c>
      <c r="D283" s="654" t="s">
        <v>2766</v>
      </c>
      <c r="E283" s="651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4.25" customHeight="1">
      <c r="A284" s="636">
        <v>279</v>
      </c>
      <c r="B284" s="642" t="s">
        <v>605</v>
      </c>
      <c r="C284" s="640" t="s">
        <v>323</v>
      </c>
      <c r="D284" s="654" t="s">
        <v>2766</v>
      </c>
      <c r="E284" s="651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4.25" customHeight="1">
      <c r="A285" s="636">
        <v>280</v>
      </c>
      <c r="B285" s="642" t="s">
        <v>369</v>
      </c>
      <c r="C285" s="640" t="s">
        <v>323</v>
      </c>
      <c r="D285" s="654" t="s">
        <v>2766</v>
      </c>
      <c r="E285" s="651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4.25" customHeight="1">
      <c r="A286" s="636">
        <v>281</v>
      </c>
      <c r="B286" s="642" t="s">
        <v>606</v>
      </c>
      <c r="C286" s="640" t="s">
        <v>323</v>
      </c>
      <c r="D286" s="654" t="s">
        <v>2766</v>
      </c>
      <c r="E286" s="651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4.25" customHeight="1">
      <c r="A287" s="636">
        <v>282</v>
      </c>
      <c r="B287" s="642" t="s">
        <v>517</v>
      </c>
      <c r="C287" s="640" t="s">
        <v>323</v>
      </c>
      <c r="D287" s="654" t="s">
        <v>2766</v>
      </c>
      <c r="E287" s="651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4.25" customHeight="1">
      <c r="A288" s="636">
        <v>283</v>
      </c>
      <c r="B288" s="642" t="s">
        <v>641</v>
      </c>
      <c r="C288" s="640" t="s">
        <v>323</v>
      </c>
      <c r="D288" s="654" t="s">
        <v>2766</v>
      </c>
      <c r="E288" s="651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4.25" customHeight="1">
      <c r="A289" s="636">
        <v>284</v>
      </c>
      <c r="B289" s="642" t="s">
        <v>341</v>
      </c>
      <c r="C289" s="640" t="s">
        <v>323</v>
      </c>
      <c r="D289" s="654" t="s">
        <v>2766</v>
      </c>
      <c r="E289" s="651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4.25" customHeight="1">
      <c r="A290" s="636">
        <v>285</v>
      </c>
      <c r="B290" s="642" t="s">
        <v>607</v>
      </c>
      <c r="C290" s="640" t="s">
        <v>323</v>
      </c>
      <c r="D290" s="654" t="s">
        <v>2766</v>
      </c>
      <c r="E290" s="651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4.25" customHeight="1">
      <c r="A291" s="636">
        <v>286</v>
      </c>
      <c r="B291" s="642" t="s">
        <v>608</v>
      </c>
      <c r="C291" s="640" t="s">
        <v>323</v>
      </c>
      <c r="D291" s="654" t="s">
        <v>2766</v>
      </c>
      <c r="E291" s="651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4.25" customHeight="1">
      <c r="A292" s="636">
        <v>287</v>
      </c>
      <c r="B292" s="642" t="s">
        <v>642</v>
      </c>
      <c r="C292" s="640" t="s">
        <v>323</v>
      </c>
      <c r="D292" s="654" t="s">
        <v>2766</v>
      </c>
      <c r="E292" s="651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4.25" customHeight="1">
      <c r="A293" s="636">
        <v>288</v>
      </c>
      <c r="B293" s="642" t="s">
        <v>609</v>
      </c>
      <c r="C293" s="640" t="s">
        <v>323</v>
      </c>
      <c r="D293" s="654" t="s">
        <v>2766</v>
      </c>
      <c r="E293" s="651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4.25" customHeight="1">
      <c r="A294" s="636">
        <v>289</v>
      </c>
      <c r="B294" s="642" t="s">
        <v>376</v>
      </c>
      <c r="C294" s="640" t="s">
        <v>323</v>
      </c>
      <c r="D294" s="654" t="s">
        <v>2766</v>
      </c>
      <c r="E294" s="651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4.25" customHeight="1">
      <c r="A295" s="636">
        <v>290</v>
      </c>
      <c r="B295" s="642" t="s">
        <v>403</v>
      </c>
      <c r="C295" s="640" t="s">
        <v>323</v>
      </c>
      <c r="D295" s="654" t="s">
        <v>2766</v>
      </c>
      <c r="E295" s="651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4.25" customHeight="1">
      <c r="A296" s="636">
        <v>291</v>
      </c>
      <c r="B296" s="642" t="s">
        <v>640</v>
      </c>
      <c r="C296" s="640" t="s">
        <v>323</v>
      </c>
      <c r="D296" s="654" t="s">
        <v>2766</v>
      </c>
      <c r="E296" s="651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4.25" customHeight="1">
      <c r="A297" s="636">
        <v>292</v>
      </c>
      <c r="B297" s="642" t="s">
        <v>644</v>
      </c>
      <c r="C297" s="640" t="s">
        <v>323</v>
      </c>
      <c r="D297" s="654" t="s">
        <v>2766</v>
      </c>
      <c r="E297" s="651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4.25" customHeight="1">
      <c r="A298" s="636">
        <v>293</v>
      </c>
      <c r="B298" s="642" t="s">
        <v>610</v>
      </c>
      <c r="C298" s="640" t="s">
        <v>323</v>
      </c>
      <c r="D298" s="654" t="s">
        <v>2766</v>
      </c>
      <c r="E298" s="651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4.25" customHeight="1">
      <c r="A299" s="636">
        <v>294</v>
      </c>
      <c r="B299" s="642" t="s">
        <v>611</v>
      </c>
      <c r="C299" s="640" t="s">
        <v>323</v>
      </c>
      <c r="D299" s="654" t="s">
        <v>2766</v>
      </c>
      <c r="E299" s="651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4.25" customHeight="1">
      <c r="A300" s="636">
        <v>295</v>
      </c>
      <c r="B300" s="642" t="s">
        <v>671</v>
      </c>
      <c r="C300" s="640" t="s">
        <v>323</v>
      </c>
      <c r="D300" s="654" t="s">
        <v>2635</v>
      </c>
      <c r="E300" s="651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4.25" customHeight="1">
      <c r="A301" s="636">
        <v>296</v>
      </c>
      <c r="B301" s="642" t="s">
        <v>673</v>
      </c>
      <c r="C301" s="640" t="s">
        <v>323</v>
      </c>
      <c r="D301" s="654" t="s">
        <v>2585</v>
      </c>
      <c r="E301" s="651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4.25" customHeight="1">
      <c r="A302" s="636">
        <v>297</v>
      </c>
      <c r="B302" s="642" t="s">
        <v>593</v>
      </c>
      <c r="C302" s="640" t="s">
        <v>323</v>
      </c>
      <c r="D302" s="654" t="s">
        <v>2635</v>
      </c>
      <c r="E302" s="651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4.25" customHeight="1">
      <c r="A303" s="636">
        <v>298</v>
      </c>
      <c r="B303" s="642" t="s">
        <v>596</v>
      </c>
      <c r="C303" s="640" t="s">
        <v>323</v>
      </c>
      <c r="D303" s="654" t="s">
        <v>2635</v>
      </c>
      <c r="E303" s="651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4.25" customHeight="1">
      <c r="A304" s="636">
        <v>299</v>
      </c>
      <c r="B304" s="642" t="s">
        <v>594</v>
      </c>
      <c r="C304" s="640" t="s">
        <v>323</v>
      </c>
      <c r="D304" s="654" t="s">
        <v>2635</v>
      </c>
      <c r="E304" s="651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4.25" customHeight="1">
      <c r="A305" s="636">
        <v>300</v>
      </c>
      <c r="B305" s="642" t="s">
        <v>660</v>
      </c>
      <c r="C305" s="640" t="s">
        <v>323</v>
      </c>
      <c r="D305" s="654" t="s">
        <v>2635</v>
      </c>
      <c r="E305" s="651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4.25" customHeight="1">
      <c r="A306" s="636">
        <v>301</v>
      </c>
      <c r="B306" s="642" t="s">
        <v>661</v>
      </c>
      <c r="C306" s="640" t="s">
        <v>323</v>
      </c>
      <c r="D306" s="654" t="s">
        <v>2635</v>
      </c>
      <c r="E306" s="651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4.25" customHeight="1">
      <c r="A307" s="636">
        <v>302</v>
      </c>
      <c r="B307" s="642" t="s">
        <v>662</v>
      </c>
      <c r="C307" s="640" t="s">
        <v>323</v>
      </c>
      <c r="D307" s="654" t="s">
        <v>2635</v>
      </c>
      <c r="E307" s="651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4.25" customHeight="1">
      <c r="A308" s="636">
        <v>303</v>
      </c>
      <c r="B308" s="642" t="s">
        <v>406</v>
      </c>
      <c r="C308" s="640" t="s">
        <v>323</v>
      </c>
      <c r="D308" s="654" t="s">
        <v>2635</v>
      </c>
      <c r="E308" s="651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4.25" customHeight="1">
      <c r="A309" s="636">
        <v>304</v>
      </c>
      <c r="B309" s="642" t="s">
        <v>663</v>
      </c>
      <c r="C309" s="640" t="s">
        <v>323</v>
      </c>
      <c r="D309" s="654" t="s">
        <v>2635</v>
      </c>
      <c r="E309" s="651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4.25" customHeight="1">
      <c r="A310" s="636">
        <v>305</v>
      </c>
      <c r="B310" s="642" t="s">
        <v>664</v>
      </c>
      <c r="C310" s="640" t="s">
        <v>323</v>
      </c>
      <c r="D310" s="654" t="s">
        <v>2635</v>
      </c>
      <c r="E310" s="651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4.25" customHeight="1">
      <c r="A311" s="636">
        <v>306</v>
      </c>
      <c r="B311" s="642" t="s">
        <v>665</v>
      </c>
      <c r="C311" s="640" t="s">
        <v>323</v>
      </c>
      <c r="D311" s="654" t="s">
        <v>2635</v>
      </c>
      <c r="E311" s="651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14.25" customHeight="1">
      <c r="A312" s="636">
        <v>307</v>
      </c>
      <c r="B312" s="642" t="s">
        <v>607</v>
      </c>
      <c r="C312" s="640" t="s">
        <v>323</v>
      </c>
      <c r="D312" s="654" t="s">
        <v>2635</v>
      </c>
      <c r="E312" s="651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4.25" customHeight="1">
      <c r="A313" s="636">
        <v>308</v>
      </c>
      <c r="B313" s="642" t="s">
        <v>640</v>
      </c>
      <c r="C313" s="640" t="s">
        <v>323</v>
      </c>
      <c r="D313" s="654" t="s">
        <v>2635</v>
      </c>
      <c r="E313" s="651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4.25" customHeight="1">
      <c r="A314" s="636">
        <v>309</v>
      </c>
      <c r="B314" s="642" t="s">
        <v>611</v>
      </c>
      <c r="C314" s="640" t="s">
        <v>323</v>
      </c>
      <c r="D314" s="654" t="s">
        <v>2635</v>
      </c>
      <c r="E314" s="651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4.25" customHeight="1">
      <c r="A315" s="636">
        <v>310</v>
      </c>
      <c r="B315" s="642" t="s">
        <v>666</v>
      </c>
      <c r="C315" s="640" t="s">
        <v>323</v>
      </c>
      <c r="D315" s="654" t="s">
        <v>2635</v>
      </c>
      <c r="E315" s="651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4.25" customHeight="1">
      <c r="A316" s="636">
        <v>311</v>
      </c>
      <c r="B316" s="642" t="s">
        <v>667</v>
      </c>
      <c r="C316" s="640" t="s">
        <v>323</v>
      </c>
      <c r="D316" s="654" t="s">
        <v>2635</v>
      </c>
      <c r="E316" s="651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4.25" customHeight="1">
      <c r="A317" s="636">
        <v>312</v>
      </c>
      <c r="B317" s="642" t="s">
        <v>668</v>
      </c>
      <c r="C317" s="640" t="s">
        <v>323</v>
      </c>
      <c r="D317" s="654" t="s">
        <v>2633</v>
      </c>
      <c r="E317" s="651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4.25" customHeight="1">
      <c r="A318" s="636">
        <v>313</v>
      </c>
      <c r="B318" s="642" t="s">
        <v>256</v>
      </c>
      <c r="C318" s="640" t="s">
        <v>323</v>
      </c>
      <c r="D318" s="654" t="s">
        <v>2633</v>
      </c>
      <c r="E318" s="651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4.25" customHeight="1">
      <c r="A319" s="636">
        <v>314</v>
      </c>
      <c r="B319" s="642" t="s">
        <v>230</v>
      </c>
      <c r="C319" s="640" t="s">
        <v>323</v>
      </c>
      <c r="D319" s="654" t="s">
        <v>2633</v>
      </c>
      <c r="E319" s="651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4.25" customHeight="1">
      <c r="A320" s="636">
        <v>315</v>
      </c>
      <c r="B320" s="642" t="s">
        <v>669</v>
      </c>
      <c r="C320" s="640" t="s">
        <v>323</v>
      </c>
      <c r="D320" s="654" t="s">
        <v>2633</v>
      </c>
      <c r="E320" s="651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4.25" customHeight="1">
      <c r="A321" s="636">
        <v>316</v>
      </c>
      <c r="B321" s="642" t="s">
        <v>644</v>
      </c>
      <c r="C321" s="640" t="s">
        <v>323</v>
      </c>
      <c r="D321" s="654" t="s">
        <v>2633</v>
      </c>
      <c r="E321" s="651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4.25" customHeight="1">
      <c r="A322" s="636">
        <v>317</v>
      </c>
      <c r="B322" s="642" t="s">
        <v>676</v>
      </c>
      <c r="C322" s="640" t="s">
        <v>323</v>
      </c>
      <c r="D322" s="654" t="s">
        <v>2690</v>
      </c>
      <c r="E322" s="651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4.25" customHeight="1">
      <c r="A323" s="636">
        <v>318</v>
      </c>
      <c r="B323" s="642" t="s">
        <v>678</v>
      </c>
      <c r="C323" s="640" t="s">
        <v>323</v>
      </c>
      <c r="D323" s="654" t="s">
        <v>2690</v>
      </c>
      <c r="E323" s="651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4.25" customHeight="1">
      <c r="A324" s="636">
        <v>319</v>
      </c>
      <c r="B324" s="642" t="s">
        <v>679</v>
      </c>
      <c r="C324" s="640" t="s">
        <v>323</v>
      </c>
      <c r="D324" s="654" t="s">
        <v>2690</v>
      </c>
      <c r="E324" s="651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4.25" customHeight="1">
      <c r="A325" s="636">
        <v>320</v>
      </c>
      <c r="B325" s="642" t="s">
        <v>254</v>
      </c>
      <c r="C325" s="640" t="s">
        <v>323</v>
      </c>
      <c r="D325" s="654" t="s">
        <v>2690</v>
      </c>
      <c r="E325" s="651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4.25" customHeight="1">
      <c r="A326" s="636">
        <v>321</v>
      </c>
      <c r="B326" s="642" t="s">
        <v>257</v>
      </c>
      <c r="C326" s="640" t="s">
        <v>323</v>
      </c>
      <c r="D326" s="654" t="s">
        <v>2690</v>
      </c>
      <c r="E326" s="651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4.25" customHeight="1">
      <c r="A327" s="636">
        <v>322</v>
      </c>
      <c r="B327" s="642" t="s">
        <v>309</v>
      </c>
      <c r="C327" s="640" t="s">
        <v>323</v>
      </c>
      <c r="D327" s="654" t="s">
        <v>2690</v>
      </c>
      <c r="E327" s="651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4.25" customHeight="1">
      <c r="A328" s="636">
        <v>323</v>
      </c>
      <c r="B328" s="642" t="s">
        <v>681</v>
      </c>
      <c r="C328" s="640" t="s">
        <v>323</v>
      </c>
      <c r="D328" s="654" t="s">
        <v>2690</v>
      </c>
      <c r="E328" s="651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4.25" customHeight="1">
      <c r="A329" s="636">
        <v>324</v>
      </c>
      <c r="B329" s="642" t="s">
        <v>682</v>
      </c>
      <c r="C329" s="640" t="s">
        <v>323</v>
      </c>
      <c r="D329" s="654" t="s">
        <v>2690</v>
      </c>
      <c r="E329" s="651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4.25" customHeight="1">
      <c r="A330" s="636">
        <v>325</v>
      </c>
      <c r="B330" s="642" t="s">
        <v>684</v>
      </c>
      <c r="C330" s="640" t="s">
        <v>323</v>
      </c>
      <c r="D330" s="654" t="s">
        <v>2690</v>
      </c>
      <c r="E330" s="651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4.25" customHeight="1">
      <c r="A331" s="636">
        <v>326</v>
      </c>
      <c r="B331" s="642" t="s">
        <v>259</v>
      </c>
      <c r="C331" s="640" t="s">
        <v>323</v>
      </c>
      <c r="D331" s="654" t="s">
        <v>2690</v>
      </c>
      <c r="E331" s="651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4.25" customHeight="1">
      <c r="A332" s="636">
        <v>327</v>
      </c>
      <c r="B332" s="642" t="s">
        <v>73</v>
      </c>
      <c r="C332" s="640" t="s">
        <v>323</v>
      </c>
      <c r="D332" s="654" t="s">
        <v>2635</v>
      </c>
      <c r="E332" s="651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4.25" customHeight="1">
      <c r="A333" s="636">
        <v>328</v>
      </c>
      <c r="B333" s="642" t="s">
        <v>687</v>
      </c>
      <c r="C333" s="640" t="s">
        <v>323</v>
      </c>
      <c r="D333" s="654" t="s">
        <v>2586</v>
      </c>
      <c r="E333" s="651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4.25" customHeight="1">
      <c r="A334" s="636">
        <v>329</v>
      </c>
      <c r="B334" s="642" t="s">
        <v>689</v>
      </c>
      <c r="C334" s="640" t="s">
        <v>323</v>
      </c>
      <c r="D334" s="654" t="s">
        <v>2585</v>
      </c>
      <c r="E334" s="651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4.25" customHeight="1">
      <c r="A335" s="636">
        <v>330</v>
      </c>
      <c r="B335" s="642" t="s">
        <v>691</v>
      </c>
      <c r="C335" s="640" t="s">
        <v>323</v>
      </c>
      <c r="D335" s="654" t="s">
        <v>2586</v>
      </c>
      <c r="E335" s="651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4.25" customHeight="1">
      <c r="A336" s="636">
        <v>331</v>
      </c>
      <c r="B336" s="642" t="s">
        <v>694</v>
      </c>
      <c r="C336" s="640" t="s">
        <v>323</v>
      </c>
      <c r="D336" s="654" t="s">
        <v>1129</v>
      </c>
      <c r="E336" s="651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4.25" customHeight="1">
      <c r="A337" s="636">
        <v>332</v>
      </c>
      <c r="B337" s="642" t="s">
        <v>696</v>
      </c>
      <c r="C337" s="640" t="s">
        <v>323</v>
      </c>
      <c r="D337" s="654" t="s">
        <v>2586</v>
      </c>
      <c r="E337" s="651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4.25" customHeight="1">
      <c r="A338" s="636">
        <v>333</v>
      </c>
      <c r="B338" s="642" t="s">
        <v>669</v>
      </c>
      <c r="C338" s="640" t="s">
        <v>362</v>
      </c>
      <c r="D338" s="654" t="s">
        <v>2633</v>
      </c>
      <c r="E338" s="651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4.25" customHeight="1">
      <c r="A339" s="636">
        <v>334</v>
      </c>
      <c r="B339" s="642" t="s">
        <v>664</v>
      </c>
      <c r="C339" s="640" t="s">
        <v>362</v>
      </c>
      <c r="D339" s="654" t="s">
        <v>2635</v>
      </c>
      <c r="E339" s="651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4.25" customHeight="1">
      <c r="A340" s="636">
        <v>335</v>
      </c>
      <c r="B340" s="642" t="s">
        <v>163</v>
      </c>
      <c r="C340" s="640" t="s">
        <v>362</v>
      </c>
      <c r="D340" s="654" t="s">
        <v>2635</v>
      </c>
      <c r="E340" s="651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4.25" customHeight="1">
      <c r="A341" s="636">
        <v>336</v>
      </c>
      <c r="B341" s="642" t="s">
        <v>594</v>
      </c>
      <c r="C341" s="640" t="s">
        <v>362</v>
      </c>
      <c r="D341" s="654" t="s">
        <v>2635</v>
      </c>
      <c r="E341" s="651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4.25" customHeight="1">
      <c r="A342" s="636">
        <v>337</v>
      </c>
      <c r="B342" s="642" t="s">
        <v>701</v>
      </c>
      <c r="C342" s="640" t="s">
        <v>362</v>
      </c>
      <c r="D342" s="654" t="s">
        <v>2635</v>
      </c>
      <c r="E342" s="651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4.25" customHeight="1">
      <c r="A343" s="636">
        <v>338</v>
      </c>
      <c r="B343" s="642" t="s">
        <v>702</v>
      </c>
      <c r="C343" s="640" t="s">
        <v>362</v>
      </c>
      <c r="D343" s="654" t="s">
        <v>2635</v>
      </c>
      <c r="E343" s="651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4.25" customHeight="1">
      <c r="A344" s="636">
        <v>339</v>
      </c>
      <c r="B344" s="642" t="s">
        <v>539</v>
      </c>
      <c r="C344" s="640" t="s">
        <v>362</v>
      </c>
      <c r="D344" s="654" t="s">
        <v>2635</v>
      </c>
      <c r="E344" s="651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4.25" customHeight="1">
      <c r="A345" s="636">
        <v>340</v>
      </c>
      <c r="B345" s="642" t="s">
        <v>671</v>
      </c>
      <c r="C345" s="640" t="s">
        <v>362</v>
      </c>
      <c r="D345" s="654" t="s">
        <v>2635</v>
      </c>
      <c r="E345" s="651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4.25" customHeight="1">
      <c r="A346" s="636">
        <v>341</v>
      </c>
      <c r="B346" s="642" t="s">
        <v>689</v>
      </c>
      <c r="C346" s="640" t="s">
        <v>362</v>
      </c>
      <c r="D346" s="654" t="s">
        <v>2585</v>
      </c>
      <c r="E346" s="651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4.25" customHeight="1">
      <c r="A347" s="636">
        <v>342</v>
      </c>
      <c r="B347" s="642" t="s">
        <v>445</v>
      </c>
      <c r="C347" s="640" t="s">
        <v>362</v>
      </c>
      <c r="D347" s="654" t="s">
        <v>2635</v>
      </c>
      <c r="E347" s="651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4.25" customHeight="1">
      <c r="A348" s="636">
        <v>343</v>
      </c>
      <c r="B348" s="642" t="s">
        <v>163</v>
      </c>
      <c r="C348" s="640" t="s">
        <v>362</v>
      </c>
      <c r="D348" s="654" t="s">
        <v>2635</v>
      </c>
      <c r="E348" s="651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4.25" customHeight="1">
      <c r="A349" s="636">
        <v>344</v>
      </c>
      <c r="B349" s="642" t="s">
        <v>706</v>
      </c>
      <c r="C349" s="640" t="s">
        <v>362</v>
      </c>
      <c r="D349" s="654" t="s">
        <v>2585</v>
      </c>
      <c r="E349" s="651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4.25" customHeight="1">
      <c r="A350" s="636">
        <v>345</v>
      </c>
      <c r="B350" s="642" t="s">
        <v>708</v>
      </c>
      <c r="C350" s="640" t="s">
        <v>362</v>
      </c>
      <c r="D350" s="654" t="s">
        <v>2585</v>
      </c>
      <c r="E350" s="651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4.25" customHeight="1">
      <c r="A351" s="636">
        <v>346</v>
      </c>
      <c r="B351" s="642" t="s">
        <v>709</v>
      </c>
      <c r="C351" s="640" t="s">
        <v>362</v>
      </c>
      <c r="D351" s="654" t="s">
        <v>2635</v>
      </c>
      <c r="E351" s="651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14.25" customHeight="1">
      <c r="A352" s="636">
        <v>347</v>
      </c>
      <c r="B352" s="642" t="s">
        <v>256</v>
      </c>
      <c r="C352" s="640" t="s">
        <v>362</v>
      </c>
      <c r="D352" s="654" t="s">
        <v>2766</v>
      </c>
      <c r="E352" s="651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4.25" customHeight="1">
      <c r="A353" s="636">
        <v>348</v>
      </c>
      <c r="B353" s="642" t="s">
        <v>667</v>
      </c>
      <c r="C353" s="640" t="s">
        <v>362</v>
      </c>
      <c r="D353" s="654" t="s">
        <v>2635</v>
      </c>
      <c r="E353" s="651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4.25" customHeight="1">
      <c r="A354" s="636">
        <v>349</v>
      </c>
      <c r="B354" s="642" t="s">
        <v>351</v>
      </c>
      <c r="C354" s="640" t="s">
        <v>362</v>
      </c>
      <c r="D354" s="654" t="s">
        <v>2635</v>
      </c>
      <c r="E354" s="651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4.25" customHeight="1">
      <c r="A355" s="636">
        <v>350</v>
      </c>
      <c r="B355" s="695" t="s">
        <v>560</v>
      </c>
      <c r="C355" s="640" t="s">
        <v>362</v>
      </c>
      <c r="D355" s="654" t="s">
        <v>2635</v>
      </c>
      <c r="E355" s="651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4.25" customHeight="1">
      <c r="A356" s="636">
        <v>351</v>
      </c>
      <c r="B356" s="698" t="s">
        <v>537</v>
      </c>
      <c r="C356" s="640" t="s">
        <v>362</v>
      </c>
      <c r="D356" s="654" t="s">
        <v>2634</v>
      </c>
      <c r="E356" s="651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14.25" customHeight="1">
      <c r="A357" s="636">
        <v>352</v>
      </c>
      <c r="B357" s="698" t="s">
        <v>351</v>
      </c>
      <c r="C357" s="640" t="s">
        <v>362</v>
      </c>
      <c r="D357" s="654" t="s">
        <v>2635</v>
      </c>
      <c r="E357" s="651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4.25" customHeight="1">
      <c r="A358" s="636">
        <v>353</v>
      </c>
      <c r="B358" s="642" t="s">
        <v>716</v>
      </c>
      <c r="C358" s="640" t="s">
        <v>362</v>
      </c>
      <c r="D358" s="654" t="s">
        <v>2583</v>
      </c>
      <c r="E358" s="651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14.25" customHeight="1">
      <c r="A359" s="636">
        <v>354</v>
      </c>
      <c r="B359" s="642" t="s">
        <v>248</v>
      </c>
      <c r="C359" s="640" t="s">
        <v>362</v>
      </c>
      <c r="D359" s="654" t="s">
        <v>2766</v>
      </c>
      <c r="E359" s="651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4.25" customHeight="1">
      <c r="A360" s="636">
        <v>355</v>
      </c>
      <c r="B360" s="642" t="s">
        <v>670</v>
      </c>
      <c r="C360" s="640" t="s">
        <v>362</v>
      </c>
      <c r="D360" s="654" t="s">
        <v>2766</v>
      </c>
      <c r="E360" s="651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4.25" customHeight="1">
      <c r="A361" s="636">
        <v>356</v>
      </c>
      <c r="B361" s="642" t="s">
        <v>406</v>
      </c>
      <c r="C361" s="640" t="s">
        <v>362</v>
      </c>
      <c r="D361" s="654" t="s">
        <v>2766</v>
      </c>
      <c r="E361" s="699"/>
      <c r="F361" s="699"/>
      <c r="G361" s="699"/>
      <c r="H361" s="699"/>
      <c r="I361" s="699"/>
      <c r="J361" s="699"/>
      <c r="K361" s="699"/>
      <c r="L361" s="699"/>
      <c r="M361" s="699"/>
      <c r="N361" s="699"/>
      <c r="O361" s="699"/>
      <c r="P361" s="699"/>
      <c r="Q361" s="699"/>
      <c r="R361" s="699"/>
      <c r="S361" s="699"/>
      <c r="T361" s="699"/>
      <c r="U361" s="699"/>
      <c r="V361" s="699"/>
      <c r="W361" s="699"/>
      <c r="X361" s="699"/>
    </row>
    <row r="362" spans="1:24" ht="14.25" customHeight="1">
      <c r="A362" s="636">
        <v>357</v>
      </c>
      <c r="B362" s="642" t="s">
        <v>719</v>
      </c>
      <c r="C362" s="640" t="s">
        <v>362</v>
      </c>
      <c r="D362" s="654" t="s">
        <v>2585</v>
      </c>
      <c r="E362" s="699"/>
      <c r="F362" s="699"/>
      <c r="G362" s="699"/>
      <c r="H362" s="699"/>
      <c r="I362" s="699"/>
      <c r="J362" s="699"/>
      <c r="K362" s="699"/>
      <c r="L362" s="699"/>
      <c r="M362" s="699"/>
      <c r="N362" s="699"/>
      <c r="O362" s="699"/>
      <c r="P362" s="699"/>
      <c r="Q362" s="699"/>
      <c r="R362" s="699"/>
      <c r="S362" s="699"/>
      <c r="T362" s="699"/>
      <c r="U362" s="699"/>
      <c r="V362" s="699"/>
      <c r="W362" s="699"/>
      <c r="X362" s="699"/>
    </row>
    <row r="363" spans="1:24" ht="14.25" customHeight="1">
      <c r="A363" s="636">
        <v>358</v>
      </c>
      <c r="B363" s="642" t="s">
        <v>720</v>
      </c>
      <c r="C363" s="640" t="s">
        <v>362</v>
      </c>
      <c r="D363" s="654" t="s">
        <v>2583</v>
      </c>
      <c r="E363" s="699"/>
      <c r="F363" s="699"/>
      <c r="G363" s="699"/>
      <c r="H363" s="699"/>
      <c r="I363" s="699"/>
      <c r="J363" s="699"/>
      <c r="K363" s="699"/>
      <c r="L363" s="699"/>
      <c r="M363" s="699"/>
      <c r="N363" s="699"/>
      <c r="O363" s="699"/>
      <c r="P363" s="699"/>
      <c r="Q363" s="699"/>
      <c r="R363" s="699"/>
      <c r="S363" s="699"/>
      <c r="T363" s="699"/>
      <c r="U363" s="699"/>
      <c r="V363" s="699"/>
      <c r="W363" s="699"/>
      <c r="X363" s="699"/>
    </row>
    <row r="364" spans="1:24" ht="14.25" customHeight="1">
      <c r="A364" s="636">
        <v>359</v>
      </c>
      <c r="B364" s="642" t="s">
        <v>406</v>
      </c>
      <c r="C364" s="640" t="s">
        <v>362</v>
      </c>
      <c r="D364" s="654" t="s">
        <v>2635</v>
      </c>
      <c r="E364" s="699"/>
      <c r="F364" s="699"/>
      <c r="G364" s="699"/>
      <c r="H364" s="699"/>
      <c r="I364" s="699"/>
      <c r="J364" s="699"/>
      <c r="K364" s="699"/>
      <c r="L364" s="699"/>
      <c r="M364" s="699"/>
      <c r="N364" s="699"/>
      <c r="O364" s="699"/>
      <c r="P364" s="699"/>
      <c r="Q364" s="699"/>
      <c r="R364" s="699"/>
      <c r="S364" s="699"/>
      <c r="T364" s="699"/>
      <c r="U364" s="699"/>
      <c r="V364" s="699"/>
      <c r="W364" s="699"/>
      <c r="X364" s="699"/>
    </row>
    <row r="365" spans="1:24" ht="14.25" customHeight="1">
      <c r="A365" s="636">
        <v>360</v>
      </c>
      <c r="B365" s="642" t="s">
        <v>723</v>
      </c>
      <c r="C365" s="640" t="s">
        <v>362</v>
      </c>
      <c r="D365" s="654" t="s">
        <v>2583</v>
      </c>
      <c r="E365" s="699"/>
      <c r="F365" s="699"/>
      <c r="G365" s="699"/>
      <c r="H365" s="699"/>
      <c r="I365" s="699"/>
      <c r="J365" s="699"/>
      <c r="K365" s="699"/>
      <c r="L365" s="699"/>
      <c r="M365" s="699"/>
      <c r="N365" s="699"/>
      <c r="O365" s="699"/>
      <c r="P365" s="699"/>
      <c r="Q365" s="699"/>
      <c r="R365" s="699"/>
      <c r="S365" s="699"/>
      <c r="T365" s="699"/>
      <c r="U365" s="699"/>
      <c r="V365" s="699"/>
      <c r="W365" s="699"/>
      <c r="X365" s="699"/>
    </row>
    <row r="366" spans="1:24" ht="14.25" customHeight="1">
      <c r="A366" s="636">
        <v>361</v>
      </c>
      <c r="B366" s="642" t="s">
        <v>667</v>
      </c>
      <c r="C366" s="640" t="s">
        <v>362</v>
      </c>
      <c r="D366" s="654" t="s">
        <v>2635</v>
      </c>
      <c r="E366" s="699"/>
      <c r="F366" s="699"/>
      <c r="G366" s="699"/>
      <c r="H366" s="699"/>
      <c r="I366" s="699"/>
      <c r="J366" s="699"/>
      <c r="K366" s="699"/>
      <c r="L366" s="699"/>
      <c r="M366" s="699"/>
      <c r="N366" s="699"/>
      <c r="O366" s="699"/>
      <c r="P366" s="699"/>
      <c r="Q366" s="699"/>
      <c r="R366" s="699"/>
      <c r="S366" s="699"/>
      <c r="T366" s="699"/>
      <c r="U366" s="699"/>
      <c r="V366" s="699"/>
      <c r="W366" s="699"/>
      <c r="X366" s="699"/>
    </row>
    <row r="367" spans="1:24" ht="14.25" customHeight="1">
      <c r="A367" s="636">
        <v>362</v>
      </c>
      <c r="B367" s="642" t="s">
        <v>673</v>
      </c>
      <c r="C367" s="640" t="s">
        <v>362</v>
      </c>
      <c r="D367" s="654" t="s">
        <v>2585</v>
      </c>
      <c r="E367" s="699"/>
      <c r="F367" s="699"/>
      <c r="G367" s="699"/>
      <c r="H367" s="699"/>
      <c r="I367" s="699"/>
      <c r="J367" s="699"/>
      <c r="K367" s="699"/>
      <c r="L367" s="699"/>
      <c r="M367" s="699"/>
      <c r="N367" s="699"/>
      <c r="O367" s="699"/>
      <c r="P367" s="699"/>
      <c r="Q367" s="699"/>
      <c r="R367" s="699"/>
      <c r="S367" s="699"/>
      <c r="T367" s="699"/>
      <c r="U367" s="699"/>
      <c r="V367" s="699"/>
      <c r="W367" s="699"/>
      <c r="X367" s="699"/>
    </row>
    <row r="368" spans="1:24" ht="14.25" customHeight="1">
      <c r="A368" s="636">
        <v>363</v>
      </c>
      <c r="B368" s="642" t="s">
        <v>694</v>
      </c>
      <c r="C368" s="640" t="s">
        <v>362</v>
      </c>
      <c r="D368" s="654" t="s">
        <v>1129</v>
      </c>
      <c r="E368" s="699"/>
      <c r="F368" s="699"/>
      <c r="G368" s="699"/>
      <c r="H368" s="699"/>
      <c r="I368" s="699"/>
      <c r="J368" s="699"/>
      <c r="K368" s="699"/>
      <c r="L368" s="699"/>
      <c r="M368" s="699"/>
      <c r="N368" s="699"/>
      <c r="O368" s="699"/>
      <c r="P368" s="699"/>
      <c r="Q368" s="699"/>
      <c r="R368" s="699"/>
      <c r="S368" s="699"/>
      <c r="T368" s="699"/>
      <c r="U368" s="699"/>
      <c r="V368" s="699"/>
      <c r="W368" s="699"/>
      <c r="X368" s="699"/>
    </row>
    <row r="369" spans="1:24" ht="12.75" customHeight="1">
      <c r="A369" s="636">
        <v>364</v>
      </c>
      <c r="B369" s="642" t="s">
        <v>727</v>
      </c>
      <c r="C369" s="640" t="s">
        <v>362</v>
      </c>
      <c r="D369" s="654" t="s">
        <v>2585</v>
      </c>
      <c r="E369" s="699"/>
      <c r="F369" s="699"/>
      <c r="G369" s="699"/>
      <c r="H369" s="699"/>
      <c r="I369" s="699"/>
      <c r="J369" s="699"/>
      <c r="K369" s="699"/>
      <c r="L369" s="699"/>
      <c r="M369" s="699"/>
      <c r="N369" s="699"/>
      <c r="O369" s="699"/>
      <c r="P369" s="699"/>
      <c r="Q369" s="699"/>
      <c r="R369" s="699"/>
      <c r="S369" s="699"/>
      <c r="T369" s="699"/>
      <c r="U369" s="699"/>
      <c r="V369" s="699"/>
      <c r="W369" s="699"/>
      <c r="X369" s="699"/>
    </row>
    <row r="370" spans="1:24" ht="12.75" customHeight="1">
      <c r="A370" s="636">
        <v>365</v>
      </c>
      <c r="B370" s="642" t="s">
        <v>728</v>
      </c>
      <c r="C370" s="640" t="s">
        <v>362</v>
      </c>
      <c r="D370" s="654" t="s">
        <v>2583</v>
      </c>
      <c r="E370" s="699"/>
      <c r="F370" s="699"/>
      <c r="G370" s="699"/>
      <c r="H370" s="699"/>
      <c r="I370" s="699"/>
      <c r="J370" s="699"/>
      <c r="K370" s="699"/>
      <c r="L370" s="699"/>
      <c r="M370" s="699"/>
      <c r="N370" s="699"/>
      <c r="O370" s="699"/>
      <c r="P370" s="699"/>
      <c r="Q370" s="699"/>
      <c r="R370" s="699"/>
      <c r="S370" s="699"/>
      <c r="T370" s="699"/>
      <c r="U370" s="699"/>
      <c r="V370" s="699"/>
      <c r="W370" s="699"/>
      <c r="X370" s="699"/>
    </row>
    <row r="371" spans="1:24" ht="12.75" customHeight="1">
      <c r="A371" s="636">
        <v>366</v>
      </c>
      <c r="B371" s="695" t="s">
        <v>730</v>
      </c>
      <c r="C371" s="640" t="s">
        <v>409</v>
      </c>
      <c r="D371" s="654" t="s">
        <v>2635</v>
      </c>
      <c r="E371" s="699"/>
      <c r="F371" s="699"/>
      <c r="G371" s="699"/>
      <c r="H371" s="699"/>
      <c r="I371" s="699"/>
      <c r="J371" s="699"/>
      <c r="K371" s="699"/>
      <c r="L371" s="699"/>
      <c r="M371" s="699"/>
      <c r="N371" s="699"/>
      <c r="O371" s="699"/>
      <c r="P371" s="699"/>
      <c r="Q371" s="699"/>
      <c r="R371" s="699"/>
      <c r="S371" s="699"/>
      <c r="T371" s="699"/>
      <c r="U371" s="699"/>
      <c r="V371" s="699"/>
      <c r="W371" s="699"/>
      <c r="X371" s="699"/>
    </row>
    <row r="372" spans="1:24" ht="12.75" customHeight="1">
      <c r="A372" s="636">
        <v>367</v>
      </c>
      <c r="B372" s="695" t="s">
        <v>732</v>
      </c>
      <c r="C372" s="640" t="s">
        <v>409</v>
      </c>
      <c r="D372" s="654" t="s">
        <v>2767</v>
      </c>
      <c r="E372" s="699"/>
      <c r="F372" s="699"/>
      <c r="G372" s="699"/>
      <c r="H372" s="699"/>
      <c r="I372" s="699"/>
      <c r="J372" s="699"/>
      <c r="K372" s="699"/>
      <c r="L372" s="699"/>
      <c r="M372" s="699"/>
      <c r="N372" s="699"/>
      <c r="O372" s="699"/>
      <c r="P372" s="699"/>
      <c r="Q372" s="699"/>
      <c r="R372" s="699"/>
      <c r="S372" s="699"/>
      <c r="T372" s="699"/>
      <c r="U372" s="699"/>
      <c r="V372" s="699"/>
      <c r="W372" s="699"/>
      <c r="X372" s="699"/>
    </row>
    <row r="373" spans="1:24" ht="12.75" customHeight="1">
      <c r="A373" s="636">
        <v>368</v>
      </c>
      <c r="B373" s="695" t="s">
        <v>735</v>
      </c>
      <c r="C373" s="640" t="s">
        <v>409</v>
      </c>
      <c r="D373" s="654" t="s">
        <v>2767</v>
      </c>
      <c r="E373" s="699"/>
      <c r="F373" s="699"/>
      <c r="G373" s="699"/>
      <c r="H373" s="699"/>
      <c r="I373" s="699"/>
      <c r="J373" s="699"/>
      <c r="K373" s="699"/>
      <c r="L373" s="699"/>
      <c r="M373" s="699"/>
      <c r="N373" s="699"/>
      <c r="O373" s="699"/>
      <c r="P373" s="699"/>
      <c r="Q373" s="699"/>
      <c r="R373" s="699"/>
      <c r="S373" s="699"/>
      <c r="T373" s="699"/>
      <c r="U373" s="699"/>
      <c r="V373" s="699"/>
      <c r="W373" s="699"/>
      <c r="X373" s="699"/>
    </row>
    <row r="374" spans="1:24" ht="12.75" customHeight="1">
      <c r="A374" s="636">
        <v>369</v>
      </c>
      <c r="B374" s="695" t="s">
        <v>694</v>
      </c>
      <c r="C374" s="640" t="s">
        <v>409</v>
      </c>
      <c r="D374" s="654" t="s">
        <v>2767</v>
      </c>
      <c r="E374" s="699"/>
      <c r="F374" s="699"/>
      <c r="G374" s="699"/>
      <c r="H374" s="699"/>
      <c r="I374" s="699"/>
      <c r="J374" s="699"/>
      <c r="K374" s="699"/>
      <c r="L374" s="699"/>
      <c r="M374" s="699"/>
      <c r="N374" s="699"/>
      <c r="O374" s="699"/>
      <c r="P374" s="699"/>
      <c r="Q374" s="699"/>
      <c r="R374" s="699"/>
      <c r="S374" s="699"/>
      <c r="T374" s="699"/>
      <c r="U374" s="699"/>
      <c r="V374" s="699"/>
      <c r="W374" s="699"/>
      <c r="X374" s="699"/>
    </row>
    <row r="375" spans="1:24" ht="12.75" customHeight="1">
      <c r="A375" s="636">
        <v>370</v>
      </c>
      <c r="B375" s="695" t="s">
        <v>736</v>
      </c>
      <c r="C375" s="640" t="s">
        <v>409</v>
      </c>
      <c r="D375" s="654" t="s">
        <v>2767</v>
      </c>
      <c r="E375" s="699"/>
      <c r="F375" s="699"/>
      <c r="G375" s="699"/>
      <c r="H375" s="699"/>
      <c r="I375" s="699"/>
      <c r="J375" s="699"/>
      <c r="K375" s="699"/>
      <c r="L375" s="699"/>
      <c r="M375" s="699"/>
      <c r="N375" s="699"/>
      <c r="O375" s="699"/>
      <c r="P375" s="699"/>
      <c r="Q375" s="699"/>
      <c r="R375" s="699"/>
      <c r="S375" s="699"/>
      <c r="T375" s="699"/>
      <c r="U375" s="699"/>
      <c r="V375" s="699"/>
      <c r="W375" s="699"/>
      <c r="X375" s="699"/>
    </row>
    <row r="376" spans="1:24" ht="12.75" customHeight="1">
      <c r="A376" s="636">
        <v>371</v>
      </c>
      <c r="B376" s="695" t="s">
        <v>723</v>
      </c>
      <c r="C376" s="640" t="s">
        <v>409</v>
      </c>
      <c r="D376" s="654" t="s">
        <v>2767</v>
      </c>
      <c r="E376" s="699"/>
      <c r="F376" s="699"/>
      <c r="G376" s="699"/>
      <c r="H376" s="699"/>
      <c r="I376" s="699"/>
      <c r="J376" s="699"/>
      <c r="K376" s="699"/>
      <c r="L376" s="699"/>
      <c r="M376" s="699"/>
      <c r="N376" s="699"/>
      <c r="O376" s="699"/>
      <c r="P376" s="699"/>
      <c r="Q376" s="699"/>
      <c r="R376" s="699"/>
      <c r="S376" s="699"/>
      <c r="T376" s="699"/>
      <c r="U376" s="699"/>
      <c r="V376" s="699"/>
      <c r="W376" s="699"/>
      <c r="X376" s="699"/>
    </row>
    <row r="377" spans="1:24" ht="12.75" customHeight="1">
      <c r="A377" s="636">
        <v>372</v>
      </c>
      <c r="B377" s="695" t="s">
        <v>737</v>
      </c>
      <c r="C377" s="640" t="s">
        <v>409</v>
      </c>
      <c r="D377" s="654" t="s">
        <v>2767</v>
      </c>
      <c r="E377" s="699"/>
      <c r="F377" s="699"/>
      <c r="G377" s="699"/>
      <c r="H377" s="699"/>
      <c r="I377" s="699"/>
      <c r="J377" s="699"/>
      <c r="K377" s="699"/>
      <c r="L377" s="699"/>
      <c r="M377" s="699"/>
      <c r="N377" s="699"/>
      <c r="O377" s="699"/>
      <c r="P377" s="699"/>
      <c r="Q377" s="699"/>
      <c r="R377" s="699"/>
      <c r="S377" s="699"/>
      <c r="T377" s="699"/>
      <c r="U377" s="699"/>
      <c r="V377" s="699"/>
      <c r="W377" s="699"/>
      <c r="X377" s="699"/>
    </row>
    <row r="378" spans="1:24" ht="12.75" customHeight="1">
      <c r="A378" s="636">
        <v>373</v>
      </c>
      <c r="B378" s="695" t="s">
        <v>738</v>
      </c>
      <c r="C378" s="640" t="s">
        <v>409</v>
      </c>
      <c r="D378" s="654" t="s">
        <v>2767</v>
      </c>
      <c r="E378" s="699"/>
      <c r="F378" s="699"/>
      <c r="G378" s="699"/>
      <c r="H378" s="699"/>
      <c r="I378" s="699"/>
      <c r="J378" s="699"/>
      <c r="K378" s="699"/>
      <c r="L378" s="699"/>
      <c r="M378" s="699"/>
      <c r="N378" s="699"/>
      <c r="O378" s="699"/>
      <c r="P378" s="699"/>
      <c r="Q378" s="699"/>
      <c r="R378" s="699"/>
      <c r="S378" s="699"/>
      <c r="T378" s="699"/>
      <c r="U378" s="699"/>
      <c r="V378" s="699"/>
      <c r="W378" s="699"/>
      <c r="X378" s="699"/>
    </row>
    <row r="379" spans="1:24" ht="12.75" customHeight="1">
      <c r="A379" s="636">
        <v>374</v>
      </c>
      <c r="B379" s="695" t="s">
        <v>739</v>
      </c>
      <c r="C379" s="640" t="s">
        <v>409</v>
      </c>
      <c r="D379" s="654" t="s">
        <v>2767</v>
      </c>
      <c r="E379" s="699"/>
      <c r="F379" s="699"/>
      <c r="G379" s="699"/>
      <c r="H379" s="699"/>
      <c r="I379" s="699"/>
      <c r="J379" s="699"/>
      <c r="K379" s="699"/>
      <c r="L379" s="699"/>
      <c r="M379" s="699"/>
      <c r="N379" s="699"/>
      <c r="O379" s="699"/>
      <c r="P379" s="699"/>
      <c r="Q379" s="699"/>
      <c r="R379" s="699"/>
      <c r="S379" s="699"/>
      <c r="T379" s="699"/>
      <c r="U379" s="699"/>
      <c r="V379" s="699"/>
      <c r="W379" s="699"/>
      <c r="X379" s="699"/>
    </row>
    <row r="380" spans="1:24" ht="12.75" customHeight="1">
      <c r="A380" s="636">
        <v>375</v>
      </c>
      <c r="B380" s="695" t="s">
        <v>740</v>
      </c>
      <c r="C380" s="640" t="s">
        <v>409</v>
      </c>
      <c r="D380" s="654" t="s">
        <v>2635</v>
      </c>
      <c r="E380" s="699"/>
      <c r="F380" s="699"/>
      <c r="G380" s="699"/>
      <c r="H380" s="699"/>
      <c r="I380" s="699"/>
      <c r="J380" s="699"/>
      <c r="K380" s="699"/>
      <c r="L380" s="699"/>
      <c r="M380" s="699"/>
      <c r="N380" s="699"/>
      <c r="O380" s="699"/>
      <c r="P380" s="699"/>
      <c r="Q380" s="699"/>
      <c r="R380" s="699"/>
      <c r="S380" s="699"/>
      <c r="T380" s="699"/>
      <c r="U380" s="699"/>
      <c r="V380" s="699"/>
      <c r="W380" s="699"/>
      <c r="X380" s="699"/>
    </row>
    <row r="381" spans="1:24" ht="12.75" customHeight="1">
      <c r="A381" s="636">
        <v>376</v>
      </c>
      <c r="B381" s="695" t="s">
        <v>743</v>
      </c>
      <c r="C381" s="640" t="s">
        <v>409</v>
      </c>
      <c r="D381" s="654" t="s">
        <v>2633</v>
      </c>
      <c r="E381" s="699"/>
      <c r="F381" s="699"/>
      <c r="G381" s="699"/>
      <c r="H381" s="699"/>
      <c r="I381" s="699"/>
      <c r="J381" s="699"/>
      <c r="K381" s="699"/>
      <c r="L381" s="699"/>
      <c r="M381" s="699"/>
      <c r="N381" s="699"/>
      <c r="O381" s="699"/>
      <c r="P381" s="699"/>
      <c r="Q381" s="699"/>
      <c r="R381" s="699"/>
      <c r="S381" s="699"/>
      <c r="T381" s="699"/>
      <c r="U381" s="699"/>
      <c r="V381" s="699"/>
      <c r="W381" s="699"/>
      <c r="X381" s="699"/>
    </row>
    <row r="382" spans="1:24" ht="12.75" customHeight="1">
      <c r="A382" s="636">
        <v>377</v>
      </c>
      <c r="B382" s="695" t="s">
        <v>486</v>
      </c>
      <c r="C382" s="640" t="s">
        <v>409</v>
      </c>
      <c r="D382" s="654" t="s">
        <v>2635</v>
      </c>
      <c r="E382" s="699"/>
      <c r="F382" s="699"/>
      <c r="G382" s="699"/>
      <c r="H382" s="699"/>
      <c r="I382" s="699"/>
      <c r="J382" s="699"/>
      <c r="K382" s="699"/>
      <c r="L382" s="699"/>
      <c r="M382" s="699"/>
      <c r="N382" s="699"/>
      <c r="O382" s="699"/>
      <c r="P382" s="699"/>
      <c r="Q382" s="699"/>
      <c r="R382" s="699"/>
      <c r="S382" s="699"/>
      <c r="T382" s="699"/>
      <c r="U382" s="699"/>
      <c r="V382" s="699"/>
      <c r="W382" s="699"/>
      <c r="X382" s="699"/>
    </row>
    <row r="383" spans="1:24" ht="12.75" customHeight="1">
      <c r="A383" s="636">
        <v>378</v>
      </c>
      <c r="B383" s="695" t="s">
        <v>406</v>
      </c>
      <c r="C383" s="640" t="s">
        <v>409</v>
      </c>
      <c r="D383" s="654" t="s">
        <v>2635</v>
      </c>
      <c r="E383" s="699"/>
      <c r="F383" s="699"/>
      <c r="G383" s="699"/>
      <c r="H383" s="699"/>
      <c r="I383" s="699"/>
      <c r="J383" s="699"/>
      <c r="K383" s="699"/>
      <c r="L383" s="699"/>
      <c r="M383" s="699"/>
      <c r="N383" s="699"/>
      <c r="O383" s="699"/>
      <c r="P383" s="699"/>
      <c r="Q383" s="699"/>
      <c r="R383" s="699"/>
      <c r="S383" s="699"/>
      <c r="T383" s="699"/>
      <c r="U383" s="699"/>
      <c r="V383" s="699"/>
      <c r="W383" s="699"/>
      <c r="X383" s="699"/>
    </row>
    <row r="384" spans="1:24" ht="12.75" customHeight="1">
      <c r="A384" s="636">
        <v>379</v>
      </c>
      <c r="B384" s="695" t="s">
        <v>735</v>
      </c>
      <c r="C384" s="640" t="s">
        <v>409</v>
      </c>
      <c r="D384" s="654" t="s">
        <v>2767</v>
      </c>
      <c r="E384" s="699"/>
      <c r="F384" s="699"/>
      <c r="G384" s="699"/>
      <c r="H384" s="699"/>
      <c r="I384" s="699"/>
      <c r="J384" s="699"/>
      <c r="K384" s="699"/>
      <c r="L384" s="699"/>
      <c r="M384" s="699"/>
      <c r="N384" s="699"/>
      <c r="O384" s="699"/>
      <c r="P384" s="699"/>
      <c r="Q384" s="699"/>
      <c r="R384" s="699"/>
      <c r="S384" s="699"/>
      <c r="T384" s="699"/>
      <c r="U384" s="699"/>
      <c r="V384" s="699"/>
      <c r="W384" s="699"/>
      <c r="X384" s="699"/>
    </row>
    <row r="385" spans="1:24" ht="12.75" customHeight="1">
      <c r="A385" s="636">
        <v>380</v>
      </c>
      <c r="B385" s="695" t="s">
        <v>732</v>
      </c>
      <c r="C385" s="640" t="s">
        <v>409</v>
      </c>
      <c r="D385" s="654" t="s">
        <v>2767</v>
      </c>
      <c r="E385" s="699"/>
      <c r="F385" s="699"/>
      <c r="G385" s="699"/>
      <c r="H385" s="699"/>
      <c r="I385" s="699"/>
      <c r="J385" s="699"/>
      <c r="K385" s="699"/>
      <c r="L385" s="699"/>
      <c r="M385" s="699"/>
      <c r="N385" s="699"/>
      <c r="O385" s="699"/>
      <c r="P385" s="699"/>
      <c r="Q385" s="699"/>
      <c r="R385" s="699"/>
      <c r="S385" s="699"/>
      <c r="T385" s="699"/>
      <c r="U385" s="699"/>
      <c r="V385" s="699"/>
      <c r="W385" s="699"/>
      <c r="X385" s="699"/>
    </row>
    <row r="386" spans="1:24" ht="12.75" customHeight="1">
      <c r="A386" s="636">
        <v>381</v>
      </c>
      <c r="B386" s="695" t="s">
        <v>694</v>
      </c>
      <c r="C386" s="640" t="s">
        <v>409</v>
      </c>
      <c r="D386" s="654" t="s">
        <v>1129</v>
      </c>
      <c r="E386" s="699"/>
      <c r="F386" s="699"/>
      <c r="G386" s="699"/>
      <c r="H386" s="699"/>
      <c r="I386" s="699"/>
      <c r="J386" s="699"/>
      <c r="K386" s="699"/>
      <c r="L386" s="699"/>
      <c r="M386" s="699"/>
      <c r="N386" s="699"/>
      <c r="O386" s="699"/>
      <c r="P386" s="699"/>
      <c r="Q386" s="699"/>
      <c r="R386" s="699"/>
      <c r="S386" s="699"/>
      <c r="T386" s="699"/>
      <c r="U386" s="699"/>
      <c r="V386" s="699"/>
      <c r="W386" s="699"/>
      <c r="X386" s="699"/>
    </row>
    <row r="387" spans="1:24" ht="12.75" customHeight="1">
      <c r="A387" s="636">
        <v>382</v>
      </c>
      <c r="B387" s="695" t="s">
        <v>736</v>
      </c>
      <c r="C387" s="640" t="s">
        <v>409</v>
      </c>
      <c r="D387" s="654" t="s">
        <v>2767</v>
      </c>
      <c r="E387" s="699"/>
      <c r="F387" s="699"/>
      <c r="G387" s="699"/>
      <c r="H387" s="699"/>
      <c r="I387" s="699"/>
      <c r="J387" s="699"/>
      <c r="K387" s="699"/>
      <c r="L387" s="699"/>
      <c r="M387" s="699"/>
      <c r="N387" s="699"/>
      <c r="O387" s="699"/>
      <c r="P387" s="699"/>
      <c r="Q387" s="699"/>
      <c r="R387" s="699"/>
      <c r="S387" s="699"/>
      <c r="T387" s="699"/>
      <c r="U387" s="699"/>
      <c r="V387" s="699"/>
      <c r="W387" s="699"/>
      <c r="X387" s="699"/>
    </row>
    <row r="388" spans="1:24" ht="12.75" customHeight="1">
      <c r="A388" s="636">
        <v>383</v>
      </c>
      <c r="B388" s="695" t="s">
        <v>723</v>
      </c>
      <c r="C388" s="640" t="s">
        <v>409</v>
      </c>
      <c r="D388" s="654" t="s">
        <v>2767</v>
      </c>
      <c r="E388" s="699"/>
      <c r="F388" s="699"/>
      <c r="G388" s="699"/>
      <c r="H388" s="699"/>
      <c r="I388" s="699"/>
      <c r="J388" s="699"/>
      <c r="K388" s="699"/>
      <c r="L388" s="699"/>
      <c r="M388" s="699"/>
      <c r="N388" s="699"/>
      <c r="O388" s="699"/>
      <c r="P388" s="699"/>
      <c r="Q388" s="699"/>
      <c r="R388" s="699"/>
      <c r="S388" s="699"/>
      <c r="T388" s="699"/>
      <c r="U388" s="699"/>
      <c r="V388" s="699"/>
      <c r="W388" s="699"/>
      <c r="X388" s="699"/>
    </row>
    <row r="389" spans="1:24" ht="12.75" customHeight="1">
      <c r="A389" s="636">
        <v>384</v>
      </c>
      <c r="B389" s="695" t="s">
        <v>737</v>
      </c>
      <c r="C389" s="640" t="s">
        <v>409</v>
      </c>
      <c r="D389" s="654" t="s">
        <v>2767</v>
      </c>
      <c r="E389" s="699"/>
      <c r="F389" s="699"/>
      <c r="G389" s="699"/>
      <c r="H389" s="699"/>
      <c r="I389" s="699"/>
      <c r="J389" s="699"/>
      <c r="K389" s="699"/>
      <c r="L389" s="699"/>
      <c r="M389" s="699"/>
      <c r="N389" s="699"/>
      <c r="O389" s="699"/>
      <c r="P389" s="699"/>
      <c r="Q389" s="699"/>
      <c r="R389" s="699"/>
      <c r="S389" s="699"/>
      <c r="T389" s="699"/>
      <c r="U389" s="699"/>
      <c r="V389" s="699"/>
      <c r="W389" s="699"/>
      <c r="X389" s="699"/>
    </row>
    <row r="390" spans="1:24" ht="12.75" customHeight="1">
      <c r="A390" s="636">
        <v>385</v>
      </c>
      <c r="B390" s="695" t="s">
        <v>738</v>
      </c>
      <c r="C390" s="640" t="s">
        <v>409</v>
      </c>
      <c r="D390" s="654" t="s">
        <v>2767</v>
      </c>
      <c r="E390" s="699"/>
      <c r="F390" s="699"/>
      <c r="G390" s="699"/>
      <c r="H390" s="699"/>
      <c r="I390" s="699"/>
      <c r="J390" s="699"/>
      <c r="K390" s="699"/>
      <c r="L390" s="699"/>
      <c r="M390" s="699"/>
      <c r="N390" s="699"/>
      <c r="O390" s="699"/>
      <c r="P390" s="699"/>
      <c r="Q390" s="699"/>
      <c r="R390" s="699"/>
      <c r="S390" s="699"/>
      <c r="T390" s="699"/>
      <c r="U390" s="699"/>
      <c r="V390" s="699"/>
      <c r="W390" s="699"/>
      <c r="X390" s="699"/>
    </row>
    <row r="391" spans="1:24" ht="12.75" customHeight="1">
      <c r="A391" s="636">
        <v>386</v>
      </c>
      <c r="B391" s="695" t="s">
        <v>739</v>
      </c>
      <c r="C391" s="640" t="s">
        <v>409</v>
      </c>
      <c r="D391" s="654" t="s">
        <v>2767</v>
      </c>
      <c r="E391" s="699"/>
      <c r="F391" s="699"/>
      <c r="G391" s="699"/>
      <c r="H391" s="699"/>
      <c r="I391" s="699"/>
      <c r="J391" s="699"/>
      <c r="K391" s="699"/>
      <c r="L391" s="699"/>
      <c r="M391" s="699"/>
      <c r="N391" s="699"/>
      <c r="O391" s="699"/>
      <c r="P391" s="699"/>
      <c r="Q391" s="699"/>
      <c r="R391" s="699"/>
      <c r="S391" s="699"/>
      <c r="T391" s="699"/>
      <c r="U391" s="699"/>
      <c r="V391" s="699"/>
      <c r="W391" s="699"/>
      <c r="X391" s="699"/>
    </row>
    <row r="392" spans="1:24" ht="12.75" customHeight="1">
      <c r="A392" s="636">
        <v>387</v>
      </c>
      <c r="B392" s="695" t="s">
        <v>663</v>
      </c>
      <c r="C392" s="640" t="s">
        <v>409</v>
      </c>
      <c r="D392" s="654" t="s">
        <v>2635</v>
      </c>
      <c r="E392" s="699"/>
      <c r="F392" s="699"/>
      <c r="G392" s="699"/>
      <c r="H392" s="699"/>
      <c r="I392" s="699"/>
      <c r="J392" s="699"/>
      <c r="K392" s="699"/>
      <c r="L392" s="699"/>
      <c r="M392" s="699"/>
      <c r="N392" s="699"/>
      <c r="O392" s="699"/>
      <c r="P392" s="699"/>
      <c r="Q392" s="699"/>
      <c r="R392" s="699"/>
      <c r="S392" s="699"/>
      <c r="T392" s="699"/>
      <c r="U392" s="699"/>
      <c r="V392" s="699"/>
      <c r="W392" s="699"/>
      <c r="X392" s="699"/>
    </row>
    <row r="393" spans="1:24" ht="12.75" customHeight="1">
      <c r="A393" s="636">
        <v>388</v>
      </c>
      <c r="B393" s="695" t="s">
        <v>119</v>
      </c>
      <c r="C393" s="640" t="s">
        <v>409</v>
      </c>
      <c r="D393" s="654" t="s">
        <v>2633</v>
      </c>
      <c r="E393" s="699"/>
      <c r="F393" s="699"/>
      <c r="G393" s="699"/>
      <c r="H393" s="699"/>
      <c r="I393" s="699"/>
      <c r="J393" s="699"/>
      <c r="K393" s="699"/>
      <c r="L393" s="699"/>
      <c r="M393" s="699"/>
      <c r="N393" s="699"/>
      <c r="O393" s="699"/>
      <c r="P393" s="699"/>
      <c r="Q393" s="699"/>
      <c r="R393" s="699"/>
      <c r="S393" s="699"/>
      <c r="T393" s="699"/>
      <c r="U393" s="699"/>
      <c r="V393" s="699"/>
      <c r="W393" s="699"/>
      <c r="X393" s="699"/>
    </row>
    <row r="394" spans="1:24" ht="12.75" customHeight="1">
      <c r="A394" s="636">
        <v>389</v>
      </c>
      <c r="B394" s="695" t="s">
        <v>594</v>
      </c>
      <c r="C394" s="640" t="s">
        <v>409</v>
      </c>
      <c r="D394" s="654" t="s">
        <v>2635</v>
      </c>
      <c r="E394" s="699"/>
      <c r="F394" s="699"/>
      <c r="G394" s="699"/>
      <c r="H394" s="699"/>
      <c r="I394" s="699"/>
      <c r="J394" s="699"/>
      <c r="K394" s="699"/>
      <c r="L394" s="699"/>
      <c r="M394" s="699"/>
      <c r="N394" s="699"/>
      <c r="O394" s="699"/>
      <c r="P394" s="699"/>
      <c r="Q394" s="699"/>
      <c r="R394" s="699"/>
      <c r="S394" s="699"/>
      <c r="T394" s="699"/>
      <c r="U394" s="699"/>
      <c r="V394" s="699"/>
      <c r="W394" s="699"/>
      <c r="X394" s="699"/>
    </row>
    <row r="395" spans="1:24" ht="12.75" customHeight="1">
      <c r="A395" s="636">
        <v>390</v>
      </c>
      <c r="B395" s="695" t="s">
        <v>663</v>
      </c>
      <c r="C395" s="640" t="s">
        <v>409</v>
      </c>
      <c r="D395" s="654" t="s">
        <v>2635</v>
      </c>
      <c r="E395" s="699"/>
      <c r="F395" s="699"/>
      <c r="G395" s="699"/>
      <c r="H395" s="699"/>
      <c r="I395" s="699"/>
      <c r="J395" s="699"/>
      <c r="K395" s="699"/>
      <c r="L395" s="699"/>
      <c r="M395" s="699"/>
      <c r="N395" s="699"/>
      <c r="O395" s="699"/>
      <c r="P395" s="699"/>
      <c r="Q395" s="699"/>
      <c r="R395" s="699"/>
      <c r="S395" s="699"/>
      <c r="T395" s="699"/>
      <c r="U395" s="699"/>
      <c r="V395" s="699"/>
      <c r="W395" s="699"/>
      <c r="X395" s="699"/>
    </row>
    <row r="396" spans="1:24" ht="12.75" customHeight="1">
      <c r="A396" s="636">
        <v>391</v>
      </c>
      <c r="B396" s="695" t="s">
        <v>351</v>
      </c>
      <c r="C396" s="640" t="s">
        <v>409</v>
      </c>
      <c r="D396" s="654" t="s">
        <v>2635</v>
      </c>
      <c r="E396" s="699"/>
      <c r="F396" s="699"/>
      <c r="G396" s="699"/>
      <c r="H396" s="699"/>
      <c r="I396" s="699"/>
      <c r="J396" s="699"/>
      <c r="K396" s="699"/>
      <c r="L396" s="699"/>
      <c r="M396" s="699"/>
      <c r="N396" s="699"/>
      <c r="O396" s="699"/>
      <c r="P396" s="699"/>
      <c r="Q396" s="699"/>
      <c r="R396" s="699"/>
      <c r="S396" s="699"/>
      <c r="T396" s="699"/>
      <c r="U396" s="699"/>
      <c r="V396" s="699"/>
      <c r="W396" s="699"/>
      <c r="X396" s="699"/>
    </row>
    <row r="397" spans="1:24" ht="12.75" customHeight="1">
      <c r="A397" s="636">
        <v>392</v>
      </c>
      <c r="B397" s="695" t="s">
        <v>560</v>
      </c>
      <c r="C397" s="640" t="s">
        <v>409</v>
      </c>
      <c r="D397" s="654" t="s">
        <v>2635</v>
      </c>
      <c r="E397" s="699"/>
      <c r="F397" s="699"/>
      <c r="G397" s="699"/>
      <c r="H397" s="699"/>
      <c r="I397" s="699"/>
      <c r="J397" s="699"/>
      <c r="K397" s="699"/>
      <c r="L397" s="699"/>
      <c r="M397" s="699"/>
      <c r="N397" s="699"/>
      <c r="O397" s="699"/>
      <c r="P397" s="699"/>
      <c r="Q397" s="699"/>
      <c r="R397" s="699"/>
      <c r="S397" s="699"/>
      <c r="T397" s="699"/>
      <c r="U397" s="699"/>
      <c r="V397" s="699"/>
      <c r="W397" s="699"/>
      <c r="X397" s="699"/>
    </row>
    <row r="398" spans="1:24" ht="12.75" customHeight="1">
      <c r="A398" s="636">
        <v>393</v>
      </c>
      <c r="B398" s="695" t="s">
        <v>663</v>
      </c>
      <c r="C398" s="640" t="s">
        <v>409</v>
      </c>
      <c r="D398" s="654" t="s">
        <v>2635</v>
      </c>
      <c r="E398" s="699"/>
      <c r="F398" s="699"/>
      <c r="G398" s="699"/>
      <c r="H398" s="699"/>
      <c r="I398" s="699"/>
      <c r="J398" s="699"/>
      <c r="K398" s="699"/>
      <c r="L398" s="699"/>
      <c r="M398" s="699"/>
      <c r="N398" s="699"/>
      <c r="O398" s="699"/>
      <c r="P398" s="699"/>
      <c r="Q398" s="699"/>
      <c r="R398" s="699"/>
      <c r="S398" s="699"/>
      <c r="T398" s="699"/>
      <c r="U398" s="699"/>
      <c r="V398" s="699"/>
      <c r="W398" s="699"/>
      <c r="X398" s="699"/>
    </row>
    <row r="399" spans="1:24" ht="12.75" customHeight="1">
      <c r="A399" s="636">
        <v>394</v>
      </c>
      <c r="B399" s="695" t="s">
        <v>754</v>
      </c>
      <c r="C399" s="640" t="s">
        <v>409</v>
      </c>
      <c r="D399" s="654" t="s">
        <v>2634</v>
      </c>
      <c r="E399" s="699"/>
      <c r="F399" s="699"/>
      <c r="G399" s="699"/>
      <c r="H399" s="699"/>
      <c r="I399" s="699"/>
      <c r="J399" s="699"/>
      <c r="K399" s="699"/>
      <c r="L399" s="699"/>
      <c r="M399" s="699"/>
      <c r="N399" s="699"/>
      <c r="O399" s="699"/>
      <c r="P399" s="699"/>
      <c r="Q399" s="699"/>
      <c r="R399" s="699"/>
      <c r="S399" s="699"/>
      <c r="T399" s="699"/>
      <c r="U399" s="699"/>
      <c r="V399" s="699"/>
      <c r="W399" s="699"/>
      <c r="X399" s="699"/>
    </row>
    <row r="400" spans="1:24" ht="12.75" customHeight="1">
      <c r="A400" s="636">
        <v>395</v>
      </c>
      <c r="B400" s="695" t="s">
        <v>665</v>
      </c>
      <c r="C400" s="640" t="s">
        <v>409</v>
      </c>
      <c r="D400" s="654" t="s">
        <v>2635</v>
      </c>
      <c r="E400" s="699"/>
      <c r="F400" s="699"/>
      <c r="G400" s="699"/>
      <c r="H400" s="699"/>
      <c r="I400" s="699"/>
      <c r="J400" s="699"/>
      <c r="K400" s="699"/>
      <c r="L400" s="699"/>
      <c r="M400" s="699"/>
      <c r="N400" s="699"/>
      <c r="O400" s="699"/>
      <c r="P400" s="699"/>
      <c r="Q400" s="699"/>
      <c r="R400" s="699"/>
      <c r="S400" s="699"/>
      <c r="T400" s="699"/>
      <c r="U400" s="699"/>
      <c r="V400" s="699"/>
      <c r="W400" s="699"/>
      <c r="X400" s="699"/>
    </row>
    <row r="401" spans="1:24" ht="12.75" customHeight="1">
      <c r="A401" s="636">
        <v>396</v>
      </c>
      <c r="B401" s="695" t="s">
        <v>255</v>
      </c>
      <c r="C401" s="640" t="s">
        <v>409</v>
      </c>
      <c r="D401" s="654" t="s">
        <v>2633</v>
      </c>
      <c r="E401" s="699"/>
      <c r="F401" s="699"/>
      <c r="G401" s="699"/>
      <c r="H401" s="699"/>
      <c r="I401" s="699"/>
      <c r="J401" s="699"/>
      <c r="K401" s="699"/>
      <c r="L401" s="699"/>
      <c r="M401" s="699"/>
      <c r="N401" s="699"/>
      <c r="O401" s="699"/>
      <c r="P401" s="699"/>
      <c r="Q401" s="699"/>
      <c r="R401" s="699"/>
      <c r="S401" s="699"/>
      <c r="T401" s="699"/>
      <c r="U401" s="699"/>
      <c r="V401" s="699"/>
      <c r="W401" s="699"/>
      <c r="X401" s="699"/>
    </row>
    <row r="402" spans="1:24" ht="12.75" customHeight="1">
      <c r="A402" s="636">
        <v>397</v>
      </c>
      <c r="B402" s="695" t="s">
        <v>756</v>
      </c>
      <c r="C402" s="640" t="s">
        <v>409</v>
      </c>
      <c r="D402" s="654" t="s">
        <v>2634</v>
      </c>
      <c r="E402" s="699"/>
      <c r="F402" s="699"/>
      <c r="G402" s="699"/>
      <c r="H402" s="699"/>
      <c r="I402" s="699"/>
      <c r="J402" s="699"/>
      <c r="K402" s="699"/>
      <c r="L402" s="699"/>
      <c r="M402" s="699"/>
      <c r="N402" s="699"/>
      <c r="O402" s="699"/>
      <c r="P402" s="699"/>
      <c r="Q402" s="699"/>
      <c r="R402" s="699"/>
      <c r="S402" s="699"/>
      <c r="T402" s="699"/>
      <c r="U402" s="699"/>
      <c r="V402" s="699"/>
      <c r="W402" s="699"/>
      <c r="X402" s="699"/>
    </row>
    <row r="403" spans="1:24" ht="12.75" customHeight="1">
      <c r="A403" s="636">
        <v>398</v>
      </c>
      <c r="B403" s="695" t="s">
        <v>757</v>
      </c>
      <c r="C403" s="640" t="s">
        <v>409</v>
      </c>
      <c r="D403" s="654" t="s">
        <v>2634</v>
      </c>
      <c r="E403" s="699"/>
      <c r="F403" s="699"/>
      <c r="G403" s="699"/>
      <c r="H403" s="699"/>
      <c r="I403" s="699"/>
      <c r="J403" s="699"/>
      <c r="K403" s="699"/>
      <c r="L403" s="699"/>
      <c r="M403" s="699"/>
      <c r="N403" s="699"/>
      <c r="O403" s="699"/>
      <c r="P403" s="699"/>
      <c r="Q403" s="699"/>
      <c r="R403" s="699"/>
      <c r="S403" s="699"/>
      <c r="T403" s="699"/>
      <c r="U403" s="699"/>
      <c r="V403" s="699"/>
      <c r="W403" s="699"/>
      <c r="X403" s="699"/>
    </row>
    <row r="404" spans="1:24" ht="12.75" customHeight="1">
      <c r="A404" s="636">
        <v>399</v>
      </c>
      <c r="B404" s="695" t="s">
        <v>760</v>
      </c>
      <c r="C404" s="640" t="s">
        <v>409</v>
      </c>
      <c r="D404" s="654" t="s">
        <v>2634</v>
      </c>
      <c r="E404" s="699"/>
      <c r="F404" s="699"/>
      <c r="G404" s="699"/>
      <c r="H404" s="699"/>
      <c r="I404" s="699"/>
      <c r="J404" s="699"/>
      <c r="K404" s="699"/>
      <c r="L404" s="699"/>
      <c r="M404" s="699"/>
      <c r="N404" s="699"/>
      <c r="O404" s="699"/>
      <c r="P404" s="699"/>
      <c r="Q404" s="699"/>
      <c r="R404" s="699"/>
      <c r="S404" s="699"/>
      <c r="T404" s="699"/>
      <c r="U404" s="699"/>
      <c r="V404" s="699"/>
      <c r="W404" s="699"/>
      <c r="X404" s="699"/>
    </row>
    <row r="405" spans="1:24" ht="12.75" customHeight="1">
      <c r="A405" s="636">
        <v>400</v>
      </c>
      <c r="B405" s="695" t="s">
        <v>761</v>
      </c>
      <c r="C405" s="640" t="s">
        <v>409</v>
      </c>
      <c r="D405" s="654" t="s">
        <v>2634</v>
      </c>
      <c r="E405" s="699"/>
      <c r="F405" s="699"/>
      <c r="G405" s="699"/>
      <c r="H405" s="699"/>
      <c r="I405" s="699"/>
      <c r="J405" s="699"/>
      <c r="K405" s="699"/>
      <c r="L405" s="699"/>
      <c r="M405" s="699"/>
      <c r="N405" s="699"/>
      <c r="O405" s="699"/>
      <c r="P405" s="699"/>
      <c r="Q405" s="699"/>
      <c r="R405" s="699"/>
      <c r="S405" s="699"/>
      <c r="T405" s="699"/>
      <c r="U405" s="699"/>
      <c r="V405" s="699"/>
      <c r="W405" s="699"/>
      <c r="X405" s="699"/>
    </row>
    <row r="406" spans="1:24" ht="12.75" customHeight="1">
      <c r="A406" s="636">
        <v>401</v>
      </c>
      <c r="B406" s="695" t="s">
        <v>593</v>
      </c>
      <c r="C406" s="640" t="s">
        <v>409</v>
      </c>
      <c r="D406" s="654" t="s">
        <v>2635</v>
      </c>
      <c r="E406" s="699"/>
      <c r="F406" s="699"/>
      <c r="G406" s="699"/>
      <c r="H406" s="699"/>
      <c r="I406" s="699"/>
      <c r="J406" s="699"/>
      <c r="K406" s="699"/>
      <c r="L406" s="699"/>
      <c r="M406" s="699"/>
      <c r="N406" s="699"/>
      <c r="O406" s="699"/>
      <c r="P406" s="699"/>
      <c r="Q406" s="699"/>
      <c r="R406" s="699"/>
      <c r="S406" s="699"/>
      <c r="T406" s="699"/>
      <c r="U406" s="699"/>
      <c r="V406" s="699"/>
      <c r="W406" s="699"/>
      <c r="X406" s="699"/>
    </row>
    <row r="407" spans="1:24" ht="12.75" customHeight="1">
      <c r="A407" s="636">
        <v>402</v>
      </c>
      <c r="B407" s="695" t="s">
        <v>763</v>
      </c>
      <c r="C407" s="640" t="s">
        <v>409</v>
      </c>
      <c r="D407" s="654" t="s">
        <v>2634</v>
      </c>
      <c r="E407" s="651"/>
      <c r="F407" s="651"/>
      <c r="G407" s="651"/>
      <c r="H407" s="651"/>
      <c r="I407" s="651"/>
      <c r="J407" s="651"/>
      <c r="K407" s="651"/>
      <c r="L407" s="651"/>
      <c r="M407" s="651"/>
      <c r="N407" s="651"/>
      <c r="O407" s="651"/>
      <c r="P407" s="651"/>
      <c r="Q407" s="651"/>
      <c r="R407" s="651"/>
      <c r="S407" s="651"/>
      <c r="T407" s="651"/>
      <c r="U407" s="651"/>
      <c r="V407" s="651"/>
      <c r="W407" s="651"/>
      <c r="X407" s="651"/>
    </row>
    <row r="408" spans="1:24" ht="12.75" customHeight="1">
      <c r="A408" s="636">
        <v>403</v>
      </c>
      <c r="B408" s="695" t="s">
        <v>145</v>
      </c>
      <c r="C408" s="640" t="s">
        <v>409</v>
      </c>
      <c r="D408" s="654" t="s">
        <v>2635</v>
      </c>
      <c r="E408" s="651"/>
      <c r="F408" s="651"/>
      <c r="G408" s="651"/>
      <c r="H408" s="651"/>
      <c r="I408" s="651"/>
      <c r="J408" s="651"/>
      <c r="K408" s="651"/>
      <c r="L408" s="651"/>
      <c r="M408" s="651"/>
      <c r="N408" s="651"/>
      <c r="O408" s="651"/>
      <c r="P408" s="651"/>
      <c r="Q408" s="651"/>
      <c r="R408" s="651"/>
      <c r="S408" s="651"/>
      <c r="T408" s="651"/>
      <c r="U408" s="651"/>
      <c r="V408" s="651"/>
      <c r="W408" s="651"/>
      <c r="X408" s="651"/>
    </row>
    <row r="409" spans="1:24" ht="12.75" customHeight="1">
      <c r="A409" s="636">
        <v>404</v>
      </c>
      <c r="B409" s="695" t="s">
        <v>764</v>
      </c>
      <c r="C409" s="640" t="s">
        <v>409</v>
      </c>
      <c r="D409" s="654" t="s">
        <v>2633</v>
      </c>
      <c r="E409" s="651"/>
      <c r="F409" s="651"/>
      <c r="G409" s="651"/>
      <c r="H409" s="651"/>
      <c r="I409" s="651"/>
      <c r="J409" s="651"/>
      <c r="K409" s="651"/>
      <c r="L409" s="651"/>
      <c r="M409" s="651"/>
      <c r="N409" s="651"/>
      <c r="O409" s="651"/>
      <c r="P409" s="651"/>
      <c r="Q409" s="651"/>
      <c r="R409" s="651"/>
      <c r="S409" s="651"/>
      <c r="T409" s="651"/>
      <c r="U409" s="651"/>
      <c r="V409" s="651"/>
      <c r="W409" s="651"/>
      <c r="X409" s="651"/>
    </row>
    <row r="410" spans="1:24" ht="12.75" customHeight="1">
      <c r="A410" s="636">
        <v>405</v>
      </c>
      <c r="B410" s="695" t="s">
        <v>719</v>
      </c>
      <c r="C410" s="640" t="s">
        <v>409</v>
      </c>
      <c r="D410" s="654" t="s">
        <v>2585</v>
      </c>
      <c r="E410" s="651"/>
      <c r="F410" s="651"/>
      <c r="G410" s="651"/>
      <c r="H410" s="651"/>
      <c r="I410" s="651"/>
      <c r="J410" s="651"/>
      <c r="K410" s="651"/>
      <c r="L410" s="651"/>
      <c r="M410" s="651"/>
      <c r="N410" s="651"/>
      <c r="O410" s="651"/>
      <c r="P410" s="651"/>
      <c r="Q410" s="651"/>
      <c r="R410" s="651"/>
      <c r="S410" s="651"/>
      <c r="T410" s="651"/>
      <c r="U410" s="651"/>
      <c r="V410" s="651"/>
      <c r="W410" s="651"/>
      <c r="X410" s="651"/>
    </row>
    <row r="411" spans="1:24" ht="12.75" customHeight="1">
      <c r="A411" s="636">
        <v>406</v>
      </c>
      <c r="B411" s="695" t="s">
        <v>727</v>
      </c>
      <c r="C411" s="640" t="s">
        <v>409</v>
      </c>
      <c r="D411" s="654" t="s">
        <v>2585</v>
      </c>
      <c r="E411" s="651"/>
      <c r="F411" s="651"/>
      <c r="G411" s="651"/>
      <c r="H411" s="651"/>
      <c r="I411" s="651"/>
      <c r="J411" s="651"/>
      <c r="K411" s="651"/>
      <c r="L411" s="651"/>
      <c r="M411" s="651"/>
      <c r="N411" s="651"/>
      <c r="O411" s="651"/>
      <c r="P411" s="651"/>
      <c r="Q411" s="651"/>
      <c r="R411" s="651"/>
      <c r="S411" s="651"/>
      <c r="T411" s="651"/>
      <c r="U411" s="651"/>
      <c r="V411" s="651"/>
      <c r="W411" s="651"/>
      <c r="X411" s="651"/>
    </row>
    <row r="412" spans="1:24" ht="12.75" customHeight="1">
      <c r="A412" s="636">
        <v>407</v>
      </c>
      <c r="B412" s="695" t="s">
        <v>706</v>
      </c>
      <c r="C412" s="640" t="s">
        <v>409</v>
      </c>
      <c r="D412" s="654" t="s">
        <v>2585</v>
      </c>
      <c r="E412" s="651"/>
      <c r="F412" s="651"/>
      <c r="G412" s="651"/>
      <c r="H412" s="651"/>
      <c r="I412" s="651"/>
      <c r="J412" s="651"/>
      <c r="K412" s="651"/>
      <c r="L412" s="651"/>
      <c r="M412" s="651"/>
      <c r="N412" s="651"/>
      <c r="O412" s="651"/>
      <c r="P412" s="651"/>
      <c r="Q412" s="651"/>
      <c r="R412" s="651"/>
      <c r="S412" s="651"/>
      <c r="T412" s="651"/>
      <c r="U412" s="651"/>
      <c r="V412" s="651"/>
      <c r="W412" s="651"/>
      <c r="X412" s="651"/>
    </row>
    <row r="413" spans="1:24" ht="12.75" customHeight="1">
      <c r="A413" s="636">
        <v>408</v>
      </c>
      <c r="B413" s="695" t="s">
        <v>716</v>
      </c>
      <c r="C413" s="640" t="s">
        <v>409</v>
      </c>
      <c r="D413" s="654" t="s">
        <v>2583</v>
      </c>
      <c r="E413" s="651"/>
      <c r="F413" s="651"/>
      <c r="G413" s="651"/>
      <c r="H413" s="651"/>
      <c r="I413" s="651"/>
      <c r="J413" s="651"/>
      <c r="K413" s="651"/>
      <c r="L413" s="651"/>
      <c r="M413" s="651"/>
      <c r="N413" s="651"/>
      <c r="O413" s="651"/>
      <c r="P413" s="651"/>
      <c r="Q413" s="651"/>
      <c r="R413" s="651"/>
      <c r="S413" s="651"/>
      <c r="T413" s="651"/>
      <c r="U413" s="651"/>
      <c r="V413" s="651"/>
      <c r="W413" s="651"/>
      <c r="X413" s="651"/>
    </row>
    <row r="414" spans="1:24" ht="12.75" customHeight="1">
      <c r="A414" s="636">
        <v>409</v>
      </c>
      <c r="B414" s="695" t="s">
        <v>537</v>
      </c>
      <c r="C414" s="640" t="s">
        <v>409</v>
      </c>
      <c r="D414" s="639" t="s">
        <v>2587</v>
      </c>
      <c r="E414" s="651"/>
      <c r="F414" s="651"/>
      <c r="G414" s="651"/>
      <c r="H414" s="651"/>
      <c r="I414" s="651"/>
      <c r="J414" s="651"/>
      <c r="K414" s="651"/>
      <c r="L414" s="651"/>
      <c r="M414" s="651"/>
      <c r="N414" s="651"/>
      <c r="O414" s="651"/>
      <c r="P414" s="651"/>
      <c r="Q414" s="651"/>
      <c r="R414" s="651"/>
      <c r="S414" s="651"/>
      <c r="T414" s="651"/>
      <c r="U414" s="651"/>
      <c r="V414" s="651"/>
      <c r="W414" s="651"/>
      <c r="X414" s="651"/>
    </row>
    <row r="415" spans="1:24" ht="12.75" customHeight="1">
      <c r="A415" s="636">
        <v>410</v>
      </c>
      <c r="B415" s="695" t="s">
        <v>673</v>
      </c>
      <c r="C415" s="640" t="s">
        <v>409</v>
      </c>
      <c r="D415" s="654" t="s">
        <v>2585</v>
      </c>
      <c r="E415" s="651"/>
      <c r="F415" s="651"/>
      <c r="G415" s="651"/>
      <c r="H415" s="651"/>
      <c r="I415" s="651"/>
      <c r="J415" s="651"/>
      <c r="K415" s="651"/>
      <c r="L415" s="651"/>
      <c r="M415" s="651"/>
      <c r="N415" s="651"/>
      <c r="O415" s="651"/>
      <c r="P415" s="651"/>
      <c r="Q415" s="651"/>
      <c r="R415" s="651"/>
      <c r="S415" s="651"/>
      <c r="T415" s="651"/>
      <c r="U415" s="651"/>
      <c r="V415" s="651"/>
      <c r="W415" s="651"/>
      <c r="X415" s="651"/>
    </row>
    <row r="416" spans="1:24" ht="12.75" customHeight="1">
      <c r="A416" s="636">
        <v>411</v>
      </c>
      <c r="B416" s="695" t="s">
        <v>689</v>
      </c>
      <c r="C416" s="640" t="s">
        <v>409</v>
      </c>
      <c r="D416" s="654" t="s">
        <v>2585</v>
      </c>
      <c r="E416" s="651"/>
      <c r="F416" s="651"/>
      <c r="G416" s="651"/>
      <c r="H416" s="651"/>
      <c r="I416" s="651"/>
      <c r="J416" s="651"/>
      <c r="K416" s="651"/>
      <c r="L416" s="651"/>
      <c r="M416" s="651"/>
      <c r="N416" s="651"/>
      <c r="O416" s="651"/>
      <c r="P416" s="651"/>
      <c r="Q416" s="651"/>
      <c r="R416" s="651"/>
      <c r="S416" s="651"/>
      <c r="T416" s="651"/>
      <c r="U416" s="651"/>
      <c r="V416" s="651"/>
      <c r="W416" s="651"/>
      <c r="X416" s="651"/>
    </row>
    <row r="417" spans="1:24" ht="12.75" customHeight="1">
      <c r="A417" s="636">
        <v>412</v>
      </c>
      <c r="B417" s="642" t="s">
        <v>708</v>
      </c>
      <c r="C417" s="640" t="s">
        <v>409</v>
      </c>
      <c r="D417" s="654" t="s">
        <v>2585</v>
      </c>
      <c r="E417" s="651"/>
      <c r="F417" s="651"/>
      <c r="G417" s="651"/>
      <c r="H417" s="651"/>
      <c r="I417" s="651"/>
      <c r="J417" s="651"/>
      <c r="K417" s="651"/>
      <c r="L417" s="651"/>
      <c r="M417" s="651"/>
      <c r="N417" s="651"/>
      <c r="O417" s="651"/>
      <c r="P417" s="651"/>
      <c r="Q417" s="651"/>
      <c r="R417" s="651"/>
      <c r="S417" s="651"/>
      <c r="T417" s="651"/>
      <c r="U417" s="651"/>
      <c r="V417" s="651"/>
      <c r="W417" s="651"/>
      <c r="X417" s="651"/>
    </row>
    <row r="418" spans="1:24" ht="12.75" customHeight="1">
      <c r="A418" s="636">
        <v>413</v>
      </c>
      <c r="B418" s="695" t="s">
        <v>728</v>
      </c>
      <c r="C418" s="640" t="s">
        <v>409</v>
      </c>
      <c r="D418" s="654" t="s">
        <v>2583</v>
      </c>
      <c r="E418" s="651"/>
      <c r="F418" s="651"/>
      <c r="G418" s="651"/>
      <c r="H418" s="651"/>
      <c r="I418" s="651"/>
      <c r="J418" s="651"/>
      <c r="K418" s="651"/>
      <c r="L418" s="651"/>
      <c r="M418" s="651"/>
      <c r="N418" s="651"/>
      <c r="O418" s="651"/>
      <c r="P418" s="651"/>
      <c r="Q418" s="651"/>
      <c r="R418" s="651"/>
      <c r="S418" s="651"/>
      <c r="T418" s="651"/>
      <c r="U418" s="651"/>
      <c r="V418" s="651"/>
      <c r="W418" s="651"/>
      <c r="X418" s="651"/>
    </row>
    <row r="419" spans="1:24" ht="12.75" customHeight="1">
      <c r="A419" s="636">
        <v>414</v>
      </c>
      <c r="B419" s="695" t="s">
        <v>723</v>
      </c>
      <c r="C419" s="640" t="s">
        <v>409</v>
      </c>
      <c r="D419" s="654" t="s">
        <v>2583</v>
      </c>
      <c r="E419" s="651"/>
      <c r="F419" s="651"/>
      <c r="G419" s="651"/>
      <c r="H419" s="651"/>
      <c r="I419" s="651"/>
      <c r="J419" s="651"/>
      <c r="K419" s="651"/>
      <c r="L419" s="651"/>
      <c r="M419" s="651"/>
      <c r="N419" s="651"/>
      <c r="O419" s="651"/>
      <c r="P419" s="651"/>
      <c r="Q419" s="651"/>
      <c r="R419" s="651"/>
      <c r="S419" s="651"/>
      <c r="T419" s="651"/>
      <c r="U419" s="651"/>
      <c r="V419" s="651"/>
      <c r="W419" s="651"/>
      <c r="X419" s="651"/>
    </row>
    <row r="420" spans="1:24" ht="12.75" customHeight="1">
      <c r="A420" s="636">
        <v>415</v>
      </c>
      <c r="B420" s="695" t="s">
        <v>720</v>
      </c>
      <c r="C420" s="640" t="s">
        <v>409</v>
      </c>
      <c r="D420" s="654" t="s">
        <v>2583</v>
      </c>
      <c r="E420" s="651"/>
      <c r="F420" s="651"/>
      <c r="G420" s="651"/>
      <c r="H420" s="651"/>
      <c r="I420" s="651"/>
      <c r="J420" s="651"/>
      <c r="K420" s="651"/>
      <c r="L420" s="651"/>
      <c r="M420" s="651"/>
      <c r="N420" s="651"/>
      <c r="O420" s="651"/>
      <c r="P420" s="651"/>
      <c r="Q420" s="651"/>
      <c r="R420" s="651"/>
      <c r="S420" s="651"/>
      <c r="T420" s="651"/>
      <c r="U420" s="651"/>
      <c r="V420" s="651"/>
      <c r="W420" s="651"/>
      <c r="X420" s="651"/>
    </row>
    <row r="421" spans="1:24" ht="12.75" customHeight="1">
      <c r="A421" s="636">
        <v>416</v>
      </c>
      <c r="B421" s="695" t="s">
        <v>442</v>
      </c>
      <c r="C421" s="640" t="s">
        <v>434</v>
      </c>
      <c r="D421" s="654" t="s">
        <v>2586</v>
      </c>
      <c r="E421" s="651"/>
      <c r="F421" s="651"/>
      <c r="G421" s="651"/>
      <c r="H421" s="651"/>
      <c r="I421" s="651"/>
      <c r="J421" s="651"/>
      <c r="K421" s="651"/>
      <c r="L421" s="651"/>
      <c r="M421" s="651"/>
      <c r="N421" s="651"/>
      <c r="O421" s="651"/>
      <c r="P421" s="651"/>
      <c r="Q421" s="651"/>
      <c r="R421" s="651"/>
      <c r="S421" s="651"/>
      <c r="T421" s="651"/>
      <c r="U421" s="651"/>
      <c r="V421" s="651"/>
      <c r="W421" s="651"/>
      <c r="X421" s="651"/>
    </row>
    <row r="422" spans="1:24" ht="12.75" customHeight="1">
      <c r="A422" s="636">
        <v>417</v>
      </c>
      <c r="B422" s="695" t="s">
        <v>775</v>
      </c>
      <c r="C422" s="640" t="s">
        <v>434</v>
      </c>
      <c r="D422" s="654" t="s">
        <v>2586</v>
      </c>
      <c r="E422" s="651"/>
      <c r="F422" s="651"/>
      <c r="G422" s="651"/>
      <c r="H422" s="651"/>
      <c r="I422" s="651"/>
      <c r="J422" s="651"/>
      <c r="K422" s="651"/>
      <c r="L422" s="651"/>
      <c r="M422" s="651"/>
      <c r="N422" s="651"/>
      <c r="O422" s="651"/>
      <c r="P422" s="651"/>
      <c r="Q422" s="651"/>
      <c r="R422" s="651"/>
      <c r="S422" s="651"/>
      <c r="T422" s="651"/>
      <c r="U422" s="651"/>
      <c r="V422" s="651"/>
      <c r="W422" s="651"/>
      <c r="X422" s="651"/>
    </row>
    <row r="423" spans="1:24" ht="12.75" customHeight="1">
      <c r="A423" s="636">
        <v>418</v>
      </c>
      <c r="B423" s="695" t="s">
        <v>776</v>
      </c>
      <c r="C423" s="640" t="s">
        <v>434</v>
      </c>
      <c r="D423" s="654" t="s">
        <v>2586</v>
      </c>
      <c r="E423" s="651"/>
      <c r="F423" s="651"/>
      <c r="G423" s="651"/>
      <c r="H423" s="651"/>
      <c r="I423" s="651"/>
      <c r="J423" s="651"/>
      <c r="K423" s="651"/>
      <c r="L423" s="651"/>
      <c r="M423" s="651"/>
      <c r="N423" s="651"/>
      <c r="O423" s="651"/>
      <c r="P423" s="651"/>
      <c r="Q423" s="651"/>
      <c r="R423" s="651"/>
      <c r="S423" s="651"/>
      <c r="T423" s="651"/>
      <c r="U423" s="651"/>
      <c r="V423" s="651"/>
      <c r="W423" s="651"/>
      <c r="X423" s="651"/>
    </row>
    <row r="424" spans="1:24" ht="12.75" customHeight="1">
      <c r="A424" s="636">
        <v>419</v>
      </c>
      <c r="B424" s="695" t="s">
        <v>777</v>
      </c>
      <c r="C424" s="640" t="s">
        <v>434</v>
      </c>
      <c r="D424" s="654" t="s">
        <v>2586</v>
      </c>
      <c r="E424" s="651"/>
      <c r="F424" s="651"/>
      <c r="G424" s="651"/>
      <c r="H424" s="651"/>
      <c r="I424" s="651"/>
      <c r="J424" s="651"/>
      <c r="K424" s="651"/>
      <c r="L424" s="651"/>
      <c r="M424" s="651"/>
      <c r="N424" s="651"/>
      <c r="O424" s="651"/>
      <c r="P424" s="651"/>
      <c r="Q424" s="651"/>
      <c r="R424" s="651"/>
      <c r="S424" s="651"/>
      <c r="T424" s="651"/>
      <c r="U424" s="651"/>
      <c r="V424" s="651"/>
      <c r="W424" s="651"/>
      <c r="X424" s="651"/>
    </row>
    <row r="425" spans="1:24" ht="12.75" customHeight="1">
      <c r="A425" s="636">
        <v>420</v>
      </c>
      <c r="B425" s="695" t="s">
        <v>778</v>
      </c>
      <c r="C425" s="640" t="s">
        <v>434</v>
      </c>
      <c r="D425" s="654" t="s">
        <v>2586</v>
      </c>
      <c r="E425" s="651"/>
      <c r="F425" s="651"/>
      <c r="G425" s="651"/>
      <c r="H425" s="651"/>
      <c r="I425" s="651"/>
      <c r="J425" s="651"/>
      <c r="K425" s="651"/>
      <c r="L425" s="651"/>
      <c r="M425" s="651"/>
      <c r="N425" s="651"/>
      <c r="O425" s="651"/>
      <c r="P425" s="651"/>
      <c r="Q425" s="651"/>
      <c r="R425" s="651"/>
      <c r="S425" s="651"/>
      <c r="T425" s="651"/>
      <c r="U425" s="651"/>
      <c r="V425" s="651"/>
      <c r="W425" s="651"/>
      <c r="X425" s="651"/>
    </row>
    <row r="426" spans="1:24" ht="12.75" customHeight="1">
      <c r="A426" s="636">
        <v>421</v>
      </c>
      <c r="B426" s="695" t="s">
        <v>779</v>
      </c>
      <c r="C426" s="640" t="s">
        <v>434</v>
      </c>
      <c r="D426" s="654" t="s">
        <v>2586</v>
      </c>
      <c r="E426" s="651"/>
      <c r="F426" s="651"/>
      <c r="G426" s="651"/>
      <c r="H426" s="651"/>
      <c r="I426" s="651"/>
      <c r="J426" s="651"/>
      <c r="K426" s="651"/>
      <c r="L426" s="651"/>
      <c r="M426" s="651"/>
      <c r="N426" s="651"/>
      <c r="O426" s="651"/>
      <c r="P426" s="651"/>
      <c r="Q426" s="651"/>
      <c r="R426" s="651"/>
      <c r="S426" s="651"/>
      <c r="T426" s="651"/>
      <c r="U426" s="651"/>
      <c r="V426" s="651"/>
      <c r="W426" s="651"/>
      <c r="X426" s="651"/>
    </row>
    <row r="427" spans="1:24" ht="12.75" customHeight="1">
      <c r="A427" s="636">
        <v>422</v>
      </c>
      <c r="B427" s="695" t="s">
        <v>780</v>
      </c>
      <c r="C427" s="640" t="s">
        <v>434</v>
      </c>
      <c r="D427" s="654" t="s">
        <v>2586</v>
      </c>
      <c r="E427" s="651"/>
      <c r="F427" s="651"/>
      <c r="G427" s="651"/>
      <c r="H427" s="651"/>
      <c r="I427" s="651"/>
      <c r="J427" s="651"/>
      <c r="K427" s="651"/>
      <c r="L427" s="651"/>
      <c r="M427" s="651"/>
      <c r="N427" s="651"/>
      <c r="O427" s="651"/>
      <c r="P427" s="651"/>
      <c r="Q427" s="651"/>
      <c r="R427" s="651"/>
      <c r="S427" s="651"/>
      <c r="T427" s="651"/>
      <c r="U427" s="651"/>
      <c r="V427" s="651"/>
      <c r="W427" s="651"/>
      <c r="X427" s="651"/>
    </row>
    <row r="428" spans="1:24" ht="12.75" customHeight="1">
      <c r="A428" s="636">
        <v>423</v>
      </c>
      <c r="B428" s="695" t="s">
        <v>560</v>
      </c>
      <c r="C428" s="640" t="s">
        <v>434</v>
      </c>
      <c r="D428" s="654" t="s">
        <v>2635</v>
      </c>
      <c r="E428" s="651"/>
      <c r="F428" s="651"/>
      <c r="G428" s="651"/>
      <c r="H428" s="651"/>
      <c r="I428" s="651"/>
      <c r="J428" s="651"/>
      <c r="K428" s="651"/>
      <c r="L428" s="651"/>
      <c r="M428" s="651"/>
      <c r="N428" s="651"/>
      <c r="O428" s="651"/>
      <c r="P428" s="651"/>
      <c r="Q428" s="651"/>
      <c r="R428" s="651"/>
      <c r="S428" s="651"/>
      <c r="T428" s="651"/>
      <c r="U428" s="651"/>
      <c r="V428" s="651"/>
      <c r="W428" s="651"/>
      <c r="X428" s="651"/>
    </row>
    <row r="429" spans="1:24" ht="12.75" customHeight="1">
      <c r="A429" s="636">
        <v>424</v>
      </c>
      <c r="B429" s="695" t="s">
        <v>740</v>
      </c>
      <c r="C429" s="640" t="s">
        <v>434</v>
      </c>
      <c r="D429" s="654" t="s">
        <v>2635</v>
      </c>
      <c r="E429" s="651"/>
      <c r="F429" s="651"/>
      <c r="G429" s="651"/>
      <c r="H429" s="651"/>
      <c r="I429" s="651"/>
      <c r="J429" s="651"/>
      <c r="K429" s="651"/>
      <c r="L429" s="651"/>
      <c r="M429" s="651"/>
      <c r="N429" s="651"/>
      <c r="O429" s="651"/>
      <c r="P429" s="651"/>
      <c r="Q429" s="651"/>
      <c r="R429" s="651"/>
      <c r="S429" s="651"/>
      <c r="T429" s="651"/>
      <c r="U429" s="651"/>
      <c r="V429" s="651"/>
      <c r="W429" s="651"/>
      <c r="X429" s="651"/>
    </row>
    <row r="430" spans="1:24" ht="12.75" customHeight="1">
      <c r="A430" s="636">
        <v>425</v>
      </c>
      <c r="B430" s="695" t="s">
        <v>129</v>
      </c>
      <c r="C430" s="640" t="s">
        <v>434</v>
      </c>
      <c r="D430" s="654" t="s">
        <v>2690</v>
      </c>
      <c r="E430" s="651"/>
      <c r="F430" s="651"/>
      <c r="G430" s="651"/>
      <c r="H430" s="651"/>
      <c r="I430" s="651"/>
      <c r="J430" s="651"/>
      <c r="K430" s="651"/>
      <c r="L430" s="651"/>
      <c r="M430" s="651"/>
      <c r="N430" s="651"/>
      <c r="O430" s="651"/>
      <c r="P430" s="651"/>
      <c r="Q430" s="651"/>
      <c r="R430" s="651"/>
      <c r="S430" s="651"/>
      <c r="T430" s="651"/>
      <c r="U430" s="651"/>
      <c r="V430" s="651"/>
      <c r="W430" s="651"/>
      <c r="X430" s="651"/>
    </row>
    <row r="431" spans="1:24" ht="12.75" customHeight="1">
      <c r="A431" s="636">
        <v>426</v>
      </c>
      <c r="B431" s="695" t="s">
        <v>781</v>
      </c>
      <c r="C431" s="640" t="s">
        <v>434</v>
      </c>
      <c r="D431" s="654" t="s">
        <v>2635</v>
      </c>
      <c r="E431" s="651"/>
      <c r="F431" s="651"/>
      <c r="G431" s="651"/>
      <c r="H431" s="651"/>
      <c r="I431" s="651"/>
      <c r="J431" s="651"/>
      <c r="K431" s="651"/>
      <c r="L431" s="651"/>
      <c r="M431" s="651"/>
      <c r="N431" s="651"/>
      <c r="O431" s="651"/>
      <c r="P431" s="651"/>
      <c r="Q431" s="651"/>
      <c r="R431" s="651"/>
      <c r="S431" s="651"/>
      <c r="T431" s="651"/>
      <c r="U431" s="651"/>
      <c r="V431" s="651"/>
      <c r="W431" s="651"/>
      <c r="X431" s="651"/>
    </row>
    <row r="432" spans="1:24" ht="12.75" customHeight="1">
      <c r="A432" s="636">
        <v>427</v>
      </c>
      <c r="B432" s="695" t="s">
        <v>782</v>
      </c>
      <c r="C432" s="640" t="s">
        <v>434</v>
      </c>
      <c r="D432" s="654" t="s">
        <v>2694</v>
      </c>
      <c r="E432" s="651"/>
      <c r="F432" s="651"/>
      <c r="G432" s="651"/>
      <c r="H432" s="651"/>
      <c r="I432" s="651"/>
      <c r="J432" s="651"/>
      <c r="K432" s="651"/>
      <c r="L432" s="651"/>
      <c r="M432" s="651"/>
      <c r="N432" s="651"/>
      <c r="O432" s="651"/>
      <c r="P432" s="651"/>
      <c r="Q432" s="651"/>
      <c r="R432" s="651"/>
      <c r="S432" s="651"/>
      <c r="T432" s="651"/>
      <c r="U432" s="651"/>
      <c r="V432" s="651"/>
      <c r="W432" s="651"/>
      <c r="X432" s="651"/>
    </row>
    <row r="433" spans="1:24" ht="12.75" customHeight="1">
      <c r="A433" s="636">
        <v>428</v>
      </c>
      <c r="B433" s="695" t="s">
        <v>669</v>
      </c>
      <c r="C433" s="640" t="s">
        <v>434</v>
      </c>
      <c r="D433" s="654" t="s">
        <v>2633</v>
      </c>
      <c r="E433" s="651"/>
      <c r="F433" s="651"/>
      <c r="G433" s="651"/>
      <c r="H433" s="651"/>
      <c r="I433" s="651"/>
      <c r="J433" s="651"/>
      <c r="K433" s="651"/>
      <c r="L433" s="651"/>
      <c r="M433" s="651"/>
      <c r="N433" s="651"/>
      <c r="O433" s="651"/>
      <c r="P433" s="651"/>
      <c r="Q433" s="651"/>
      <c r="R433" s="651"/>
      <c r="S433" s="651"/>
      <c r="T433" s="651"/>
      <c r="U433" s="651"/>
      <c r="V433" s="651"/>
      <c r="W433" s="651"/>
      <c r="X433" s="651"/>
    </row>
    <row r="434" spans="1:24" ht="12.75" customHeight="1">
      <c r="A434" s="636">
        <v>429</v>
      </c>
      <c r="B434" s="695" t="s">
        <v>786</v>
      </c>
      <c r="C434" s="640" t="s">
        <v>434</v>
      </c>
      <c r="D434" s="654" t="s">
        <v>2630</v>
      </c>
      <c r="E434" s="651"/>
      <c r="F434" s="651"/>
      <c r="G434" s="651"/>
      <c r="H434" s="651"/>
      <c r="I434" s="651"/>
      <c r="J434" s="651"/>
      <c r="K434" s="651"/>
      <c r="L434" s="651"/>
      <c r="M434" s="651"/>
      <c r="N434" s="651"/>
      <c r="O434" s="651"/>
      <c r="P434" s="651"/>
      <c r="Q434" s="651"/>
      <c r="R434" s="651"/>
      <c r="S434" s="651"/>
      <c r="T434" s="651"/>
      <c r="U434" s="651"/>
      <c r="V434" s="651"/>
      <c r="W434" s="651"/>
      <c r="X434" s="651"/>
    </row>
    <row r="435" spans="1:24" ht="12.75" customHeight="1">
      <c r="A435" s="636">
        <v>430</v>
      </c>
      <c r="B435" s="695" t="s">
        <v>788</v>
      </c>
      <c r="C435" s="640" t="s">
        <v>434</v>
      </c>
      <c r="D435" s="654" t="s">
        <v>2690</v>
      </c>
      <c r="E435" s="651"/>
      <c r="F435" s="651"/>
      <c r="G435" s="651"/>
      <c r="H435" s="651"/>
      <c r="I435" s="651"/>
      <c r="J435" s="651"/>
      <c r="K435" s="651"/>
      <c r="L435" s="651"/>
      <c r="M435" s="651"/>
      <c r="N435" s="651"/>
      <c r="O435" s="651"/>
      <c r="P435" s="651"/>
      <c r="Q435" s="651"/>
      <c r="R435" s="651"/>
      <c r="S435" s="651"/>
      <c r="T435" s="651"/>
      <c r="U435" s="651"/>
      <c r="V435" s="651"/>
      <c r="W435" s="651"/>
      <c r="X435" s="651"/>
    </row>
    <row r="436" spans="1:24" ht="12.75" customHeight="1">
      <c r="A436" s="636">
        <v>431</v>
      </c>
      <c r="B436" s="695" t="s">
        <v>790</v>
      </c>
      <c r="C436" s="640" t="s">
        <v>434</v>
      </c>
      <c r="D436" s="654" t="s">
        <v>2694</v>
      </c>
      <c r="E436" s="651"/>
      <c r="F436" s="651"/>
      <c r="G436" s="651"/>
      <c r="H436" s="651"/>
      <c r="I436" s="651"/>
      <c r="J436" s="651"/>
      <c r="K436" s="651"/>
      <c r="L436" s="651"/>
      <c r="M436" s="651"/>
      <c r="N436" s="651"/>
      <c r="O436" s="651"/>
      <c r="P436" s="651"/>
      <c r="Q436" s="651"/>
      <c r="R436" s="651"/>
      <c r="S436" s="651"/>
      <c r="T436" s="651"/>
      <c r="U436" s="651"/>
      <c r="V436" s="651"/>
      <c r="W436" s="651"/>
      <c r="X436" s="651"/>
    </row>
    <row r="437" spans="1:24" ht="12.75" customHeight="1">
      <c r="A437" s="636">
        <v>432</v>
      </c>
      <c r="B437" s="695" t="s">
        <v>792</v>
      </c>
      <c r="C437" s="640" t="s">
        <v>434</v>
      </c>
      <c r="D437" s="654" t="s">
        <v>2694</v>
      </c>
      <c r="E437" s="651"/>
      <c r="F437" s="651"/>
      <c r="G437" s="651"/>
      <c r="H437" s="651"/>
      <c r="I437" s="651"/>
      <c r="J437" s="651"/>
      <c r="K437" s="651"/>
      <c r="L437" s="651"/>
      <c r="M437" s="651"/>
      <c r="N437" s="651"/>
      <c r="O437" s="651"/>
      <c r="P437" s="651"/>
      <c r="Q437" s="651"/>
      <c r="R437" s="651"/>
      <c r="S437" s="651"/>
      <c r="T437" s="651"/>
      <c r="U437" s="651"/>
      <c r="V437" s="651"/>
      <c r="W437" s="651"/>
      <c r="X437" s="651"/>
    </row>
    <row r="438" spans="1:24" ht="12.75" customHeight="1">
      <c r="A438" s="636">
        <v>433</v>
      </c>
      <c r="B438" s="695" t="s">
        <v>793</v>
      </c>
      <c r="C438" s="640" t="s">
        <v>434</v>
      </c>
      <c r="D438" s="654" t="s">
        <v>2694</v>
      </c>
      <c r="E438" s="651"/>
      <c r="F438" s="651"/>
      <c r="G438" s="651"/>
      <c r="H438" s="651"/>
      <c r="I438" s="651"/>
      <c r="J438" s="651"/>
      <c r="K438" s="651"/>
      <c r="L438" s="651"/>
      <c r="M438" s="651"/>
      <c r="N438" s="651"/>
      <c r="O438" s="651"/>
      <c r="P438" s="651"/>
      <c r="Q438" s="651"/>
      <c r="R438" s="651"/>
      <c r="S438" s="651"/>
      <c r="T438" s="651"/>
      <c r="U438" s="651"/>
      <c r="V438" s="651"/>
      <c r="W438" s="651"/>
      <c r="X438" s="651"/>
    </row>
    <row r="439" spans="1:24" ht="12.75" customHeight="1">
      <c r="A439" s="636">
        <v>434</v>
      </c>
      <c r="B439" s="695" t="s">
        <v>794</v>
      </c>
      <c r="C439" s="640" t="s">
        <v>434</v>
      </c>
      <c r="D439" s="654" t="s">
        <v>2694</v>
      </c>
      <c r="E439" s="651"/>
      <c r="F439" s="651"/>
      <c r="G439" s="651"/>
      <c r="H439" s="651"/>
      <c r="I439" s="651"/>
      <c r="J439" s="651"/>
      <c r="K439" s="651"/>
      <c r="L439" s="651"/>
      <c r="M439" s="651"/>
      <c r="N439" s="651"/>
      <c r="O439" s="651"/>
      <c r="P439" s="651"/>
      <c r="Q439" s="651"/>
      <c r="R439" s="651"/>
      <c r="S439" s="651"/>
      <c r="T439" s="651"/>
      <c r="U439" s="651"/>
      <c r="V439" s="651"/>
      <c r="W439" s="651"/>
      <c r="X439" s="651"/>
    </row>
    <row r="440" spans="1:24" ht="12.75" customHeight="1">
      <c r="A440" s="636">
        <v>435</v>
      </c>
      <c r="B440" s="695" t="s">
        <v>795</v>
      </c>
      <c r="C440" s="640" t="s">
        <v>434</v>
      </c>
      <c r="D440" s="654" t="s">
        <v>2694</v>
      </c>
      <c r="E440" s="651"/>
      <c r="F440" s="651"/>
      <c r="G440" s="651"/>
      <c r="H440" s="651"/>
      <c r="I440" s="651"/>
      <c r="J440" s="651"/>
      <c r="K440" s="651"/>
      <c r="L440" s="651"/>
      <c r="M440" s="651"/>
      <c r="N440" s="651"/>
      <c r="O440" s="651"/>
      <c r="P440" s="651"/>
      <c r="Q440" s="651"/>
      <c r="R440" s="651"/>
      <c r="S440" s="651"/>
      <c r="T440" s="651"/>
      <c r="U440" s="651"/>
      <c r="V440" s="651"/>
      <c r="W440" s="651"/>
      <c r="X440" s="651"/>
    </row>
    <row r="441" spans="1:24" ht="12.75" customHeight="1">
      <c r="A441" s="636">
        <v>436</v>
      </c>
      <c r="B441" s="695" t="s">
        <v>796</v>
      </c>
      <c r="C441" s="640" t="s">
        <v>434</v>
      </c>
      <c r="D441" s="654" t="s">
        <v>2694</v>
      </c>
      <c r="E441" s="651"/>
      <c r="F441" s="651"/>
      <c r="G441" s="651"/>
      <c r="H441" s="651"/>
      <c r="I441" s="651"/>
      <c r="J441" s="651"/>
      <c r="K441" s="651"/>
      <c r="L441" s="651"/>
      <c r="M441" s="651"/>
      <c r="N441" s="651"/>
      <c r="O441" s="651"/>
      <c r="P441" s="651"/>
      <c r="Q441" s="651"/>
      <c r="R441" s="651"/>
      <c r="S441" s="651"/>
      <c r="T441" s="651"/>
      <c r="U441" s="651"/>
      <c r="V441" s="651"/>
      <c r="W441" s="651"/>
      <c r="X441" s="651"/>
    </row>
    <row r="442" spans="1:24" ht="12.75" customHeight="1">
      <c r="A442" s="636">
        <v>437</v>
      </c>
      <c r="B442" s="695" t="s">
        <v>797</v>
      </c>
      <c r="C442" s="640" t="s">
        <v>434</v>
      </c>
      <c r="D442" s="654" t="s">
        <v>2694</v>
      </c>
      <c r="E442" s="651"/>
      <c r="F442" s="651"/>
      <c r="G442" s="651"/>
      <c r="H442" s="651"/>
      <c r="I442" s="651"/>
      <c r="J442" s="651"/>
      <c r="K442" s="651"/>
      <c r="L442" s="651"/>
      <c r="M442" s="651"/>
      <c r="N442" s="651"/>
      <c r="O442" s="651"/>
      <c r="P442" s="651"/>
      <c r="Q442" s="651"/>
      <c r="R442" s="651"/>
      <c r="S442" s="651"/>
      <c r="T442" s="651"/>
      <c r="U442" s="651"/>
      <c r="V442" s="651"/>
      <c r="W442" s="651"/>
      <c r="X442" s="651"/>
    </row>
    <row r="443" spans="1:24" ht="12.75" customHeight="1">
      <c r="A443" s="636">
        <v>438</v>
      </c>
      <c r="B443" s="695" t="s">
        <v>798</v>
      </c>
      <c r="C443" s="640" t="s">
        <v>434</v>
      </c>
      <c r="D443" s="654" t="s">
        <v>2694</v>
      </c>
      <c r="E443" s="651"/>
      <c r="F443" s="651"/>
      <c r="G443" s="651"/>
      <c r="H443" s="651"/>
      <c r="I443" s="651"/>
      <c r="J443" s="651"/>
      <c r="K443" s="651"/>
      <c r="L443" s="651"/>
      <c r="M443" s="651"/>
      <c r="N443" s="651"/>
      <c r="O443" s="651"/>
      <c r="P443" s="651"/>
      <c r="Q443" s="651"/>
      <c r="R443" s="651"/>
      <c r="S443" s="651"/>
      <c r="T443" s="651"/>
      <c r="U443" s="651"/>
      <c r="V443" s="651"/>
      <c r="W443" s="651"/>
      <c r="X443" s="651"/>
    </row>
    <row r="444" spans="1:24" ht="12.75" customHeight="1">
      <c r="A444" s="636">
        <v>439</v>
      </c>
      <c r="B444" s="695" t="s">
        <v>799</v>
      </c>
      <c r="C444" s="640" t="s">
        <v>434</v>
      </c>
      <c r="D444" s="654" t="s">
        <v>2694</v>
      </c>
      <c r="E444" s="741"/>
      <c r="F444" s="741"/>
      <c r="G444" s="741"/>
      <c r="H444" s="741"/>
      <c r="I444" s="741"/>
      <c r="J444" s="741"/>
      <c r="K444" s="741"/>
      <c r="L444" s="741"/>
      <c r="M444" s="741"/>
      <c r="N444" s="741"/>
      <c r="O444" s="741"/>
      <c r="P444" s="741"/>
      <c r="Q444" s="741"/>
      <c r="R444" s="741"/>
      <c r="S444" s="741"/>
      <c r="T444" s="741"/>
      <c r="U444" s="741"/>
      <c r="V444" s="741"/>
      <c r="W444" s="741"/>
      <c r="X444" s="741"/>
    </row>
    <row r="445" spans="1:24" ht="12.75" customHeight="1">
      <c r="A445" s="636">
        <v>440</v>
      </c>
      <c r="B445" s="695" t="s">
        <v>800</v>
      </c>
      <c r="C445" s="640" t="s">
        <v>434</v>
      </c>
      <c r="D445" s="654" t="s">
        <v>2694</v>
      </c>
      <c r="E445" s="741"/>
      <c r="F445" s="741"/>
      <c r="G445" s="741"/>
      <c r="H445" s="741"/>
      <c r="I445" s="741"/>
      <c r="J445" s="741"/>
      <c r="K445" s="741"/>
      <c r="L445" s="741"/>
      <c r="M445" s="741"/>
      <c r="N445" s="741"/>
      <c r="O445" s="741"/>
      <c r="P445" s="741"/>
      <c r="Q445" s="741"/>
      <c r="R445" s="741"/>
      <c r="S445" s="741"/>
      <c r="T445" s="741"/>
      <c r="U445" s="741"/>
      <c r="V445" s="741"/>
      <c r="W445" s="741"/>
      <c r="X445" s="741"/>
    </row>
    <row r="446" spans="1:24" ht="12.75" customHeight="1">
      <c r="A446" s="636">
        <v>441</v>
      </c>
      <c r="B446" s="695" t="s">
        <v>801</v>
      </c>
      <c r="C446" s="640" t="s">
        <v>434</v>
      </c>
      <c r="D446" s="654" t="s">
        <v>2694</v>
      </c>
      <c r="E446" s="741"/>
      <c r="F446" s="741"/>
      <c r="G446" s="741"/>
      <c r="H446" s="741"/>
      <c r="I446" s="741"/>
      <c r="J446" s="741"/>
      <c r="K446" s="741"/>
      <c r="L446" s="741"/>
      <c r="M446" s="741"/>
      <c r="N446" s="741"/>
      <c r="O446" s="741"/>
      <c r="P446" s="741"/>
      <c r="Q446" s="741"/>
      <c r="R446" s="741"/>
      <c r="S446" s="741"/>
      <c r="T446" s="741"/>
      <c r="U446" s="741"/>
      <c r="V446" s="741"/>
      <c r="W446" s="741"/>
      <c r="X446" s="741"/>
    </row>
    <row r="447" spans="1:24" ht="12.75" customHeight="1">
      <c r="A447" s="636">
        <v>442</v>
      </c>
      <c r="B447" s="695" t="s">
        <v>687</v>
      </c>
      <c r="C447" s="640" t="s">
        <v>434</v>
      </c>
      <c r="D447" s="654" t="s">
        <v>2694</v>
      </c>
      <c r="E447" s="741"/>
      <c r="F447" s="741"/>
      <c r="G447" s="741"/>
      <c r="H447" s="741"/>
      <c r="I447" s="741"/>
      <c r="J447" s="741"/>
      <c r="K447" s="741"/>
      <c r="L447" s="741"/>
      <c r="M447" s="741"/>
      <c r="N447" s="741"/>
      <c r="O447" s="741"/>
      <c r="P447" s="741"/>
      <c r="Q447" s="741"/>
      <c r="R447" s="741"/>
      <c r="S447" s="741"/>
      <c r="T447" s="741"/>
      <c r="U447" s="741"/>
      <c r="V447" s="741"/>
      <c r="W447" s="741"/>
      <c r="X447" s="741"/>
    </row>
    <row r="448" spans="1:24" ht="12.75" customHeight="1">
      <c r="A448" s="636">
        <v>443</v>
      </c>
      <c r="B448" s="695" t="s">
        <v>802</v>
      </c>
      <c r="C448" s="640" t="s">
        <v>434</v>
      </c>
      <c r="D448" s="654" t="s">
        <v>2694</v>
      </c>
      <c r="E448" s="741"/>
      <c r="F448" s="741"/>
      <c r="G448" s="741"/>
      <c r="H448" s="741"/>
      <c r="I448" s="741"/>
      <c r="J448" s="741"/>
      <c r="K448" s="741"/>
      <c r="L448" s="741"/>
      <c r="M448" s="741"/>
      <c r="N448" s="741"/>
      <c r="O448" s="741"/>
      <c r="P448" s="741"/>
      <c r="Q448" s="741"/>
      <c r="R448" s="741"/>
      <c r="S448" s="741"/>
      <c r="T448" s="741"/>
      <c r="U448" s="741"/>
      <c r="V448" s="741"/>
      <c r="W448" s="741"/>
      <c r="X448" s="741"/>
    </row>
    <row r="449" spans="1:24" ht="12.75" customHeight="1">
      <c r="A449" s="636">
        <v>444</v>
      </c>
      <c r="B449" s="695" t="s">
        <v>803</v>
      </c>
      <c r="C449" s="640" t="s">
        <v>434</v>
      </c>
      <c r="D449" s="654" t="s">
        <v>2694</v>
      </c>
      <c r="E449" s="741"/>
      <c r="F449" s="741"/>
      <c r="G449" s="741"/>
      <c r="H449" s="741"/>
      <c r="I449" s="741"/>
      <c r="J449" s="741"/>
      <c r="K449" s="741"/>
      <c r="L449" s="741"/>
      <c r="M449" s="741"/>
      <c r="N449" s="741"/>
      <c r="O449" s="741"/>
      <c r="P449" s="741"/>
      <c r="Q449" s="741"/>
      <c r="R449" s="741"/>
      <c r="S449" s="741"/>
      <c r="T449" s="741"/>
      <c r="U449" s="741"/>
      <c r="V449" s="741"/>
      <c r="W449" s="741"/>
      <c r="X449" s="741"/>
    </row>
    <row r="450" spans="1:24" ht="12.75" customHeight="1">
      <c r="A450" s="636">
        <v>445</v>
      </c>
      <c r="B450" s="695" t="s">
        <v>782</v>
      </c>
      <c r="C450" s="640" t="s">
        <v>434</v>
      </c>
      <c r="D450" s="654" t="s">
        <v>2694</v>
      </c>
      <c r="E450" s="741"/>
      <c r="F450" s="741"/>
      <c r="G450" s="741"/>
      <c r="H450" s="741"/>
      <c r="I450" s="741"/>
      <c r="J450" s="741"/>
      <c r="K450" s="741"/>
      <c r="L450" s="741"/>
      <c r="M450" s="741"/>
      <c r="N450" s="741"/>
      <c r="O450" s="741"/>
      <c r="P450" s="741"/>
      <c r="Q450" s="741"/>
      <c r="R450" s="741"/>
      <c r="S450" s="741"/>
      <c r="T450" s="741"/>
      <c r="U450" s="741"/>
      <c r="V450" s="741"/>
      <c r="W450" s="741"/>
      <c r="X450" s="741"/>
    </row>
    <row r="451" spans="1:24" ht="12.75" customHeight="1">
      <c r="A451" s="636">
        <v>446</v>
      </c>
      <c r="B451" s="695" t="s">
        <v>620</v>
      </c>
      <c r="C451" s="640" t="s">
        <v>434</v>
      </c>
      <c r="D451" s="654" t="s">
        <v>2694</v>
      </c>
      <c r="E451" s="741"/>
      <c r="F451" s="741"/>
      <c r="G451" s="741"/>
      <c r="H451" s="741"/>
      <c r="I451" s="741"/>
      <c r="J451" s="741"/>
      <c r="K451" s="741"/>
      <c r="L451" s="741"/>
      <c r="M451" s="741"/>
      <c r="N451" s="741"/>
      <c r="O451" s="741"/>
      <c r="P451" s="741"/>
      <c r="Q451" s="741"/>
      <c r="R451" s="741"/>
      <c r="S451" s="741"/>
      <c r="T451" s="741"/>
      <c r="U451" s="741"/>
      <c r="V451" s="741"/>
      <c r="W451" s="741"/>
      <c r="X451" s="741"/>
    </row>
    <row r="452" spans="1:24" ht="12.75" customHeight="1">
      <c r="A452" s="636">
        <v>447</v>
      </c>
      <c r="B452" s="695" t="s">
        <v>804</v>
      </c>
      <c r="C452" s="640" t="s">
        <v>434</v>
      </c>
      <c r="D452" s="654" t="s">
        <v>2694</v>
      </c>
      <c r="E452" s="741"/>
      <c r="F452" s="741"/>
      <c r="G452" s="741"/>
      <c r="H452" s="741"/>
      <c r="I452" s="741"/>
      <c r="J452" s="741"/>
      <c r="K452" s="741"/>
      <c r="L452" s="741"/>
      <c r="M452" s="741"/>
      <c r="N452" s="741"/>
      <c r="O452" s="741"/>
      <c r="P452" s="741"/>
      <c r="Q452" s="741"/>
      <c r="R452" s="741"/>
      <c r="S452" s="741"/>
      <c r="T452" s="741"/>
      <c r="U452" s="741"/>
      <c r="V452" s="741"/>
      <c r="W452" s="741"/>
      <c r="X452" s="741"/>
    </row>
    <row r="453" spans="1:24" ht="12.75" customHeight="1">
      <c r="A453" s="636">
        <v>448</v>
      </c>
      <c r="B453" s="695" t="s">
        <v>805</v>
      </c>
      <c r="C453" s="640" t="s">
        <v>434</v>
      </c>
      <c r="D453" s="654" t="s">
        <v>2694</v>
      </c>
      <c r="E453" s="741"/>
      <c r="F453" s="741"/>
      <c r="G453" s="741"/>
      <c r="H453" s="741"/>
      <c r="I453" s="741"/>
      <c r="J453" s="741"/>
      <c r="K453" s="741"/>
      <c r="L453" s="741"/>
      <c r="M453" s="741"/>
      <c r="N453" s="741"/>
      <c r="O453" s="741"/>
      <c r="P453" s="741"/>
      <c r="Q453" s="741"/>
      <c r="R453" s="741"/>
      <c r="S453" s="741"/>
      <c r="T453" s="741"/>
      <c r="U453" s="741"/>
      <c r="V453" s="741"/>
      <c r="W453" s="741"/>
      <c r="X453" s="741"/>
    </row>
    <row r="454" spans="1:24" ht="12.75" customHeight="1">
      <c r="A454" s="636">
        <v>449</v>
      </c>
      <c r="B454" s="695" t="s">
        <v>806</v>
      </c>
      <c r="C454" s="640" t="s">
        <v>434</v>
      </c>
      <c r="D454" s="654" t="s">
        <v>2694</v>
      </c>
      <c r="E454" s="741"/>
      <c r="F454" s="741"/>
      <c r="G454" s="741"/>
      <c r="H454" s="741"/>
      <c r="I454" s="741"/>
      <c r="J454" s="741"/>
      <c r="K454" s="741"/>
      <c r="L454" s="741"/>
      <c r="M454" s="741"/>
      <c r="N454" s="741"/>
      <c r="O454" s="741"/>
      <c r="P454" s="741"/>
      <c r="Q454" s="741"/>
      <c r="R454" s="741"/>
      <c r="S454" s="741"/>
      <c r="T454" s="741"/>
      <c r="U454" s="741"/>
      <c r="V454" s="741"/>
      <c r="W454" s="741"/>
      <c r="X454" s="741"/>
    </row>
    <row r="455" spans="1:24" ht="12.75" customHeight="1">
      <c r="A455" s="636">
        <v>450</v>
      </c>
      <c r="B455" s="695" t="s">
        <v>807</v>
      </c>
      <c r="C455" s="640" t="s">
        <v>434</v>
      </c>
      <c r="D455" s="654" t="s">
        <v>2694</v>
      </c>
      <c r="E455" s="741"/>
      <c r="F455" s="741"/>
      <c r="G455" s="741"/>
      <c r="H455" s="741"/>
      <c r="I455" s="741"/>
      <c r="J455" s="741"/>
      <c r="K455" s="741"/>
      <c r="L455" s="741"/>
      <c r="M455" s="741"/>
      <c r="N455" s="741"/>
      <c r="O455" s="741"/>
      <c r="P455" s="741"/>
      <c r="Q455" s="741"/>
      <c r="R455" s="741"/>
      <c r="S455" s="741"/>
      <c r="T455" s="741"/>
      <c r="U455" s="741"/>
      <c r="V455" s="741"/>
      <c r="W455" s="741"/>
      <c r="X455" s="741"/>
    </row>
    <row r="456" spans="1:24" ht="12.75" customHeight="1">
      <c r="A456" s="636">
        <v>451</v>
      </c>
      <c r="B456" s="695" t="s">
        <v>808</v>
      </c>
      <c r="C456" s="640" t="s">
        <v>434</v>
      </c>
      <c r="D456" s="654" t="s">
        <v>2694</v>
      </c>
      <c r="E456" s="741"/>
      <c r="F456" s="741"/>
      <c r="G456" s="741"/>
      <c r="H456" s="741"/>
      <c r="I456" s="741"/>
      <c r="J456" s="741"/>
      <c r="K456" s="741"/>
      <c r="L456" s="741"/>
      <c r="M456" s="741"/>
      <c r="N456" s="741"/>
      <c r="O456" s="741"/>
      <c r="P456" s="741"/>
      <c r="Q456" s="741"/>
      <c r="R456" s="741"/>
      <c r="S456" s="741"/>
      <c r="T456" s="741"/>
      <c r="U456" s="741"/>
      <c r="V456" s="741"/>
      <c r="W456" s="741"/>
      <c r="X456" s="741"/>
    </row>
    <row r="457" spans="1:24" ht="12.75" customHeight="1">
      <c r="A457" s="636">
        <v>452</v>
      </c>
      <c r="B457" s="695" t="s">
        <v>664</v>
      </c>
      <c r="C457" s="640" t="s">
        <v>434</v>
      </c>
      <c r="D457" s="654" t="s">
        <v>2635</v>
      </c>
      <c r="E457" s="741"/>
      <c r="F457" s="741"/>
      <c r="G457" s="741"/>
      <c r="H457" s="741"/>
      <c r="I457" s="741"/>
      <c r="J457" s="741"/>
      <c r="K457" s="741"/>
      <c r="L457" s="741"/>
      <c r="M457" s="741"/>
      <c r="N457" s="741"/>
      <c r="O457" s="741"/>
      <c r="P457" s="741"/>
      <c r="Q457" s="741"/>
      <c r="R457" s="741"/>
      <c r="S457" s="741"/>
      <c r="T457" s="741"/>
      <c r="U457" s="741"/>
      <c r="V457" s="741"/>
      <c r="W457" s="741"/>
      <c r="X457" s="741"/>
    </row>
    <row r="458" spans="1:24" ht="12.75" customHeight="1">
      <c r="A458" s="636">
        <v>453</v>
      </c>
      <c r="B458" s="695" t="s">
        <v>735</v>
      </c>
      <c r="C458" s="640" t="s">
        <v>434</v>
      </c>
      <c r="D458" s="654" t="s">
        <v>2767</v>
      </c>
      <c r="E458" s="741"/>
      <c r="F458" s="741"/>
      <c r="G458" s="741"/>
      <c r="H458" s="741"/>
      <c r="I458" s="741"/>
      <c r="J458" s="741"/>
      <c r="K458" s="741"/>
      <c r="L458" s="741"/>
      <c r="M458" s="741"/>
      <c r="N458" s="741"/>
      <c r="O458" s="741"/>
      <c r="P458" s="741"/>
      <c r="Q458" s="741"/>
      <c r="R458" s="741"/>
      <c r="S458" s="741"/>
      <c r="T458" s="741"/>
      <c r="U458" s="741"/>
      <c r="V458" s="741"/>
      <c r="W458" s="741"/>
      <c r="X458" s="741"/>
    </row>
    <row r="459" spans="1:24" ht="12.75" customHeight="1">
      <c r="A459" s="636">
        <v>454</v>
      </c>
      <c r="B459" s="695" t="s">
        <v>694</v>
      </c>
      <c r="C459" s="640" t="s">
        <v>434</v>
      </c>
      <c r="D459" s="654" t="s">
        <v>2767</v>
      </c>
      <c r="E459" s="741"/>
      <c r="F459" s="741"/>
      <c r="G459" s="741"/>
      <c r="H459" s="741"/>
      <c r="I459" s="741"/>
      <c r="J459" s="741"/>
      <c r="K459" s="741"/>
      <c r="L459" s="741"/>
      <c r="M459" s="741"/>
      <c r="N459" s="741"/>
      <c r="O459" s="741"/>
      <c r="P459" s="741"/>
      <c r="Q459" s="741"/>
      <c r="R459" s="741"/>
      <c r="S459" s="741"/>
      <c r="T459" s="741"/>
      <c r="U459" s="741"/>
      <c r="V459" s="741"/>
      <c r="W459" s="741"/>
      <c r="X459" s="741"/>
    </row>
    <row r="460" spans="1:24" ht="12.75" customHeight="1">
      <c r="A460" s="636">
        <v>455</v>
      </c>
      <c r="B460" s="695" t="s">
        <v>736</v>
      </c>
      <c r="C460" s="640" t="s">
        <v>434</v>
      </c>
      <c r="D460" s="654" t="s">
        <v>2767</v>
      </c>
      <c r="E460" s="741"/>
      <c r="F460" s="741"/>
      <c r="G460" s="741"/>
      <c r="H460" s="741"/>
      <c r="I460" s="741"/>
      <c r="J460" s="741"/>
      <c r="K460" s="741"/>
      <c r="L460" s="741"/>
      <c r="M460" s="741"/>
      <c r="N460" s="741"/>
      <c r="O460" s="741"/>
      <c r="P460" s="741"/>
      <c r="Q460" s="741"/>
      <c r="R460" s="741"/>
      <c r="S460" s="741"/>
      <c r="T460" s="741"/>
      <c r="U460" s="741"/>
      <c r="V460" s="741"/>
      <c r="W460" s="741"/>
      <c r="X460" s="741"/>
    </row>
    <row r="461" spans="1:24" ht="12.75" customHeight="1">
      <c r="A461" s="636">
        <v>456</v>
      </c>
      <c r="B461" s="695" t="s">
        <v>723</v>
      </c>
      <c r="C461" s="640" t="s">
        <v>434</v>
      </c>
      <c r="D461" s="654" t="s">
        <v>2767</v>
      </c>
      <c r="E461" s="741"/>
      <c r="F461" s="741"/>
      <c r="G461" s="741"/>
      <c r="H461" s="741"/>
      <c r="I461" s="741"/>
      <c r="J461" s="741"/>
      <c r="K461" s="741"/>
      <c r="L461" s="741"/>
      <c r="M461" s="741"/>
      <c r="N461" s="741"/>
      <c r="O461" s="741"/>
      <c r="P461" s="741"/>
      <c r="Q461" s="741"/>
      <c r="R461" s="741"/>
      <c r="S461" s="741"/>
      <c r="T461" s="741"/>
      <c r="U461" s="741"/>
      <c r="V461" s="741"/>
      <c r="W461" s="741"/>
      <c r="X461" s="741"/>
    </row>
    <row r="462" spans="1:24" ht="12.75" customHeight="1">
      <c r="A462" s="636">
        <v>457</v>
      </c>
      <c r="B462" s="695" t="s">
        <v>737</v>
      </c>
      <c r="C462" s="640" t="s">
        <v>434</v>
      </c>
      <c r="D462" s="654" t="s">
        <v>2767</v>
      </c>
      <c r="E462" s="741"/>
      <c r="F462" s="741"/>
      <c r="G462" s="741"/>
      <c r="H462" s="741"/>
      <c r="I462" s="741"/>
      <c r="J462" s="741"/>
      <c r="K462" s="741"/>
      <c r="L462" s="741"/>
      <c r="M462" s="741"/>
      <c r="N462" s="741"/>
      <c r="O462" s="741"/>
      <c r="P462" s="741"/>
      <c r="Q462" s="741"/>
      <c r="R462" s="741"/>
      <c r="S462" s="741"/>
      <c r="T462" s="741"/>
      <c r="U462" s="741"/>
      <c r="V462" s="741"/>
      <c r="W462" s="741"/>
      <c r="X462" s="741"/>
    </row>
    <row r="463" spans="1:24" ht="12.75" customHeight="1">
      <c r="A463" s="636">
        <v>458</v>
      </c>
      <c r="B463" s="695" t="s">
        <v>738</v>
      </c>
      <c r="C463" s="640" t="s">
        <v>434</v>
      </c>
      <c r="D463" s="654" t="s">
        <v>2767</v>
      </c>
      <c r="E463" s="741"/>
      <c r="F463" s="741"/>
      <c r="G463" s="741"/>
      <c r="H463" s="741"/>
      <c r="I463" s="741"/>
      <c r="J463" s="741"/>
      <c r="K463" s="741"/>
      <c r="L463" s="741"/>
      <c r="M463" s="741"/>
      <c r="N463" s="741"/>
      <c r="O463" s="741"/>
      <c r="P463" s="741"/>
      <c r="Q463" s="741"/>
      <c r="R463" s="741"/>
      <c r="S463" s="741"/>
      <c r="T463" s="741"/>
      <c r="U463" s="741"/>
      <c r="V463" s="741"/>
      <c r="W463" s="741"/>
      <c r="X463" s="741"/>
    </row>
    <row r="464" spans="1:24" ht="12.75" customHeight="1">
      <c r="A464" s="636">
        <v>459</v>
      </c>
      <c r="B464" s="695" t="s">
        <v>739</v>
      </c>
      <c r="C464" s="640" t="s">
        <v>434</v>
      </c>
      <c r="D464" s="654" t="s">
        <v>2767</v>
      </c>
      <c r="E464" s="741"/>
      <c r="F464" s="741"/>
      <c r="G464" s="741"/>
      <c r="H464" s="741"/>
      <c r="I464" s="741"/>
      <c r="J464" s="741"/>
      <c r="K464" s="741"/>
      <c r="L464" s="741"/>
      <c r="M464" s="741"/>
      <c r="N464" s="741"/>
      <c r="O464" s="741"/>
      <c r="P464" s="741"/>
      <c r="Q464" s="741"/>
      <c r="R464" s="741"/>
      <c r="S464" s="741"/>
      <c r="T464" s="741"/>
      <c r="U464" s="741"/>
      <c r="V464" s="741"/>
      <c r="W464" s="741"/>
      <c r="X464" s="741"/>
    </row>
    <row r="465" spans="1:24" ht="12.75" customHeight="1">
      <c r="A465" s="636">
        <v>460</v>
      </c>
      <c r="B465" s="695" t="s">
        <v>129</v>
      </c>
      <c r="C465" s="640" t="s">
        <v>434</v>
      </c>
      <c r="D465" s="654" t="s">
        <v>2767</v>
      </c>
      <c r="E465" s="741"/>
      <c r="F465" s="741"/>
      <c r="G465" s="741"/>
      <c r="H465" s="741"/>
      <c r="I465" s="741"/>
      <c r="J465" s="741"/>
      <c r="K465" s="741"/>
      <c r="L465" s="741"/>
      <c r="M465" s="741"/>
      <c r="N465" s="741"/>
      <c r="O465" s="741"/>
      <c r="P465" s="741"/>
      <c r="Q465" s="741"/>
      <c r="R465" s="741"/>
      <c r="S465" s="741"/>
      <c r="T465" s="741"/>
      <c r="U465" s="741"/>
      <c r="V465" s="741"/>
      <c r="W465" s="741"/>
      <c r="X465" s="741"/>
    </row>
    <row r="466" spans="1:24" ht="12.75" customHeight="1">
      <c r="A466" s="636">
        <v>461</v>
      </c>
      <c r="B466" s="642" t="s">
        <v>656</v>
      </c>
      <c r="C466" s="640" t="s">
        <v>434</v>
      </c>
      <c r="D466" s="654" t="s">
        <v>2767</v>
      </c>
      <c r="E466" s="741"/>
      <c r="F466" s="741"/>
      <c r="G466" s="741"/>
      <c r="H466" s="741"/>
      <c r="I466" s="741"/>
      <c r="J466" s="741"/>
      <c r="K466" s="741"/>
      <c r="L466" s="741"/>
      <c r="M466" s="741"/>
      <c r="N466" s="741"/>
      <c r="O466" s="741"/>
      <c r="P466" s="741"/>
      <c r="Q466" s="741"/>
      <c r="R466" s="741"/>
      <c r="S466" s="741"/>
      <c r="T466" s="741"/>
      <c r="U466" s="741"/>
      <c r="V466" s="741"/>
      <c r="W466" s="741"/>
      <c r="X466" s="741"/>
    </row>
    <row r="467" spans="1:24" ht="12.75" customHeight="1">
      <c r="A467" s="636">
        <v>462</v>
      </c>
      <c r="B467" s="695" t="s">
        <v>353</v>
      </c>
      <c r="C467" s="640" t="s">
        <v>434</v>
      </c>
      <c r="D467" s="654" t="s">
        <v>2767</v>
      </c>
      <c r="E467" s="741"/>
      <c r="F467" s="741"/>
      <c r="G467" s="741"/>
      <c r="H467" s="741"/>
      <c r="I467" s="741"/>
      <c r="J467" s="741"/>
      <c r="K467" s="741"/>
      <c r="L467" s="741"/>
      <c r="M467" s="741"/>
      <c r="N467" s="741"/>
      <c r="O467" s="741"/>
      <c r="P467" s="741"/>
      <c r="Q467" s="741"/>
      <c r="R467" s="741"/>
      <c r="S467" s="741"/>
      <c r="T467" s="741"/>
      <c r="U467" s="741"/>
      <c r="V467" s="741"/>
      <c r="W467" s="741"/>
      <c r="X467" s="741"/>
    </row>
    <row r="468" spans="1:24" ht="12.75" customHeight="1">
      <c r="A468" s="636">
        <v>463</v>
      </c>
      <c r="B468" s="695" t="s">
        <v>573</v>
      </c>
      <c r="C468" s="640" t="s">
        <v>434</v>
      </c>
      <c r="D468" s="654" t="s">
        <v>2767</v>
      </c>
      <c r="E468" s="741"/>
      <c r="F468" s="741"/>
      <c r="G468" s="741"/>
      <c r="H468" s="741"/>
      <c r="I468" s="741"/>
      <c r="J468" s="741"/>
      <c r="K468" s="741"/>
      <c r="L468" s="741"/>
      <c r="M468" s="741"/>
      <c r="N468" s="741"/>
      <c r="O468" s="741"/>
      <c r="P468" s="741"/>
      <c r="Q468" s="741"/>
      <c r="R468" s="741"/>
      <c r="S468" s="741"/>
      <c r="T468" s="741"/>
      <c r="U468" s="741"/>
      <c r="V468" s="741"/>
      <c r="W468" s="741"/>
      <c r="X468" s="741"/>
    </row>
    <row r="469" spans="1:24" ht="12.75" customHeight="1">
      <c r="A469" s="636">
        <v>464</v>
      </c>
      <c r="B469" s="695" t="s">
        <v>445</v>
      </c>
      <c r="C469" s="640" t="s">
        <v>434</v>
      </c>
      <c r="D469" s="654" t="s">
        <v>2635</v>
      </c>
      <c r="E469" s="741"/>
      <c r="F469" s="741"/>
      <c r="G469" s="741"/>
      <c r="H469" s="741"/>
      <c r="I469" s="741"/>
      <c r="J469" s="741"/>
      <c r="K469" s="741"/>
      <c r="L469" s="741"/>
      <c r="M469" s="741"/>
      <c r="N469" s="741"/>
      <c r="O469" s="741"/>
      <c r="P469" s="741"/>
      <c r="Q469" s="741"/>
      <c r="R469" s="741"/>
      <c r="S469" s="741"/>
      <c r="T469" s="741"/>
      <c r="U469" s="741"/>
      <c r="V469" s="741"/>
      <c r="W469" s="741"/>
      <c r="X469" s="741"/>
    </row>
    <row r="470" spans="1:24" ht="12.75" customHeight="1">
      <c r="A470" s="636">
        <v>465</v>
      </c>
      <c r="B470" s="695" t="s">
        <v>406</v>
      </c>
      <c r="C470" s="640" t="s">
        <v>434</v>
      </c>
      <c r="D470" s="654" t="s">
        <v>2635</v>
      </c>
      <c r="E470" s="741"/>
      <c r="F470" s="741"/>
      <c r="G470" s="741"/>
      <c r="H470" s="741"/>
      <c r="I470" s="741"/>
      <c r="J470" s="741"/>
      <c r="K470" s="741"/>
      <c r="L470" s="741"/>
      <c r="M470" s="741"/>
      <c r="N470" s="741"/>
      <c r="O470" s="741"/>
      <c r="P470" s="741"/>
      <c r="Q470" s="741"/>
      <c r="R470" s="741"/>
      <c r="S470" s="741"/>
      <c r="T470" s="741"/>
      <c r="U470" s="741"/>
      <c r="V470" s="741"/>
      <c r="W470" s="741"/>
      <c r="X470" s="741"/>
    </row>
    <row r="471" spans="1:24" ht="12.75" customHeight="1">
      <c r="A471" s="636">
        <v>466</v>
      </c>
      <c r="B471" s="695" t="s">
        <v>728</v>
      </c>
      <c r="C471" s="640" t="s">
        <v>434</v>
      </c>
      <c r="D471" s="654" t="s">
        <v>2583</v>
      </c>
      <c r="E471" s="741"/>
      <c r="F471" s="741"/>
      <c r="G471" s="741"/>
      <c r="H471" s="741"/>
      <c r="I471" s="741"/>
      <c r="J471" s="741"/>
      <c r="K471" s="741"/>
      <c r="L471" s="741"/>
      <c r="M471" s="741"/>
      <c r="N471" s="741"/>
      <c r="O471" s="741"/>
      <c r="P471" s="741"/>
      <c r="Q471" s="741"/>
      <c r="R471" s="741"/>
      <c r="S471" s="741"/>
      <c r="T471" s="741"/>
      <c r="U471" s="741"/>
      <c r="V471" s="741"/>
      <c r="W471" s="741"/>
      <c r="X471" s="741"/>
    </row>
    <row r="472" spans="1:24" ht="12.75" customHeight="1">
      <c r="A472" s="636">
        <v>467</v>
      </c>
      <c r="B472" s="695" t="s">
        <v>716</v>
      </c>
      <c r="C472" s="640" t="s">
        <v>434</v>
      </c>
      <c r="D472" s="654" t="s">
        <v>2583</v>
      </c>
      <c r="E472" s="741"/>
      <c r="F472" s="741"/>
      <c r="G472" s="741"/>
      <c r="H472" s="741"/>
      <c r="I472" s="741"/>
      <c r="J472" s="741"/>
      <c r="K472" s="741"/>
      <c r="L472" s="741"/>
      <c r="M472" s="741"/>
      <c r="N472" s="741"/>
      <c r="O472" s="741"/>
      <c r="P472" s="741"/>
      <c r="Q472" s="741"/>
      <c r="R472" s="741"/>
      <c r="S472" s="741"/>
      <c r="T472" s="741"/>
      <c r="U472" s="741"/>
      <c r="V472" s="741"/>
      <c r="W472" s="741"/>
      <c r="X472" s="741"/>
    </row>
    <row r="473" spans="1:24" ht="12.75" customHeight="1">
      <c r="A473" s="636">
        <v>468</v>
      </c>
      <c r="B473" s="695" t="s">
        <v>763</v>
      </c>
      <c r="C473" s="640" t="s">
        <v>434</v>
      </c>
      <c r="D473" s="654" t="s">
        <v>2634</v>
      </c>
      <c r="E473" s="741"/>
      <c r="F473" s="741"/>
      <c r="G473" s="741"/>
      <c r="H473" s="741"/>
      <c r="I473" s="741"/>
      <c r="J473" s="741"/>
      <c r="K473" s="741"/>
      <c r="L473" s="741"/>
      <c r="M473" s="741"/>
      <c r="N473" s="741"/>
      <c r="O473" s="741"/>
      <c r="P473" s="741"/>
      <c r="Q473" s="741"/>
      <c r="R473" s="741"/>
      <c r="S473" s="741"/>
      <c r="T473" s="741"/>
      <c r="U473" s="741"/>
      <c r="V473" s="741"/>
      <c r="W473" s="741"/>
      <c r="X473" s="741"/>
    </row>
    <row r="474" spans="1:24" ht="12.75" customHeight="1">
      <c r="A474" s="636">
        <v>469</v>
      </c>
      <c r="B474" s="642" t="s">
        <v>708</v>
      </c>
      <c r="C474" s="640" t="s">
        <v>434</v>
      </c>
      <c r="D474" s="654" t="s">
        <v>2585</v>
      </c>
      <c r="E474" s="741"/>
      <c r="F474" s="741"/>
      <c r="G474" s="741"/>
      <c r="H474" s="741"/>
      <c r="I474" s="741"/>
      <c r="J474" s="741"/>
      <c r="K474" s="741"/>
      <c r="L474" s="741"/>
      <c r="M474" s="741"/>
      <c r="N474" s="741"/>
      <c r="O474" s="741"/>
      <c r="P474" s="741"/>
      <c r="Q474" s="741"/>
      <c r="R474" s="741"/>
      <c r="S474" s="741"/>
      <c r="T474" s="741"/>
      <c r="U474" s="741"/>
      <c r="V474" s="741"/>
      <c r="W474" s="741"/>
      <c r="X474" s="741"/>
    </row>
    <row r="475" spans="1:24" ht="12.75" customHeight="1">
      <c r="A475" s="636">
        <v>470</v>
      </c>
      <c r="B475" s="695" t="s">
        <v>719</v>
      </c>
      <c r="C475" s="640" t="s">
        <v>434</v>
      </c>
      <c r="D475" s="654" t="s">
        <v>2585</v>
      </c>
      <c r="E475" s="741"/>
      <c r="F475" s="741"/>
      <c r="G475" s="741"/>
      <c r="H475" s="741"/>
      <c r="I475" s="741"/>
      <c r="J475" s="741"/>
      <c r="K475" s="741"/>
      <c r="L475" s="741"/>
      <c r="M475" s="741"/>
      <c r="N475" s="741"/>
      <c r="O475" s="741"/>
      <c r="P475" s="741"/>
      <c r="Q475" s="741"/>
      <c r="R475" s="741"/>
      <c r="S475" s="741"/>
      <c r="T475" s="741"/>
      <c r="U475" s="741"/>
      <c r="V475" s="741"/>
      <c r="W475" s="741"/>
      <c r="X475" s="741"/>
    </row>
    <row r="476" spans="1:24" ht="12.75" customHeight="1">
      <c r="A476" s="636">
        <v>471</v>
      </c>
      <c r="B476" s="695" t="s">
        <v>754</v>
      </c>
      <c r="C476" s="640" t="s">
        <v>434</v>
      </c>
      <c r="D476" s="654" t="s">
        <v>2634</v>
      </c>
      <c r="E476" s="741"/>
      <c r="F476" s="741"/>
      <c r="G476" s="741"/>
      <c r="H476" s="741"/>
      <c r="I476" s="741"/>
      <c r="J476" s="741"/>
      <c r="K476" s="741"/>
      <c r="L476" s="741"/>
      <c r="M476" s="741"/>
      <c r="N476" s="741"/>
      <c r="O476" s="741"/>
      <c r="P476" s="741"/>
      <c r="Q476" s="741"/>
      <c r="R476" s="741"/>
      <c r="S476" s="741"/>
      <c r="T476" s="741"/>
      <c r="U476" s="741"/>
      <c r="V476" s="741"/>
      <c r="W476" s="741"/>
      <c r="X476" s="741"/>
    </row>
    <row r="477" spans="1:24" ht="12.75" customHeight="1">
      <c r="A477" s="636">
        <v>472</v>
      </c>
      <c r="B477" s="695" t="s">
        <v>760</v>
      </c>
      <c r="C477" s="640" t="s">
        <v>434</v>
      </c>
      <c r="D477" s="654" t="s">
        <v>2634</v>
      </c>
      <c r="E477" s="741"/>
      <c r="F477" s="741"/>
      <c r="G477" s="741"/>
      <c r="H477" s="741"/>
      <c r="I477" s="741"/>
      <c r="J477" s="741"/>
      <c r="K477" s="741"/>
      <c r="L477" s="741"/>
      <c r="M477" s="741"/>
      <c r="N477" s="741"/>
      <c r="O477" s="741"/>
      <c r="P477" s="741"/>
      <c r="Q477" s="741"/>
      <c r="R477" s="741"/>
      <c r="S477" s="741"/>
      <c r="T477" s="741"/>
      <c r="U477" s="741"/>
      <c r="V477" s="741"/>
      <c r="W477" s="741"/>
      <c r="X477" s="741"/>
    </row>
    <row r="478" spans="1:24" ht="12.75" customHeight="1">
      <c r="A478" s="636">
        <v>473</v>
      </c>
      <c r="B478" s="695" t="s">
        <v>761</v>
      </c>
      <c r="C478" s="640" t="s">
        <v>434</v>
      </c>
      <c r="D478" s="654" t="s">
        <v>2634</v>
      </c>
      <c r="E478" s="741"/>
      <c r="F478" s="741"/>
      <c r="G478" s="741"/>
      <c r="H478" s="741"/>
      <c r="I478" s="741"/>
      <c r="J478" s="741"/>
      <c r="K478" s="741"/>
      <c r="L478" s="741"/>
      <c r="M478" s="741"/>
      <c r="N478" s="741"/>
      <c r="O478" s="741"/>
      <c r="P478" s="741"/>
      <c r="Q478" s="741"/>
      <c r="R478" s="741"/>
      <c r="S478" s="741"/>
      <c r="T478" s="741"/>
      <c r="U478" s="741"/>
      <c r="V478" s="741"/>
      <c r="W478" s="741"/>
      <c r="X478" s="741"/>
    </row>
    <row r="479" spans="1:24" ht="12.75" customHeight="1">
      <c r="A479" s="636">
        <v>474</v>
      </c>
      <c r="B479" s="695" t="s">
        <v>723</v>
      </c>
      <c r="C479" s="640" t="s">
        <v>434</v>
      </c>
      <c r="D479" s="654" t="s">
        <v>2583</v>
      </c>
      <c r="E479" s="741"/>
      <c r="F479" s="741"/>
      <c r="G479" s="741"/>
      <c r="H479" s="741"/>
      <c r="I479" s="741"/>
      <c r="J479" s="741"/>
      <c r="K479" s="741"/>
      <c r="L479" s="741"/>
      <c r="M479" s="741"/>
      <c r="N479" s="741"/>
      <c r="O479" s="741"/>
      <c r="P479" s="741"/>
      <c r="Q479" s="741"/>
      <c r="R479" s="741"/>
      <c r="S479" s="741"/>
      <c r="T479" s="741"/>
      <c r="U479" s="741"/>
      <c r="V479" s="741"/>
      <c r="W479" s="741"/>
      <c r="X479" s="741"/>
    </row>
    <row r="480" spans="1:24" ht="12.75" customHeight="1">
      <c r="A480" s="636">
        <v>475</v>
      </c>
      <c r="B480" s="695" t="s">
        <v>720</v>
      </c>
      <c r="C480" s="640" t="s">
        <v>434</v>
      </c>
      <c r="D480" s="654" t="s">
        <v>2583</v>
      </c>
      <c r="E480" s="741"/>
      <c r="F480" s="741"/>
      <c r="G480" s="741"/>
      <c r="H480" s="741"/>
      <c r="I480" s="741"/>
      <c r="J480" s="741"/>
      <c r="K480" s="741"/>
      <c r="L480" s="741"/>
      <c r="M480" s="741"/>
      <c r="N480" s="741"/>
      <c r="O480" s="741"/>
      <c r="P480" s="741"/>
      <c r="Q480" s="741"/>
      <c r="R480" s="741"/>
      <c r="S480" s="741"/>
      <c r="T480" s="741"/>
      <c r="U480" s="741"/>
      <c r="V480" s="741"/>
      <c r="W480" s="741"/>
      <c r="X480" s="741"/>
    </row>
    <row r="481" spans="1:24" ht="12.75" customHeight="1">
      <c r="A481" s="636">
        <v>476</v>
      </c>
      <c r="B481" s="695" t="s">
        <v>727</v>
      </c>
      <c r="C481" s="640" t="s">
        <v>434</v>
      </c>
      <c r="D481" s="654" t="s">
        <v>2585</v>
      </c>
      <c r="E481" s="741"/>
      <c r="F481" s="741"/>
      <c r="G481" s="741"/>
      <c r="H481" s="741"/>
      <c r="I481" s="741"/>
      <c r="J481" s="741"/>
      <c r="K481" s="741"/>
      <c r="L481" s="741"/>
      <c r="M481" s="741"/>
      <c r="N481" s="741"/>
      <c r="O481" s="741"/>
      <c r="P481" s="741"/>
      <c r="Q481" s="741"/>
      <c r="R481" s="741"/>
      <c r="S481" s="741"/>
      <c r="T481" s="741"/>
      <c r="U481" s="741"/>
      <c r="V481" s="741"/>
      <c r="W481" s="741"/>
      <c r="X481" s="741"/>
    </row>
    <row r="482" spans="1:24" ht="12.75" customHeight="1">
      <c r="A482" s="636">
        <v>477</v>
      </c>
      <c r="B482" s="695" t="s">
        <v>756</v>
      </c>
      <c r="C482" s="640" t="s">
        <v>434</v>
      </c>
      <c r="D482" s="654" t="s">
        <v>2634</v>
      </c>
      <c r="E482" s="741"/>
      <c r="F482" s="741"/>
      <c r="G482" s="741"/>
      <c r="H482" s="741"/>
      <c r="I482" s="741"/>
      <c r="J482" s="741"/>
      <c r="K482" s="741"/>
      <c r="L482" s="741"/>
      <c r="M482" s="741"/>
      <c r="N482" s="741"/>
      <c r="O482" s="741"/>
      <c r="P482" s="741"/>
      <c r="Q482" s="741"/>
      <c r="R482" s="741"/>
      <c r="S482" s="741"/>
      <c r="T482" s="741"/>
      <c r="U482" s="741"/>
      <c r="V482" s="741"/>
      <c r="W482" s="741"/>
      <c r="X482" s="741"/>
    </row>
    <row r="483" spans="1:24" ht="12.75" customHeight="1">
      <c r="A483" s="636">
        <v>478</v>
      </c>
      <c r="B483" s="695" t="s">
        <v>537</v>
      </c>
      <c r="C483" s="640" t="s">
        <v>434</v>
      </c>
      <c r="D483" s="654" t="s">
        <v>2630</v>
      </c>
      <c r="E483" s="741"/>
      <c r="F483" s="741"/>
      <c r="G483" s="741"/>
      <c r="H483" s="741"/>
      <c r="I483" s="741"/>
      <c r="J483" s="741"/>
      <c r="K483" s="741"/>
      <c r="L483" s="741"/>
      <c r="M483" s="741"/>
      <c r="N483" s="741"/>
      <c r="O483" s="741"/>
      <c r="P483" s="741"/>
      <c r="Q483" s="741"/>
      <c r="R483" s="741"/>
      <c r="S483" s="741"/>
      <c r="T483" s="741"/>
      <c r="U483" s="741"/>
      <c r="V483" s="741"/>
      <c r="W483" s="741"/>
      <c r="X483" s="741"/>
    </row>
    <row r="484" spans="1:24" ht="12.75" customHeight="1">
      <c r="A484" s="636">
        <v>479</v>
      </c>
      <c r="B484" s="695" t="s">
        <v>706</v>
      </c>
      <c r="C484" s="640" t="s">
        <v>434</v>
      </c>
      <c r="D484" s="654" t="s">
        <v>2585</v>
      </c>
      <c r="E484" s="741"/>
      <c r="F484" s="741"/>
      <c r="G484" s="741"/>
      <c r="H484" s="741"/>
      <c r="I484" s="741"/>
      <c r="J484" s="741"/>
      <c r="K484" s="741"/>
      <c r="L484" s="741"/>
      <c r="M484" s="741"/>
      <c r="N484" s="741"/>
      <c r="O484" s="741"/>
      <c r="P484" s="741"/>
      <c r="Q484" s="741"/>
      <c r="R484" s="741"/>
      <c r="S484" s="741"/>
      <c r="T484" s="741"/>
      <c r="U484" s="741"/>
      <c r="V484" s="741"/>
      <c r="W484" s="741"/>
      <c r="X484" s="741"/>
    </row>
    <row r="485" spans="1:24" ht="12.75" customHeight="1">
      <c r="A485" s="636">
        <v>480</v>
      </c>
      <c r="B485" s="695" t="s">
        <v>817</v>
      </c>
      <c r="C485" s="640" t="s">
        <v>434</v>
      </c>
      <c r="D485" s="654" t="s">
        <v>2635</v>
      </c>
      <c r="E485" s="741"/>
      <c r="F485" s="741"/>
      <c r="G485" s="741"/>
      <c r="H485" s="741"/>
      <c r="I485" s="741"/>
      <c r="J485" s="741"/>
      <c r="K485" s="741"/>
      <c r="L485" s="741"/>
      <c r="M485" s="741"/>
      <c r="N485" s="741"/>
      <c r="O485" s="741"/>
      <c r="P485" s="741"/>
      <c r="Q485" s="741"/>
      <c r="R485" s="741"/>
      <c r="S485" s="741"/>
      <c r="T485" s="741"/>
      <c r="U485" s="741"/>
      <c r="V485" s="741"/>
      <c r="W485" s="741"/>
      <c r="X485" s="741"/>
    </row>
    <row r="486" spans="1:24" ht="12.75" customHeight="1">
      <c r="A486" s="636">
        <v>481</v>
      </c>
      <c r="B486" s="695" t="s">
        <v>255</v>
      </c>
      <c r="C486" s="640" t="s">
        <v>434</v>
      </c>
      <c r="D486" s="654" t="s">
        <v>2633</v>
      </c>
      <c r="E486" s="741"/>
      <c r="F486" s="741"/>
      <c r="G486" s="741"/>
      <c r="H486" s="741"/>
      <c r="I486" s="741"/>
      <c r="J486" s="741"/>
      <c r="K486" s="741"/>
      <c r="L486" s="741"/>
      <c r="M486" s="741"/>
      <c r="N486" s="741"/>
      <c r="O486" s="741"/>
      <c r="P486" s="741"/>
      <c r="Q486" s="741"/>
      <c r="R486" s="741"/>
      <c r="S486" s="741"/>
      <c r="T486" s="741"/>
      <c r="U486" s="741"/>
      <c r="V486" s="741"/>
      <c r="W486" s="741"/>
      <c r="X486" s="741"/>
    </row>
    <row r="487" spans="1:24" ht="12.75" customHeight="1">
      <c r="A487" s="636">
        <v>482</v>
      </c>
      <c r="B487" s="695" t="s">
        <v>689</v>
      </c>
      <c r="C487" s="640" t="s">
        <v>434</v>
      </c>
      <c r="D487" s="654" t="s">
        <v>2585</v>
      </c>
      <c r="E487" s="741"/>
      <c r="F487" s="741"/>
      <c r="G487" s="741"/>
      <c r="H487" s="741"/>
      <c r="I487" s="741"/>
      <c r="J487" s="741"/>
      <c r="K487" s="741"/>
      <c r="L487" s="741"/>
      <c r="M487" s="741"/>
      <c r="N487" s="741"/>
      <c r="O487" s="741"/>
      <c r="P487" s="741"/>
      <c r="Q487" s="741"/>
      <c r="R487" s="741"/>
      <c r="S487" s="741"/>
      <c r="T487" s="741"/>
      <c r="U487" s="741"/>
      <c r="V487" s="741"/>
      <c r="W487" s="741"/>
      <c r="X487" s="741"/>
    </row>
    <row r="488" spans="1:24" ht="12.75" customHeight="1">
      <c r="A488" s="636">
        <v>483</v>
      </c>
      <c r="B488" s="695" t="s">
        <v>673</v>
      </c>
      <c r="C488" s="640" t="s">
        <v>434</v>
      </c>
      <c r="D488" s="654" t="s">
        <v>2585</v>
      </c>
      <c r="E488" s="741"/>
      <c r="F488" s="741"/>
      <c r="G488" s="741"/>
      <c r="H488" s="741"/>
      <c r="I488" s="741"/>
      <c r="J488" s="741"/>
      <c r="K488" s="741"/>
      <c r="L488" s="741"/>
      <c r="M488" s="741"/>
      <c r="N488" s="741"/>
      <c r="O488" s="741"/>
      <c r="P488" s="741"/>
      <c r="Q488" s="741"/>
      <c r="R488" s="741"/>
      <c r="S488" s="741"/>
      <c r="T488" s="741"/>
      <c r="U488" s="741"/>
      <c r="V488" s="741"/>
      <c r="W488" s="741"/>
      <c r="X488" s="741"/>
    </row>
    <row r="489" spans="1:24" ht="12.75" customHeight="1">
      <c r="A489" s="636">
        <v>484</v>
      </c>
      <c r="B489" s="695" t="s">
        <v>757</v>
      </c>
      <c r="C489" s="640" t="s">
        <v>434</v>
      </c>
      <c r="D489" s="654" t="s">
        <v>2634</v>
      </c>
      <c r="E489" s="741"/>
      <c r="F489" s="741"/>
      <c r="G489" s="741"/>
      <c r="H489" s="741"/>
      <c r="I489" s="741"/>
      <c r="J489" s="741"/>
      <c r="K489" s="741"/>
      <c r="L489" s="741"/>
      <c r="M489" s="741"/>
      <c r="N489" s="741"/>
      <c r="O489" s="741"/>
      <c r="P489" s="741"/>
      <c r="Q489" s="741"/>
      <c r="R489" s="741"/>
      <c r="S489" s="741"/>
      <c r="T489" s="741"/>
      <c r="U489" s="741"/>
      <c r="V489" s="741"/>
      <c r="W489" s="741"/>
      <c r="X489" s="741"/>
    </row>
    <row r="490" spans="1:24" ht="12.75" customHeight="1">
      <c r="A490" s="636">
        <v>485</v>
      </c>
      <c r="B490" s="695" t="s">
        <v>806</v>
      </c>
      <c r="C490" s="640" t="s">
        <v>434</v>
      </c>
      <c r="D490" s="654" t="s">
        <v>2694</v>
      </c>
      <c r="E490" s="741"/>
      <c r="F490" s="741"/>
      <c r="G490" s="741"/>
      <c r="H490" s="741"/>
      <c r="I490" s="741"/>
      <c r="J490" s="741"/>
      <c r="K490" s="741"/>
      <c r="L490" s="741"/>
      <c r="M490" s="741"/>
      <c r="N490" s="741"/>
      <c r="O490" s="741"/>
      <c r="P490" s="741"/>
      <c r="Q490" s="741"/>
      <c r="R490" s="741"/>
      <c r="S490" s="741"/>
      <c r="T490" s="741"/>
      <c r="U490" s="741"/>
      <c r="V490" s="741"/>
      <c r="W490" s="741"/>
      <c r="X490" s="741"/>
    </row>
    <row r="491" spans="1:24" ht="12.75" customHeight="1">
      <c r="A491" s="636">
        <v>486</v>
      </c>
      <c r="B491" s="695" t="s">
        <v>820</v>
      </c>
      <c r="C491" s="640" t="s">
        <v>434</v>
      </c>
      <c r="D491" s="654" t="s">
        <v>2694</v>
      </c>
      <c r="E491" s="741"/>
      <c r="F491" s="741"/>
      <c r="G491" s="741"/>
      <c r="H491" s="741"/>
      <c r="I491" s="741"/>
      <c r="J491" s="741"/>
      <c r="K491" s="741"/>
      <c r="L491" s="741"/>
      <c r="M491" s="741"/>
      <c r="N491" s="741"/>
      <c r="O491" s="741"/>
      <c r="P491" s="741"/>
      <c r="Q491" s="741"/>
      <c r="R491" s="741"/>
      <c r="S491" s="741"/>
      <c r="T491" s="741"/>
      <c r="U491" s="741"/>
      <c r="V491" s="741"/>
      <c r="W491" s="741"/>
      <c r="X491" s="741"/>
    </row>
    <row r="492" spans="1:24" ht="12.75" customHeight="1">
      <c r="A492" s="636">
        <v>487</v>
      </c>
      <c r="B492" s="695" t="s">
        <v>820</v>
      </c>
      <c r="C492" s="640" t="s">
        <v>434</v>
      </c>
      <c r="D492" s="654" t="s">
        <v>2694</v>
      </c>
      <c r="E492" s="741"/>
      <c r="F492" s="741"/>
      <c r="G492" s="741"/>
      <c r="H492" s="741"/>
      <c r="I492" s="741"/>
      <c r="J492" s="741"/>
      <c r="K492" s="741"/>
      <c r="L492" s="741"/>
      <c r="M492" s="741"/>
      <c r="N492" s="741"/>
      <c r="O492" s="741"/>
      <c r="P492" s="741"/>
      <c r="Q492" s="741"/>
      <c r="R492" s="741"/>
      <c r="S492" s="741"/>
      <c r="T492" s="741"/>
      <c r="U492" s="741"/>
      <c r="V492" s="741"/>
      <c r="W492" s="741"/>
      <c r="X492" s="741"/>
    </row>
    <row r="493" spans="1:24" ht="12.75" customHeight="1">
      <c r="A493" s="636">
        <v>488</v>
      </c>
      <c r="B493" s="695" t="s">
        <v>823</v>
      </c>
      <c r="C493" s="640" t="s">
        <v>434</v>
      </c>
      <c r="D493" s="654" t="s">
        <v>2694</v>
      </c>
      <c r="E493" s="741"/>
      <c r="F493" s="741"/>
      <c r="G493" s="741"/>
      <c r="H493" s="741"/>
      <c r="I493" s="741"/>
      <c r="J493" s="741"/>
      <c r="K493" s="741"/>
      <c r="L493" s="741"/>
      <c r="M493" s="741"/>
      <c r="N493" s="741"/>
      <c r="O493" s="741"/>
      <c r="P493" s="741"/>
      <c r="Q493" s="741"/>
      <c r="R493" s="741"/>
      <c r="S493" s="741"/>
      <c r="T493" s="741"/>
      <c r="U493" s="741"/>
      <c r="V493" s="741"/>
      <c r="W493" s="741"/>
      <c r="X493" s="741"/>
    </row>
    <row r="494" spans="1:24" ht="12.75" customHeight="1">
      <c r="A494" s="636">
        <v>489</v>
      </c>
      <c r="B494" s="695" t="s">
        <v>825</v>
      </c>
      <c r="C494" s="640" t="s">
        <v>434</v>
      </c>
      <c r="D494" s="654" t="s">
        <v>2694</v>
      </c>
      <c r="E494" s="741"/>
      <c r="F494" s="741"/>
      <c r="G494" s="741"/>
      <c r="H494" s="741"/>
      <c r="I494" s="741"/>
      <c r="J494" s="741"/>
      <c r="K494" s="741"/>
      <c r="L494" s="741"/>
      <c r="M494" s="741"/>
      <c r="N494" s="741"/>
      <c r="O494" s="741"/>
      <c r="P494" s="741"/>
      <c r="Q494" s="741"/>
      <c r="R494" s="741"/>
      <c r="S494" s="741"/>
      <c r="T494" s="741"/>
      <c r="U494" s="741"/>
      <c r="V494" s="741"/>
      <c r="W494" s="741"/>
      <c r="X494" s="741"/>
    </row>
    <row r="495" spans="1:24" ht="12.75" customHeight="1">
      <c r="A495" s="636">
        <v>490</v>
      </c>
      <c r="B495" s="695" t="s">
        <v>826</v>
      </c>
      <c r="C495" s="640" t="s">
        <v>434</v>
      </c>
      <c r="D495" s="654" t="s">
        <v>2694</v>
      </c>
      <c r="E495" s="741"/>
      <c r="F495" s="741"/>
      <c r="G495" s="741"/>
      <c r="H495" s="741"/>
      <c r="I495" s="741"/>
      <c r="J495" s="741"/>
      <c r="K495" s="741"/>
      <c r="L495" s="741"/>
      <c r="M495" s="741"/>
      <c r="N495" s="741"/>
      <c r="O495" s="741"/>
      <c r="P495" s="741"/>
      <c r="Q495" s="741"/>
      <c r="R495" s="741"/>
      <c r="S495" s="741"/>
      <c r="T495" s="741"/>
      <c r="U495" s="741"/>
      <c r="V495" s="741"/>
      <c r="W495" s="741"/>
      <c r="X495" s="741"/>
    </row>
    <row r="496" spans="1:24" ht="12.75" customHeight="1">
      <c r="A496" s="636">
        <v>491</v>
      </c>
      <c r="B496" s="695" t="s">
        <v>827</v>
      </c>
      <c r="C496" s="640" t="s">
        <v>434</v>
      </c>
      <c r="D496" s="654" t="s">
        <v>2694</v>
      </c>
      <c r="E496" s="741"/>
      <c r="F496" s="741"/>
      <c r="G496" s="741"/>
      <c r="H496" s="741"/>
      <c r="I496" s="741"/>
      <c r="J496" s="741"/>
      <c r="K496" s="741"/>
      <c r="L496" s="741"/>
      <c r="M496" s="741"/>
      <c r="N496" s="741"/>
      <c r="O496" s="741"/>
      <c r="P496" s="741"/>
      <c r="Q496" s="741"/>
      <c r="R496" s="741"/>
      <c r="S496" s="741"/>
      <c r="T496" s="741"/>
      <c r="U496" s="741"/>
      <c r="V496" s="741"/>
      <c r="W496" s="741"/>
      <c r="X496" s="741"/>
    </row>
    <row r="497" spans="1:24" ht="12.75" customHeight="1">
      <c r="A497" s="636">
        <v>492</v>
      </c>
      <c r="B497" s="695" t="s">
        <v>828</v>
      </c>
      <c r="C497" s="640" t="s">
        <v>434</v>
      </c>
      <c r="D497" s="654" t="s">
        <v>2694</v>
      </c>
      <c r="E497" s="741"/>
      <c r="F497" s="741"/>
      <c r="G497" s="741"/>
      <c r="H497" s="741"/>
      <c r="I497" s="741"/>
      <c r="J497" s="741"/>
      <c r="K497" s="741"/>
      <c r="L497" s="741"/>
      <c r="M497" s="741"/>
      <c r="N497" s="741"/>
      <c r="O497" s="741"/>
      <c r="P497" s="741"/>
      <c r="Q497" s="741"/>
      <c r="R497" s="741"/>
      <c r="S497" s="741"/>
      <c r="T497" s="741"/>
      <c r="U497" s="741"/>
      <c r="V497" s="741"/>
      <c r="W497" s="741"/>
      <c r="X497" s="741"/>
    </row>
    <row r="498" spans="1:24" ht="12.75" customHeight="1">
      <c r="A498" s="636">
        <v>493</v>
      </c>
      <c r="B498" s="695" t="s">
        <v>829</v>
      </c>
      <c r="C498" s="640" t="s">
        <v>434</v>
      </c>
      <c r="D498" s="654" t="s">
        <v>2694</v>
      </c>
      <c r="E498" s="741"/>
      <c r="F498" s="741"/>
      <c r="G498" s="741"/>
      <c r="H498" s="741"/>
      <c r="I498" s="741"/>
      <c r="J498" s="741"/>
      <c r="K498" s="741"/>
      <c r="L498" s="741"/>
      <c r="M498" s="741"/>
      <c r="N498" s="741"/>
      <c r="O498" s="741"/>
      <c r="P498" s="741"/>
      <c r="Q498" s="741"/>
      <c r="R498" s="741"/>
      <c r="S498" s="741"/>
      <c r="T498" s="741"/>
      <c r="U498" s="741"/>
      <c r="V498" s="741"/>
      <c r="W498" s="741"/>
      <c r="X498" s="741"/>
    </row>
    <row r="499" spans="1:24" ht="12.75" customHeight="1">
      <c r="A499" s="636">
        <v>494</v>
      </c>
      <c r="B499" s="695" t="s">
        <v>830</v>
      </c>
      <c r="C499" s="640" t="s">
        <v>434</v>
      </c>
      <c r="D499" s="654" t="s">
        <v>2694</v>
      </c>
      <c r="E499" s="741"/>
      <c r="F499" s="741"/>
      <c r="G499" s="741"/>
      <c r="H499" s="741"/>
      <c r="I499" s="741"/>
      <c r="J499" s="741"/>
      <c r="K499" s="741"/>
      <c r="L499" s="741"/>
      <c r="M499" s="741"/>
      <c r="N499" s="741"/>
      <c r="O499" s="741"/>
      <c r="P499" s="741"/>
      <c r="Q499" s="741"/>
      <c r="R499" s="741"/>
      <c r="S499" s="741"/>
      <c r="T499" s="741"/>
      <c r="U499" s="741"/>
      <c r="V499" s="741"/>
      <c r="W499" s="741"/>
      <c r="X499" s="741"/>
    </row>
    <row r="500" spans="1:24" ht="12.75" customHeight="1">
      <c r="A500" s="636">
        <v>495</v>
      </c>
      <c r="B500" s="695" t="s">
        <v>831</v>
      </c>
      <c r="C500" s="640" t="s">
        <v>434</v>
      </c>
      <c r="D500" s="654" t="s">
        <v>2694</v>
      </c>
      <c r="E500" s="741"/>
      <c r="F500" s="741"/>
      <c r="G500" s="741"/>
      <c r="H500" s="741"/>
      <c r="I500" s="741"/>
      <c r="J500" s="741"/>
      <c r="K500" s="741"/>
      <c r="L500" s="741"/>
      <c r="M500" s="741"/>
      <c r="N500" s="741"/>
      <c r="O500" s="741"/>
      <c r="P500" s="741"/>
      <c r="Q500" s="741"/>
      <c r="R500" s="741"/>
      <c r="S500" s="741"/>
      <c r="T500" s="741"/>
      <c r="U500" s="741"/>
      <c r="V500" s="741"/>
      <c r="W500" s="741"/>
      <c r="X500" s="741"/>
    </row>
    <row r="501" spans="1:24" ht="12.75" customHeight="1">
      <c r="A501" s="636">
        <v>496</v>
      </c>
      <c r="B501" s="695" t="s">
        <v>832</v>
      </c>
      <c r="C501" s="640" t="s">
        <v>434</v>
      </c>
      <c r="D501" s="654" t="s">
        <v>2694</v>
      </c>
      <c r="E501" s="741"/>
      <c r="F501" s="741"/>
      <c r="G501" s="741"/>
      <c r="H501" s="741"/>
      <c r="I501" s="741"/>
      <c r="J501" s="741"/>
      <c r="K501" s="741"/>
      <c r="L501" s="741"/>
      <c r="M501" s="741"/>
      <c r="N501" s="741"/>
      <c r="O501" s="741"/>
      <c r="P501" s="741"/>
      <c r="Q501" s="741"/>
      <c r="R501" s="741"/>
      <c r="S501" s="741"/>
      <c r="T501" s="741"/>
      <c r="U501" s="741"/>
      <c r="V501" s="741"/>
      <c r="W501" s="741"/>
      <c r="X501" s="741"/>
    </row>
    <row r="502" spans="1:24" ht="12.75" customHeight="1">
      <c r="A502" s="636">
        <v>497</v>
      </c>
      <c r="B502" s="695" t="s">
        <v>833</v>
      </c>
      <c r="C502" s="640" t="s">
        <v>434</v>
      </c>
      <c r="D502" s="654" t="s">
        <v>2694</v>
      </c>
      <c r="E502" s="741"/>
      <c r="F502" s="741"/>
      <c r="G502" s="741"/>
      <c r="H502" s="741"/>
      <c r="I502" s="741"/>
      <c r="J502" s="741"/>
      <c r="K502" s="741"/>
      <c r="L502" s="741"/>
      <c r="M502" s="741"/>
      <c r="N502" s="741"/>
      <c r="O502" s="741"/>
      <c r="P502" s="741"/>
      <c r="Q502" s="741"/>
      <c r="R502" s="741"/>
      <c r="S502" s="741"/>
      <c r="T502" s="741"/>
      <c r="U502" s="741"/>
      <c r="V502" s="741"/>
      <c r="W502" s="741"/>
      <c r="X502" s="741"/>
    </row>
    <row r="503" spans="1:24" ht="12.75" customHeight="1">
      <c r="A503" s="636">
        <v>498</v>
      </c>
      <c r="B503" s="695" t="s">
        <v>834</v>
      </c>
      <c r="C503" s="640" t="s">
        <v>434</v>
      </c>
      <c r="D503" s="654" t="s">
        <v>2694</v>
      </c>
      <c r="E503" s="741"/>
      <c r="F503" s="741"/>
      <c r="G503" s="741"/>
      <c r="H503" s="741"/>
      <c r="I503" s="741"/>
      <c r="J503" s="741"/>
      <c r="K503" s="741"/>
      <c r="L503" s="741"/>
      <c r="M503" s="741"/>
      <c r="N503" s="741"/>
      <c r="O503" s="741"/>
      <c r="P503" s="741"/>
      <c r="Q503" s="741"/>
      <c r="R503" s="741"/>
      <c r="S503" s="741"/>
      <c r="T503" s="741"/>
      <c r="U503" s="741"/>
      <c r="V503" s="741"/>
      <c r="W503" s="741"/>
      <c r="X503" s="741"/>
    </row>
    <row r="504" spans="1:24" ht="12.75" customHeight="1">
      <c r="A504" s="636">
        <v>499</v>
      </c>
      <c r="B504" s="695" t="s">
        <v>835</v>
      </c>
      <c r="C504" s="640" t="s">
        <v>434</v>
      </c>
      <c r="D504" s="654" t="s">
        <v>2694</v>
      </c>
      <c r="E504" s="741"/>
      <c r="F504" s="741"/>
      <c r="G504" s="741"/>
      <c r="H504" s="741"/>
      <c r="I504" s="741"/>
      <c r="J504" s="741"/>
      <c r="K504" s="741"/>
      <c r="L504" s="741"/>
      <c r="M504" s="741"/>
      <c r="N504" s="741"/>
      <c r="O504" s="741"/>
      <c r="P504" s="741"/>
      <c r="Q504" s="741"/>
      <c r="R504" s="741"/>
      <c r="S504" s="741"/>
      <c r="T504" s="741"/>
      <c r="U504" s="741"/>
      <c r="V504" s="741"/>
      <c r="W504" s="741"/>
      <c r="X504" s="741"/>
    </row>
    <row r="505" spans="1:24" ht="12.75" customHeight="1">
      <c r="A505" s="636">
        <v>500</v>
      </c>
      <c r="B505" s="695" t="s">
        <v>836</v>
      </c>
      <c r="C505" s="640" t="s">
        <v>434</v>
      </c>
      <c r="D505" s="654" t="s">
        <v>2694</v>
      </c>
      <c r="E505" s="741"/>
      <c r="F505" s="741"/>
      <c r="G505" s="741"/>
      <c r="H505" s="741"/>
      <c r="I505" s="741"/>
      <c r="J505" s="741"/>
      <c r="K505" s="741"/>
      <c r="L505" s="741"/>
      <c r="M505" s="741"/>
      <c r="N505" s="741"/>
      <c r="O505" s="741"/>
      <c r="P505" s="741"/>
      <c r="Q505" s="741"/>
      <c r="R505" s="741"/>
      <c r="S505" s="741"/>
      <c r="T505" s="741"/>
      <c r="U505" s="741"/>
      <c r="V505" s="741"/>
      <c r="W505" s="741"/>
      <c r="X505" s="741"/>
    </row>
    <row r="506" spans="1:24" ht="12.75" customHeight="1">
      <c r="A506" s="636">
        <v>501</v>
      </c>
      <c r="B506" s="695" t="s">
        <v>803</v>
      </c>
      <c r="C506" s="640" t="s">
        <v>434</v>
      </c>
      <c r="D506" s="654" t="s">
        <v>2694</v>
      </c>
      <c r="E506" s="741"/>
      <c r="F506" s="741"/>
      <c r="G506" s="741"/>
      <c r="H506" s="741"/>
      <c r="I506" s="741"/>
      <c r="J506" s="741"/>
      <c r="K506" s="741"/>
      <c r="L506" s="741"/>
      <c r="M506" s="741"/>
      <c r="N506" s="741"/>
      <c r="O506" s="741"/>
      <c r="P506" s="741"/>
      <c r="Q506" s="741"/>
      <c r="R506" s="741"/>
      <c r="S506" s="741"/>
      <c r="T506" s="741"/>
      <c r="U506" s="741"/>
      <c r="V506" s="741"/>
      <c r="W506" s="741"/>
      <c r="X506" s="741"/>
    </row>
    <row r="507" spans="1:24" ht="12.75" customHeight="1">
      <c r="A507" s="636">
        <v>502</v>
      </c>
      <c r="B507" s="695" t="s">
        <v>782</v>
      </c>
      <c r="C507" s="640" t="s">
        <v>434</v>
      </c>
      <c r="D507" s="654" t="s">
        <v>2694</v>
      </c>
      <c r="E507" s="741"/>
      <c r="F507" s="741"/>
      <c r="G507" s="741"/>
      <c r="H507" s="741"/>
      <c r="I507" s="741"/>
      <c r="J507" s="741"/>
      <c r="K507" s="741"/>
      <c r="L507" s="741"/>
      <c r="M507" s="741"/>
      <c r="N507" s="741"/>
      <c r="O507" s="741"/>
      <c r="P507" s="741"/>
      <c r="Q507" s="741"/>
      <c r="R507" s="741"/>
      <c r="S507" s="741"/>
      <c r="T507" s="741"/>
      <c r="U507" s="741"/>
      <c r="V507" s="741"/>
      <c r="W507" s="741"/>
      <c r="X507" s="741"/>
    </row>
    <row r="508" spans="1:24" ht="12.75" customHeight="1">
      <c r="A508" s="636">
        <v>503</v>
      </c>
      <c r="B508" s="695" t="s">
        <v>620</v>
      </c>
      <c r="C508" s="640" t="s">
        <v>434</v>
      </c>
      <c r="D508" s="654" t="s">
        <v>2694</v>
      </c>
      <c r="E508" s="741"/>
      <c r="F508" s="741"/>
      <c r="G508" s="741"/>
      <c r="H508" s="741"/>
      <c r="I508" s="741"/>
      <c r="J508" s="741"/>
      <c r="K508" s="741"/>
      <c r="L508" s="741"/>
      <c r="M508" s="741"/>
      <c r="N508" s="741"/>
      <c r="O508" s="741"/>
      <c r="P508" s="741"/>
      <c r="Q508" s="741"/>
      <c r="R508" s="741"/>
      <c r="S508" s="741"/>
      <c r="T508" s="741"/>
      <c r="U508" s="741"/>
      <c r="V508" s="741"/>
      <c r="W508" s="741"/>
      <c r="X508" s="741"/>
    </row>
    <row r="509" spans="1:24" ht="12.75" customHeight="1">
      <c r="A509" s="636">
        <v>504</v>
      </c>
      <c r="B509" s="695" t="s">
        <v>804</v>
      </c>
      <c r="C509" s="640" t="s">
        <v>434</v>
      </c>
      <c r="D509" s="654" t="s">
        <v>2694</v>
      </c>
      <c r="E509" s="741"/>
      <c r="F509" s="741"/>
      <c r="G509" s="741"/>
      <c r="H509" s="741"/>
      <c r="I509" s="741"/>
      <c r="J509" s="741"/>
      <c r="K509" s="741"/>
      <c r="L509" s="741"/>
      <c r="M509" s="741"/>
      <c r="N509" s="741"/>
      <c r="O509" s="741"/>
      <c r="P509" s="741"/>
      <c r="Q509" s="741"/>
      <c r="R509" s="741"/>
      <c r="S509" s="741"/>
      <c r="T509" s="741"/>
      <c r="U509" s="741"/>
      <c r="V509" s="741"/>
      <c r="W509" s="741"/>
      <c r="X509" s="741"/>
    </row>
    <row r="510" spans="1:24" ht="12.75" customHeight="1">
      <c r="A510" s="636">
        <v>505</v>
      </c>
      <c r="B510" s="695" t="s">
        <v>805</v>
      </c>
      <c r="C510" s="640" t="s">
        <v>434</v>
      </c>
      <c r="D510" s="654" t="s">
        <v>2694</v>
      </c>
      <c r="E510" s="741"/>
      <c r="F510" s="741"/>
      <c r="G510" s="741"/>
      <c r="H510" s="741"/>
      <c r="I510" s="741"/>
      <c r="J510" s="741"/>
      <c r="K510" s="741"/>
      <c r="L510" s="741"/>
      <c r="M510" s="741"/>
      <c r="N510" s="741"/>
      <c r="O510" s="741"/>
      <c r="P510" s="741"/>
      <c r="Q510" s="741"/>
      <c r="R510" s="741"/>
      <c r="S510" s="741"/>
      <c r="T510" s="741"/>
      <c r="U510" s="741"/>
      <c r="V510" s="741"/>
      <c r="W510" s="741"/>
      <c r="X510" s="741"/>
    </row>
    <row r="511" spans="1:24" ht="12.75" customHeight="1">
      <c r="A511" s="636">
        <v>506</v>
      </c>
      <c r="B511" s="695" t="s">
        <v>806</v>
      </c>
      <c r="C511" s="640" t="s">
        <v>434</v>
      </c>
      <c r="D511" s="654" t="s">
        <v>2694</v>
      </c>
      <c r="E511" s="741"/>
      <c r="F511" s="741"/>
      <c r="G511" s="741"/>
      <c r="H511" s="741"/>
      <c r="I511" s="741"/>
      <c r="J511" s="741"/>
      <c r="K511" s="741"/>
      <c r="L511" s="741"/>
      <c r="M511" s="741"/>
      <c r="N511" s="741"/>
      <c r="O511" s="741"/>
      <c r="P511" s="741"/>
      <c r="Q511" s="741"/>
      <c r="R511" s="741"/>
      <c r="S511" s="741"/>
      <c r="T511" s="741"/>
      <c r="U511" s="741"/>
      <c r="V511" s="741"/>
      <c r="W511" s="741"/>
      <c r="X511" s="741"/>
    </row>
    <row r="512" spans="1:24" ht="12.75" customHeight="1">
      <c r="A512" s="636">
        <v>507</v>
      </c>
      <c r="B512" s="695" t="s">
        <v>807</v>
      </c>
      <c r="C512" s="640" t="s">
        <v>434</v>
      </c>
      <c r="D512" s="654" t="s">
        <v>2694</v>
      </c>
      <c r="E512" s="741"/>
      <c r="F512" s="741"/>
      <c r="G512" s="741"/>
      <c r="H512" s="741"/>
      <c r="I512" s="741"/>
      <c r="J512" s="741"/>
      <c r="K512" s="741"/>
      <c r="L512" s="741"/>
      <c r="M512" s="741"/>
      <c r="N512" s="741"/>
      <c r="O512" s="741"/>
      <c r="P512" s="741"/>
      <c r="Q512" s="741"/>
      <c r="R512" s="741"/>
      <c r="S512" s="741"/>
      <c r="T512" s="741"/>
      <c r="U512" s="741"/>
      <c r="V512" s="741"/>
      <c r="W512" s="741"/>
      <c r="X512" s="741"/>
    </row>
    <row r="513" spans="1:24" ht="12.75" customHeight="1">
      <c r="A513" s="636">
        <v>508</v>
      </c>
      <c r="B513" s="695" t="s">
        <v>808</v>
      </c>
      <c r="C513" s="640" t="s">
        <v>434</v>
      </c>
      <c r="D513" s="654" t="s">
        <v>2694</v>
      </c>
      <c r="E513" s="741"/>
      <c r="F513" s="741"/>
      <c r="G513" s="741"/>
      <c r="H513" s="741"/>
      <c r="I513" s="741"/>
      <c r="J513" s="741"/>
      <c r="K513" s="741"/>
      <c r="L513" s="741"/>
      <c r="M513" s="741"/>
      <c r="N513" s="741"/>
      <c r="O513" s="741"/>
      <c r="P513" s="741"/>
      <c r="Q513" s="741"/>
      <c r="R513" s="741"/>
      <c r="S513" s="741"/>
      <c r="T513" s="741"/>
      <c r="U513" s="741"/>
      <c r="V513" s="741"/>
      <c r="W513" s="741"/>
      <c r="X513" s="741"/>
    </row>
    <row r="514" spans="1:24" ht="12.75" customHeight="1">
      <c r="A514" s="636">
        <v>509</v>
      </c>
      <c r="B514" s="695" t="s">
        <v>820</v>
      </c>
      <c r="C514" s="640" t="s">
        <v>434</v>
      </c>
      <c r="D514" s="654" t="s">
        <v>2694</v>
      </c>
      <c r="E514" s="741"/>
      <c r="F514" s="741"/>
      <c r="G514" s="741"/>
      <c r="H514" s="741"/>
      <c r="I514" s="741"/>
      <c r="J514" s="741"/>
      <c r="K514" s="741"/>
      <c r="L514" s="741"/>
      <c r="M514" s="741"/>
      <c r="N514" s="741"/>
      <c r="O514" s="741"/>
      <c r="P514" s="741"/>
      <c r="Q514" s="741"/>
      <c r="R514" s="741"/>
      <c r="S514" s="741"/>
      <c r="T514" s="741"/>
      <c r="U514" s="741"/>
      <c r="V514" s="741"/>
      <c r="W514" s="741"/>
      <c r="X514" s="741"/>
    </row>
    <row r="515" spans="1:24" ht="12.75" customHeight="1">
      <c r="A515" s="636">
        <v>510</v>
      </c>
      <c r="B515" s="695" t="s">
        <v>790</v>
      </c>
      <c r="C515" s="640" t="s">
        <v>434</v>
      </c>
      <c r="D515" s="654" t="s">
        <v>2694</v>
      </c>
      <c r="E515" s="741"/>
      <c r="F515" s="741"/>
      <c r="G515" s="741"/>
      <c r="H515" s="741"/>
      <c r="I515" s="741"/>
      <c r="J515" s="741"/>
      <c r="K515" s="741"/>
      <c r="L515" s="741"/>
      <c r="M515" s="741"/>
      <c r="N515" s="741"/>
      <c r="O515" s="741"/>
      <c r="P515" s="741"/>
      <c r="Q515" s="741"/>
      <c r="R515" s="741"/>
      <c r="S515" s="741"/>
      <c r="T515" s="741"/>
      <c r="U515" s="741"/>
      <c r="V515" s="741"/>
      <c r="W515" s="741"/>
      <c r="X515" s="741"/>
    </row>
    <row r="516" spans="1:24" ht="12.75" customHeight="1">
      <c r="A516" s="636">
        <v>511</v>
      </c>
      <c r="B516" s="695" t="s">
        <v>792</v>
      </c>
      <c r="C516" s="640" t="s">
        <v>434</v>
      </c>
      <c r="D516" s="654" t="s">
        <v>2694</v>
      </c>
      <c r="E516" s="741"/>
      <c r="F516" s="741"/>
      <c r="G516" s="741"/>
      <c r="H516" s="741"/>
      <c r="I516" s="741"/>
      <c r="J516" s="741"/>
      <c r="K516" s="741"/>
      <c r="L516" s="741"/>
      <c r="M516" s="741"/>
      <c r="N516" s="741"/>
      <c r="O516" s="741"/>
      <c r="P516" s="741"/>
      <c r="Q516" s="741"/>
      <c r="R516" s="741"/>
      <c r="S516" s="741"/>
      <c r="T516" s="741"/>
      <c r="U516" s="741"/>
      <c r="V516" s="741"/>
      <c r="W516" s="741"/>
      <c r="X516" s="741"/>
    </row>
    <row r="517" spans="1:24" ht="12.75" customHeight="1">
      <c r="A517" s="636">
        <v>512</v>
      </c>
      <c r="B517" s="695" t="s">
        <v>793</v>
      </c>
      <c r="C517" s="640" t="s">
        <v>434</v>
      </c>
      <c r="D517" s="654" t="s">
        <v>2694</v>
      </c>
      <c r="E517" s="741"/>
      <c r="F517" s="741"/>
      <c r="G517" s="741"/>
      <c r="H517" s="741"/>
      <c r="I517" s="741"/>
      <c r="J517" s="741"/>
      <c r="K517" s="741"/>
      <c r="L517" s="741"/>
      <c r="M517" s="741"/>
      <c r="N517" s="741"/>
      <c r="O517" s="741"/>
      <c r="P517" s="741"/>
      <c r="Q517" s="741"/>
      <c r="R517" s="741"/>
      <c r="S517" s="741"/>
      <c r="T517" s="741"/>
      <c r="U517" s="741"/>
      <c r="V517" s="741"/>
      <c r="W517" s="741"/>
      <c r="X517" s="741"/>
    </row>
    <row r="518" spans="1:24" ht="12.75" customHeight="1">
      <c r="A518" s="636">
        <v>513</v>
      </c>
      <c r="B518" s="695" t="s">
        <v>794</v>
      </c>
      <c r="C518" s="640" t="s">
        <v>434</v>
      </c>
      <c r="D518" s="654" t="s">
        <v>2694</v>
      </c>
      <c r="E518" s="741"/>
      <c r="F518" s="741"/>
      <c r="G518" s="741"/>
      <c r="H518" s="741"/>
      <c r="I518" s="741"/>
      <c r="J518" s="741"/>
      <c r="K518" s="741"/>
      <c r="L518" s="741"/>
      <c r="M518" s="741"/>
      <c r="N518" s="741"/>
      <c r="O518" s="741"/>
      <c r="P518" s="741"/>
      <c r="Q518" s="741"/>
      <c r="R518" s="741"/>
      <c r="S518" s="741"/>
      <c r="T518" s="741"/>
      <c r="U518" s="741"/>
      <c r="V518" s="741"/>
      <c r="W518" s="741"/>
      <c r="X518" s="741"/>
    </row>
    <row r="519" spans="1:24" ht="12.75" customHeight="1">
      <c r="A519" s="636">
        <v>514</v>
      </c>
      <c r="B519" s="695" t="s">
        <v>796</v>
      </c>
      <c r="C519" s="640" t="s">
        <v>434</v>
      </c>
      <c r="D519" s="654" t="s">
        <v>2694</v>
      </c>
      <c r="E519" s="741"/>
      <c r="F519" s="741"/>
      <c r="G519" s="741"/>
      <c r="H519" s="741"/>
      <c r="I519" s="741"/>
      <c r="J519" s="741"/>
      <c r="K519" s="741"/>
      <c r="L519" s="741"/>
      <c r="M519" s="741"/>
      <c r="N519" s="741"/>
      <c r="O519" s="741"/>
      <c r="P519" s="741"/>
      <c r="Q519" s="741"/>
      <c r="R519" s="741"/>
      <c r="S519" s="741"/>
      <c r="T519" s="741"/>
      <c r="U519" s="741"/>
      <c r="V519" s="741"/>
      <c r="W519" s="741"/>
      <c r="X519" s="741"/>
    </row>
    <row r="520" spans="1:24" ht="12.75" customHeight="1">
      <c r="A520" s="636">
        <v>515</v>
      </c>
      <c r="B520" s="695" t="s">
        <v>797</v>
      </c>
      <c r="C520" s="640" t="s">
        <v>434</v>
      </c>
      <c r="D520" s="654" t="s">
        <v>2694</v>
      </c>
      <c r="E520" s="741"/>
      <c r="F520" s="741"/>
      <c r="G520" s="741"/>
      <c r="H520" s="741"/>
      <c r="I520" s="741"/>
      <c r="J520" s="741"/>
      <c r="K520" s="741"/>
      <c r="L520" s="741"/>
      <c r="M520" s="741"/>
      <c r="N520" s="741"/>
      <c r="O520" s="741"/>
      <c r="P520" s="741"/>
      <c r="Q520" s="741"/>
      <c r="R520" s="741"/>
      <c r="S520" s="741"/>
      <c r="T520" s="741"/>
      <c r="U520" s="741"/>
      <c r="V520" s="741"/>
      <c r="W520" s="741"/>
      <c r="X520" s="741"/>
    </row>
    <row r="521" spans="1:24" ht="12.75" customHeight="1">
      <c r="A521" s="636">
        <v>516</v>
      </c>
      <c r="B521" s="695" t="s">
        <v>798</v>
      </c>
      <c r="C521" s="640" t="s">
        <v>434</v>
      </c>
      <c r="D521" s="654" t="s">
        <v>2694</v>
      </c>
      <c r="E521" s="741"/>
      <c r="F521" s="741"/>
      <c r="G521" s="741"/>
      <c r="H521" s="741"/>
      <c r="I521" s="741"/>
      <c r="J521" s="741"/>
      <c r="K521" s="741"/>
      <c r="L521" s="741"/>
      <c r="M521" s="741"/>
      <c r="N521" s="741"/>
      <c r="O521" s="741"/>
      <c r="P521" s="741"/>
      <c r="Q521" s="741"/>
      <c r="R521" s="741"/>
      <c r="S521" s="741"/>
      <c r="T521" s="741"/>
      <c r="U521" s="741"/>
      <c r="V521" s="741"/>
      <c r="W521" s="741"/>
      <c r="X521" s="741"/>
    </row>
    <row r="522" spans="1:24" ht="12.75" customHeight="1">
      <c r="A522" s="636">
        <v>517</v>
      </c>
      <c r="B522" s="695" t="s">
        <v>799</v>
      </c>
      <c r="C522" s="640" t="s">
        <v>434</v>
      </c>
      <c r="D522" s="654" t="s">
        <v>2694</v>
      </c>
      <c r="E522" s="741"/>
      <c r="F522" s="741"/>
      <c r="G522" s="741"/>
      <c r="H522" s="741"/>
      <c r="I522" s="741"/>
      <c r="J522" s="741"/>
      <c r="K522" s="741"/>
      <c r="L522" s="741"/>
      <c r="M522" s="741"/>
      <c r="N522" s="741"/>
      <c r="O522" s="741"/>
      <c r="P522" s="741"/>
      <c r="Q522" s="741"/>
      <c r="R522" s="741"/>
      <c r="S522" s="741"/>
      <c r="T522" s="741"/>
      <c r="U522" s="741"/>
      <c r="V522" s="741"/>
      <c r="W522" s="741"/>
      <c r="X522" s="741"/>
    </row>
    <row r="523" spans="1:24" ht="12.75" customHeight="1">
      <c r="A523" s="636">
        <v>518</v>
      </c>
      <c r="B523" s="695" t="s">
        <v>800</v>
      </c>
      <c r="C523" s="640" t="s">
        <v>434</v>
      </c>
      <c r="D523" s="654" t="s">
        <v>2694</v>
      </c>
      <c r="E523" s="741"/>
      <c r="F523" s="741"/>
      <c r="G523" s="741"/>
      <c r="H523" s="741"/>
      <c r="I523" s="741"/>
      <c r="J523" s="741"/>
      <c r="K523" s="741"/>
      <c r="L523" s="741"/>
      <c r="M523" s="741"/>
      <c r="N523" s="741"/>
      <c r="O523" s="741"/>
      <c r="P523" s="741"/>
      <c r="Q523" s="741"/>
      <c r="R523" s="741"/>
      <c r="S523" s="741"/>
      <c r="T523" s="741"/>
      <c r="U523" s="741"/>
      <c r="V523" s="741"/>
      <c r="W523" s="741"/>
      <c r="X523" s="741"/>
    </row>
    <row r="524" spans="1:24" ht="12.75" customHeight="1">
      <c r="A524" s="636">
        <v>519</v>
      </c>
      <c r="B524" s="695" t="s">
        <v>801</v>
      </c>
      <c r="C524" s="640" t="s">
        <v>434</v>
      </c>
      <c r="D524" s="654" t="s">
        <v>2694</v>
      </c>
      <c r="E524" s="741"/>
      <c r="F524" s="741"/>
      <c r="G524" s="741"/>
      <c r="H524" s="741"/>
      <c r="I524" s="741"/>
      <c r="J524" s="741"/>
      <c r="K524" s="741"/>
      <c r="L524" s="741"/>
      <c r="M524" s="741"/>
      <c r="N524" s="741"/>
      <c r="O524" s="741"/>
      <c r="P524" s="741"/>
      <c r="Q524" s="741"/>
      <c r="R524" s="741"/>
      <c r="S524" s="741"/>
      <c r="T524" s="741"/>
      <c r="U524" s="741"/>
      <c r="V524" s="741"/>
      <c r="W524" s="741"/>
      <c r="X524" s="741"/>
    </row>
    <row r="525" spans="1:24" ht="12.75" customHeight="1">
      <c r="A525" s="636">
        <v>520</v>
      </c>
      <c r="B525" s="695" t="s">
        <v>687</v>
      </c>
      <c r="C525" s="640" t="s">
        <v>434</v>
      </c>
      <c r="D525" s="654" t="s">
        <v>2694</v>
      </c>
      <c r="E525" s="741"/>
      <c r="F525" s="741"/>
      <c r="G525" s="741"/>
      <c r="H525" s="741"/>
      <c r="I525" s="741"/>
      <c r="J525" s="741"/>
      <c r="K525" s="741"/>
      <c r="L525" s="741"/>
      <c r="M525" s="741"/>
      <c r="N525" s="741"/>
      <c r="O525" s="741"/>
      <c r="P525" s="741"/>
      <c r="Q525" s="741"/>
      <c r="R525" s="741"/>
      <c r="S525" s="741"/>
      <c r="T525" s="741"/>
      <c r="U525" s="741"/>
      <c r="V525" s="741"/>
      <c r="W525" s="741"/>
      <c r="X525" s="741"/>
    </row>
    <row r="526" spans="1:24" ht="12.75" customHeight="1">
      <c r="A526" s="636">
        <v>521</v>
      </c>
      <c r="B526" s="695" t="s">
        <v>802</v>
      </c>
      <c r="C526" s="640" t="s">
        <v>434</v>
      </c>
      <c r="D526" s="654" t="s">
        <v>2694</v>
      </c>
      <c r="E526" s="741"/>
      <c r="F526" s="741"/>
      <c r="G526" s="741"/>
      <c r="H526" s="741"/>
      <c r="I526" s="741"/>
      <c r="J526" s="741"/>
      <c r="K526" s="741"/>
      <c r="L526" s="741"/>
      <c r="M526" s="741"/>
      <c r="N526" s="741"/>
      <c r="O526" s="741"/>
      <c r="P526" s="741"/>
      <c r="Q526" s="741"/>
      <c r="R526" s="741"/>
      <c r="S526" s="741"/>
      <c r="T526" s="741"/>
      <c r="U526" s="741"/>
      <c r="V526" s="741"/>
      <c r="W526" s="741"/>
      <c r="X526" s="741"/>
    </row>
    <row r="527" spans="1:24" ht="12.75" customHeight="1">
      <c r="A527" s="636">
        <v>522</v>
      </c>
      <c r="B527" s="695" t="s">
        <v>803</v>
      </c>
      <c r="C527" s="640" t="s">
        <v>434</v>
      </c>
      <c r="D527" s="654" t="s">
        <v>2694</v>
      </c>
      <c r="E527" s="741"/>
      <c r="F527" s="741"/>
      <c r="G527" s="741"/>
      <c r="H527" s="741"/>
      <c r="I527" s="741"/>
      <c r="J527" s="741"/>
      <c r="K527" s="741"/>
      <c r="L527" s="741"/>
      <c r="M527" s="741"/>
      <c r="N527" s="741"/>
      <c r="O527" s="741"/>
      <c r="P527" s="741"/>
      <c r="Q527" s="741"/>
      <c r="R527" s="741"/>
      <c r="S527" s="741"/>
      <c r="T527" s="741"/>
      <c r="U527" s="741"/>
      <c r="V527" s="741"/>
      <c r="W527" s="741"/>
      <c r="X527" s="741"/>
    </row>
    <row r="528" spans="1:24" ht="12.75" customHeight="1">
      <c r="A528" s="636">
        <v>523</v>
      </c>
      <c r="B528" s="695" t="s">
        <v>782</v>
      </c>
      <c r="C528" s="640" t="s">
        <v>434</v>
      </c>
      <c r="D528" s="654" t="s">
        <v>2694</v>
      </c>
      <c r="E528" s="741"/>
      <c r="F528" s="741"/>
      <c r="G528" s="741"/>
      <c r="H528" s="741"/>
      <c r="I528" s="741"/>
      <c r="J528" s="741"/>
      <c r="K528" s="741"/>
      <c r="L528" s="741"/>
      <c r="M528" s="741"/>
      <c r="N528" s="741"/>
      <c r="O528" s="741"/>
      <c r="P528" s="741"/>
      <c r="Q528" s="741"/>
      <c r="R528" s="741"/>
      <c r="S528" s="741"/>
      <c r="T528" s="741"/>
      <c r="U528" s="741"/>
      <c r="V528" s="741"/>
      <c r="W528" s="741"/>
      <c r="X528" s="741"/>
    </row>
    <row r="529" spans="1:24" ht="12.75" customHeight="1">
      <c r="A529" s="636">
        <v>524</v>
      </c>
      <c r="B529" s="695" t="s">
        <v>620</v>
      </c>
      <c r="C529" s="640" t="s">
        <v>434</v>
      </c>
      <c r="D529" s="654" t="s">
        <v>2694</v>
      </c>
      <c r="E529" s="741"/>
      <c r="F529" s="741"/>
      <c r="G529" s="741"/>
      <c r="H529" s="741"/>
      <c r="I529" s="741"/>
      <c r="J529" s="741"/>
      <c r="K529" s="741"/>
      <c r="L529" s="741"/>
      <c r="M529" s="741"/>
      <c r="N529" s="741"/>
      <c r="O529" s="741"/>
      <c r="P529" s="741"/>
      <c r="Q529" s="741"/>
      <c r="R529" s="741"/>
      <c r="S529" s="741"/>
      <c r="T529" s="741"/>
      <c r="U529" s="741"/>
      <c r="V529" s="741"/>
      <c r="W529" s="741"/>
      <c r="X529" s="741"/>
    </row>
    <row r="530" spans="1:24" ht="12.75" customHeight="1">
      <c r="A530" s="636">
        <v>525</v>
      </c>
      <c r="B530" s="695" t="s">
        <v>804</v>
      </c>
      <c r="C530" s="640" t="s">
        <v>434</v>
      </c>
      <c r="D530" s="654" t="s">
        <v>2694</v>
      </c>
      <c r="E530" s="741"/>
      <c r="F530" s="741"/>
      <c r="G530" s="741"/>
      <c r="H530" s="741"/>
      <c r="I530" s="741"/>
      <c r="J530" s="741"/>
      <c r="K530" s="741"/>
      <c r="L530" s="741"/>
      <c r="M530" s="741"/>
      <c r="N530" s="741"/>
      <c r="O530" s="741"/>
      <c r="P530" s="741"/>
      <c r="Q530" s="741"/>
      <c r="R530" s="741"/>
      <c r="S530" s="741"/>
      <c r="T530" s="741"/>
      <c r="U530" s="741"/>
      <c r="V530" s="741"/>
      <c r="W530" s="741"/>
      <c r="X530" s="741"/>
    </row>
    <row r="531" spans="1:24" ht="12.75" customHeight="1">
      <c r="A531" s="636">
        <v>526</v>
      </c>
      <c r="B531" s="695" t="s">
        <v>805</v>
      </c>
      <c r="C531" s="640" t="s">
        <v>434</v>
      </c>
      <c r="D531" s="654" t="s">
        <v>2694</v>
      </c>
      <c r="E531" s="741"/>
      <c r="F531" s="741"/>
      <c r="G531" s="741"/>
      <c r="H531" s="741"/>
      <c r="I531" s="741"/>
      <c r="J531" s="741"/>
      <c r="K531" s="741"/>
      <c r="L531" s="741"/>
      <c r="M531" s="741"/>
      <c r="N531" s="741"/>
      <c r="O531" s="741"/>
      <c r="P531" s="741"/>
      <c r="Q531" s="741"/>
      <c r="R531" s="741"/>
      <c r="S531" s="741"/>
      <c r="T531" s="741"/>
      <c r="U531" s="741"/>
      <c r="V531" s="741"/>
      <c r="W531" s="741"/>
      <c r="X531" s="741"/>
    </row>
    <row r="532" spans="1:24" ht="12.75" customHeight="1">
      <c r="A532" s="636">
        <v>527</v>
      </c>
      <c r="B532" s="695" t="s">
        <v>806</v>
      </c>
      <c r="C532" s="640" t="s">
        <v>434</v>
      </c>
      <c r="D532" s="654" t="s">
        <v>2694</v>
      </c>
      <c r="E532" s="741"/>
      <c r="F532" s="741"/>
      <c r="G532" s="741"/>
      <c r="H532" s="741"/>
      <c r="I532" s="741"/>
      <c r="J532" s="741"/>
      <c r="K532" s="741"/>
      <c r="L532" s="741"/>
      <c r="M532" s="741"/>
      <c r="N532" s="741"/>
      <c r="O532" s="741"/>
      <c r="P532" s="741"/>
      <c r="Q532" s="741"/>
      <c r="R532" s="741"/>
      <c r="S532" s="741"/>
      <c r="T532" s="741"/>
      <c r="U532" s="741"/>
      <c r="V532" s="741"/>
      <c r="W532" s="741"/>
      <c r="X532" s="741"/>
    </row>
    <row r="533" spans="1:24" ht="12.75" customHeight="1">
      <c r="A533" s="636">
        <v>528</v>
      </c>
      <c r="B533" s="695" t="s">
        <v>807</v>
      </c>
      <c r="C533" s="640" t="s">
        <v>434</v>
      </c>
      <c r="D533" s="654" t="s">
        <v>2694</v>
      </c>
      <c r="E533" s="741"/>
      <c r="F533" s="741"/>
      <c r="G533" s="741"/>
      <c r="H533" s="741"/>
      <c r="I533" s="741"/>
      <c r="J533" s="741"/>
      <c r="K533" s="741"/>
      <c r="L533" s="741"/>
      <c r="M533" s="741"/>
      <c r="N533" s="741"/>
      <c r="O533" s="741"/>
      <c r="P533" s="741"/>
      <c r="Q533" s="741"/>
      <c r="R533" s="741"/>
      <c r="S533" s="741"/>
      <c r="T533" s="741"/>
      <c r="U533" s="741"/>
      <c r="V533" s="741"/>
      <c r="W533" s="741"/>
      <c r="X533" s="741"/>
    </row>
    <row r="534" spans="1:24" ht="12.75" customHeight="1">
      <c r="A534" s="636">
        <v>529</v>
      </c>
      <c r="B534" s="695" t="s">
        <v>808</v>
      </c>
      <c r="C534" s="640" t="s">
        <v>434</v>
      </c>
      <c r="D534" s="654" t="s">
        <v>2694</v>
      </c>
      <c r="E534" s="741"/>
      <c r="F534" s="741"/>
      <c r="G534" s="741"/>
      <c r="H534" s="741"/>
      <c r="I534" s="741"/>
      <c r="J534" s="741"/>
      <c r="K534" s="741"/>
      <c r="L534" s="741"/>
      <c r="M534" s="741"/>
      <c r="N534" s="741"/>
      <c r="O534" s="741"/>
      <c r="P534" s="741"/>
      <c r="Q534" s="741"/>
      <c r="R534" s="741"/>
      <c r="S534" s="741"/>
      <c r="T534" s="741"/>
      <c r="U534" s="741"/>
      <c r="V534" s="741"/>
      <c r="W534" s="741"/>
      <c r="X534" s="741"/>
    </row>
    <row r="535" spans="1:24" ht="12.75" customHeight="1">
      <c r="A535" s="636">
        <v>530</v>
      </c>
      <c r="B535" s="695" t="s">
        <v>792</v>
      </c>
      <c r="C535" s="640" t="s">
        <v>434</v>
      </c>
      <c r="D535" s="654" t="s">
        <v>2694</v>
      </c>
      <c r="E535" s="741"/>
      <c r="F535" s="741"/>
      <c r="G535" s="741"/>
      <c r="H535" s="741"/>
      <c r="I535" s="741"/>
      <c r="J535" s="741"/>
      <c r="K535" s="741"/>
      <c r="L535" s="741"/>
      <c r="M535" s="741"/>
      <c r="N535" s="741"/>
      <c r="O535" s="741"/>
      <c r="P535" s="741"/>
      <c r="Q535" s="741"/>
      <c r="R535" s="741"/>
      <c r="S535" s="741"/>
      <c r="T535" s="741"/>
      <c r="U535" s="741"/>
      <c r="V535" s="741"/>
      <c r="W535" s="741"/>
      <c r="X535" s="741"/>
    </row>
    <row r="536" spans="1:24" ht="12.75" customHeight="1">
      <c r="A536" s="636">
        <v>531</v>
      </c>
      <c r="B536" s="695" t="s">
        <v>796</v>
      </c>
      <c r="C536" s="640" t="s">
        <v>434</v>
      </c>
      <c r="D536" s="654" t="s">
        <v>2694</v>
      </c>
      <c r="E536" s="741"/>
      <c r="F536" s="741"/>
      <c r="G536" s="741"/>
      <c r="H536" s="741"/>
      <c r="I536" s="741"/>
      <c r="J536" s="741"/>
      <c r="K536" s="741"/>
      <c r="L536" s="741"/>
      <c r="M536" s="741"/>
      <c r="N536" s="741"/>
      <c r="O536" s="741"/>
      <c r="P536" s="741"/>
      <c r="Q536" s="741"/>
      <c r="R536" s="741"/>
      <c r="S536" s="741"/>
      <c r="T536" s="741"/>
      <c r="U536" s="741"/>
      <c r="V536" s="741"/>
      <c r="W536" s="741"/>
      <c r="X536" s="741"/>
    </row>
    <row r="537" spans="1:24" ht="12.75" customHeight="1">
      <c r="A537" s="636">
        <v>532</v>
      </c>
      <c r="B537" s="695" t="s">
        <v>797</v>
      </c>
      <c r="C537" s="640" t="s">
        <v>434</v>
      </c>
      <c r="D537" s="654" t="s">
        <v>2694</v>
      </c>
      <c r="E537" s="741"/>
      <c r="F537" s="741"/>
      <c r="G537" s="741"/>
      <c r="H537" s="741"/>
      <c r="I537" s="741"/>
      <c r="J537" s="741"/>
      <c r="K537" s="741"/>
      <c r="L537" s="741"/>
      <c r="M537" s="741"/>
      <c r="N537" s="741"/>
      <c r="O537" s="741"/>
      <c r="P537" s="741"/>
      <c r="Q537" s="741"/>
      <c r="R537" s="741"/>
      <c r="S537" s="741"/>
      <c r="T537" s="741"/>
      <c r="U537" s="741"/>
      <c r="V537" s="741"/>
      <c r="W537" s="741"/>
      <c r="X537" s="741"/>
    </row>
    <row r="538" spans="1:24" ht="12.75" customHeight="1">
      <c r="A538" s="636">
        <v>533</v>
      </c>
      <c r="B538" s="695" t="s">
        <v>798</v>
      </c>
      <c r="C538" s="640" t="s">
        <v>434</v>
      </c>
      <c r="D538" s="654" t="s">
        <v>2694</v>
      </c>
      <c r="E538" s="741"/>
      <c r="F538" s="741"/>
      <c r="G538" s="741"/>
      <c r="H538" s="741"/>
      <c r="I538" s="741"/>
      <c r="J538" s="741"/>
      <c r="K538" s="741"/>
      <c r="L538" s="741"/>
      <c r="M538" s="741"/>
      <c r="N538" s="741"/>
      <c r="O538" s="741"/>
      <c r="P538" s="741"/>
      <c r="Q538" s="741"/>
      <c r="R538" s="741"/>
      <c r="S538" s="741"/>
      <c r="T538" s="741"/>
      <c r="U538" s="741"/>
      <c r="V538" s="741"/>
      <c r="W538" s="741"/>
      <c r="X538" s="741"/>
    </row>
    <row r="539" spans="1:24" ht="12.75" customHeight="1">
      <c r="A539" s="636">
        <v>534</v>
      </c>
      <c r="B539" s="695" t="s">
        <v>839</v>
      </c>
      <c r="C539" s="640" t="s">
        <v>434</v>
      </c>
      <c r="D539" s="654" t="s">
        <v>2694</v>
      </c>
      <c r="E539" s="741"/>
      <c r="F539" s="741"/>
      <c r="G539" s="741"/>
      <c r="H539" s="741"/>
      <c r="I539" s="741"/>
      <c r="J539" s="741"/>
      <c r="K539" s="741"/>
      <c r="L539" s="741"/>
      <c r="M539" s="741"/>
      <c r="N539" s="741"/>
      <c r="O539" s="741"/>
      <c r="P539" s="741"/>
      <c r="Q539" s="741"/>
      <c r="R539" s="741"/>
      <c r="S539" s="741"/>
      <c r="T539" s="741"/>
      <c r="U539" s="741"/>
      <c r="V539" s="741"/>
      <c r="W539" s="741"/>
      <c r="X539" s="741"/>
    </row>
    <row r="540" spans="1:24" ht="12.75" customHeight="1">
      <c r="A540" s="636">
        <v>535</v>
      </c>
      <c r="B540" s="695" t="s">
        <v>687</v>
      </c>
      <c r="C540" s="640" t="s">
        <v>434</v>
      </c>
      <c r="D540" s="654" t="s">
        <v>2694</v>
      </c>
      <c r="E540" s="741"/>
      <c r="F540" s="741"/>
      <c r="G540" s="741"/>
      <c r="H540" s="741"/>
      <c r="I540" s="741"/>
      <c r="J540" s="741"/>
      <c r="K540" s="741"/>
      <c r="L540" s="741"/>
      <c r="M540" s="741"/>
      <c r="N540" s="741"/>
      <c r="O540" s="741"/>
      <c r="P540" s="741"/>
      <c r="Q540" s="741"/>
      <c r="R540" s="741"/>
      <c r="S540" s="741"/>
      <c r="T540" s="741"/>
      <c r="U540" s="741"/>
      <c r="V540" s="741"/>
      <c r="W540" s="741"/>
      <c r="X540" s="741"/>
    </row>
    <row r="541" spans="1:24" ht="12.75" customHeight="1">
      <c r="A541" s="636">
        <v>536</v>
      </c>
      <c r="B541" s="695" t="s">
        <v>804</v>
      </c>
      <c r="C541" s="640" t="s">
        <v>434</v>
      </c>
      <c r="D541" s="654" t="s">
        <v>2694</v>
      </c>
      <c r="E541" s="741"/>
      <c r="F541" s="741"/>
      <c r="G541" s="741"/>
      <c r="H541" s="741"/>
      <c r="I541" s="741"/>
      <c r="J541" s="741"/>
      <c r="K541" s="741"/>
      <c r="L541" s="741"/>
      <c r="M541" s="741"/>
      <c r="N541" s="741"/>
      <c r="O541" s="741"/>
      <c r="P541" s="741"/>
      <c r="Q541" s="741"/>
      <c r="R541" s="741"/>
      <c r="S541" s="741"/>
      <c r="T541" s="741"/>
      <c r="U541" s="741"/>
      <c r="V541" s="741"/>
      <c r="W541" s="741"/>
      <c r="X541" s="741"/>
    </row>
    <row r="542" spans="1:24" ht="12.75" customHeight="1">
      <c r="A542" s="636">
        <v>537</v>
      </c>
      <c r="B542" s="695" t="s">
        <v>807</v>
      </c>
      <c r="C542" s="640" t="s">
        <v>434</v>
      </c>
      <c r="D542" s="654" t="s">
        <v>2694</v>
      </c>
      <c r="E542" s="741"/>
      <c r="F542" s="741"/>
      <c r="G542" s="741"/>
      <c r="H542" s="741"/>
      <c r="I542" s="741"/>
      <c r="J542" s="741"/>
      <c r="K542" s="741"/>
      <c r="L542" s="741"/>
      <c r="M542" s="741"/>
      <c r="N542" s="741"/>
      <c r="O542" s="741"/>
      <c r="P542" s="741"/>
      <c r="Q542" s="741"/>
      <c r="R542" s="741"/>
      <c r="S542" s="741"/>
      <c r="T542" s="741"/>
      <c r="U542" s="741"/>
      <c r="V542" s="741"/>
      <c r="W542" s="741"/>
      <c r="X542" s="741"/>
    </row>
    <row r="543" spans="1:24" ht="12.75" customHeight="1">
      <c r="A543" s="636">
        <v>538</v>
      </c>
      <c r="B543" s="695" t="s">
        <v>808</v>
      </c>
      <c r="C543" s="640" t="s">
        <v>434</v>
      </c>
      <c r="D543" s="654" t="s">
        <v>2694</v>
      </c>
      <c r="E543" s="741"/>
      <c r="F543" s="741"/>
      <c r="G543" s="741"/>
      <c r="H543" s="741"/>
      <c r="I543" s="741"/>
      <c r="J543" s="741"/>
      <c r="K543" s="741"/>
      <c r="L543" s="741"/>
      <c r="M543" s="741"/>
      <c r="N543" s="741"/>
      <c r="O543" s="741"/>
      <c r="P543" s="741"/>
      <c r="Q543" s="741"/>
      <c r="R543" s="741"/>
      <c r="S543" s="741"/>
      <c r="T543" s="741"/>
      <c r="U543" s="741"/>
      <c r="V543" s="741"/>
      <c r="W543" s="741"/>
      <c r="X543" s="741"/>
    </row>
    <row r="544" spans="1:24" ht="12.75" customHeight="1">
      <c r="A544" s="636">
        <v>539</v>
      </c>
      <c r="B544" s="695" t="s">
        <v>802</v>
      </c>
      <c r="C544" s="640" t="s">
        <v>434</v>
      </c>
      <c r="D544" s="654" t="s">
        <v>2694</v>
      </c>
      <c r="E544" s="741"/>
      <c r="F544" s="741"/>
      <c r="G544" s="741"/>
      <c r="H544" s="741"/>
      <c r="I544" s="741"/>
      <c r="J544" s="741"/>
      <c r="K544" s="741"/>
      <c r="L544" s="741"/>
      <c r="M544" s="741"/>
      <c r="N544" s="741"/>
      <c r="O544" s="741"/>
      <c r="P544" s="741"/>
      <c r="Q544" s="741"/>
      <c r="R544" s="741"/>
      <c r="S544" s="741"/>
      <c r="T544" s="741"/>
      <c r="U544" s="741"/>
      <c r="V544" s="741"/>
      <c r="W544" s="741"/>
      <c r="X544" s="741"/>
    </row>
    <row r="545" spans="1:24" ht="12.75" customHeight="1">
      <c r="A545" s="636">
        <v>540</v>
      </c>
      <c r="B545" s="695" t="s">
        <v>799</v>
      </c>
      <c r="C545" s="640" t="s">
        <v>434</v>
      </c>
      <c r="D545" s="654" t="s">
        <v>2694</v>
      </c>
      <c r="E545" s="741"/>
      <c r="F545" s="741"/>
      <c r="G545" s="741"/>
      <c r="H545" s="741"/>
      <c r="I545" s="741"/>
      <c r="J545" s="741"/>
      <c r="K545" s="741"/>
      <c r="L545" s="741"/>
      <c r="M545" s="741"/>
      <c r="N545" s="741"/>
      <c r="O545" s="741"/>
      <c r="P545" s="741"/>
      <c r="Q545" s="741"/>
      <c r="R545" s="741"/>
      <c r="S545" s="741"/>
      <c r="T545" s="741"/>
      <c r="U545" s="741"/>
      <c r="V545" s="741"/>
      <c r="W545" s="741"/>
      <c r="X545" s="741"/>
    </row>
    <row r="546" spans="1:24" ht="12.75" customHeight="1">
      <c r="A546" s="636">
        <v>541</v>
      </c>
      <c r="B546" s="695" t="s">
        <v>803</v>
      </c>
      <c r="C546" s="640" t="s">
        <v>434</v>
      </c>
      <c r="D546" s="654" t="s">
        <v>2694</v>
      </c>
      <c r="E546" s="741"/>
      <c r="F546" s="741"/>
      <c r="G546" s="741"/>
      <c r="H546" s="741"/>
      <c r="I546" s="741"/>
      <c r="J546" s="741"/>
      <c r="K546" s="741"/>
      <c r="L546" s="741"/>
      <c r="M546" s="741"/>
      <c r="N546" s="741"/>
      <c r="O546" s="741"/>
      <c r="P546" s="741"/>
      <c r="Q546" s="741"/>
      <c r="R546" s="741"/>
      <c r="S546" s="741"/>
      <c r="T546" s="741"/>
      <c r="U546" s="741"/>
      <c r="V546" s="741"/>
      <c r="W546" s="741"/>
      <c r="X546" s="741"/>
    </row>
    <row r="547" spans="1:24" ht="12.75" customHeight="1">
      <c r="A547" s="636">
        <v>542</v>
      </c>
      <c r="B547" s="695" t="s">
        <v>805</v>
      </c>
      <c r="C547" s="640" t="s">
        <v>434</v>
      </c>
      <c r="D547" s="654" t="s">
        <v>2694</v>
      </c>
      <c r="E547" s="741"/>
      <c r="F547" s="741"/>
      <c r="G547" s="741"/>
      <c r="H547" s="741"/>
      <c r="I547" s="741"/>
      <c r="J547" s="741"/>
      <c r="K547" s="741"/>
      <c r="L547" s="741"/>
      <c r="M547" s="741"/>
      <c r="N547" s="741"/>
      <c r="O547" s="741"/>
      <c r="P547" s="741"/>
      <c r="Q547" s="741"/>
      <c r="R547" s="741"/>
      <c r="S547" s="741"/>
      <c r="T547" s="741"/>
      <c r="U547" s="741"/>
      <c r="V547" s="741"/>
      <c r="W547" s="741"/>
      <c r="X547" s="741"/>
    </row>
    <row r="548" spans="1:24" ht="12.75" customHeight="1">
      <c r="A548" s="636">
        <v>543</v>
      </c>
      <c r="B548" s="695" t="s">
        <v>806</v>
      </c>
      <c r="C548" s="640" t="s">
        <v>434</v>
      </c>
      <c r="D548" s="654" t="s">
        <v>2694</v>
      </c>
      <c r="E548" s="741"/>
      <c r="F548" s="741"/>
      <c r="G548" s="741"/>
      <c r="H548" s="741"/>
      <c r="I548" s="741"/>
      <c r="J548" s="741"/>
      <c r="K548" s="741"/>
      <c r="L548" s="741"/>
      <c r="M548" s="741"/>
      <c r="N548" s="741"/>
      <c r="O548" s="741"/>
      <c r="P548" s="741"/>
      <c r="Q548" s="741"/>
      <c r="R548" s="741"/>
      <c r="S548" s="741"/>
      <c r="T548" s="741"/>
      <c r="U548" s="741"/>
      <c r="V548" s="741"/>
      <c r="W548" s="741"/>
      <c r="X548" s="741"/>
    </row>
    <row r="549" spans="1:24" ht="12.75" customHeight="1">
      <c r="A549" s="636">
        <v>544</v>
      </c>
      <c r="B549" s="695" t="s">
        <v>794</v>
      </c>
      <c r="C549" s="640" t="s">
        <v>434</v>
      </c>
      <c r="D549" s="654" t="s">
        <v>2694</v>
      </c>
      <c r="E549" s="741"/>
      <c r="F549" s="741"/>
      <c r="G549" s="741"/>
      <c r="H549" s="741"/>
      <c r="I549" s="741"/>
      <c r="J549" s="741"/>
      <c r="K549" s="741"/>
      <c r="L549" s="741"/>
      <c r="M549" s="741"/>
      <c r="N549" s="741"/>
      <c r="O549" s="741"/>
      <c r="P549" s="741"/>
      <c r="Q549" s="741"/>
      <c r="R549" s="741"/>
      <c r="S549" s="741"/>
      <c r="T549" s="741"/>
      <c r="U549" s="741"/>
      <c r="V549" s="741"/>
      <c r="W549" s="741"/>
      <c r="X549" s="741"/>
    </row>
    <row r="550" spans="1:24" ht="12.75" customHeight="1">
      <c r="A550" s="636">
        <v>545</v>
      </c>
      <c r="B550" s="695" t="s">
        <v>793</v>
      </c>
      <c r="C550" s="640" t="s">
        <v>434</v>
      </c>
      <c r="D550" s="654" t="s">
        <v>2694</v>
      </c>
      <c r="E550" s="741"/>
      <c r="F550" s="741"/>
      <c r="G550" s="741"/>
      <c r="H550" s="741"/>
      <c r="I550" s="741"/>
      <c r="J550" s="741"/>
      <c r="K550" s="741"/>
      <c r="L550" s="741"/>
      <c r="M550" s="741"/>
      <c r="N550" s="741"/>
      <c r="O550" s="741"/>
      <c r="P550" s="741"/>
      <c r="Q550" s="741"/>
      <c r="R550" s="741"/>
      <c r="S550" s="741"/>
      <c r="T550" s="741"/>
      <c r="U550" s="741"/>
      <c r="V550" s="741"/>
      <c r="W550" s="741"/>
      <c r="X550" s="741"/>
    </row>
    <row r="551" spans="1:24" ht="12.75" customHeight="1">
      <c r="A551" s="636">
        <v>546</v>
      </c>
      <c r="B551" s="695" t="s">
        <v>800</v>
      </c>
      <c r="C551" s="640" t="s">
        <v>434</v>
      </c>
      <c r="D551" s="654" t="s">
        <v>2694</v>
      </c>
      <c r="E551" s="741"/>
      <c r="F551" s="741"/>
      <c r="G551" s="741"/>
      <c r="H551" s="741"/>
      <c r="I551" s="741"/>
      <c r="J551" s="741"/>
      <c r="K551" s="741"/>
      <c r="L551" s="741"/>
      <c r="M551" s="741"/>
      <c r="N551" s="741"/>
      <c r="O551" s="741"/>
      <c r="P551" s="741"/>
      <c r="Q551" s="741"/>
      <c r="R551" s="741"/>
      <c r="S551" s="741"/>
      <c r="T551" s="741"/>
      <c r="U551" s="741"/>
      <c r="V551" s="741"/>
      <c r="W551" s="741"/>
      <c r="X551" s="741"/>
    </row>
    <row r="552" spans="1:24" ht="12.75" customHeight="1">
      <c r="A552" s="636">
        <v>547</v>
      </c>
      <c r="B552" s="695" t="s">
        <v>790</v>
      </c>
      <c r="C552" s="640" t="s">
        <v>434</v>
      </c>
      <c r="D552" s="654" t="s">
        <v>2694</v>
      </c>
      <c r="E552" s="741"/>
      <c r="F552" s="741"/>
      <c r="G552" s="741"/>
      <c r="H552" s="741"/>
      <c r="I552" s="741"/>
      <c r="J552" s="741"/>
      <c r="K552" s="741"/>
      <c r="L552" s="741"/>
      <c r="M552" s="741"/>
      <c r="N552" s="741"/>
      <c r="O552" s="741"/>
      <c r="P552" s="741"/>
      <c r="Q552" s="741"/>
      <c r="R552" s="741"/>
      <c r="S552" s="741"/>
      <c r="T552" s="741"/>
      <c r="U552" s="741"/>
      <c r="V552" s="741"/>
      <c r="W552" s="741"/>
      <c r="X552" s="741"/>
    </row>
    <row r="553" spans="1:24" ht="12.75" customHeight="1">
      <c r="A553" s="636">
        <v>548</v>
      </c>
      <c r="B553" s="695" t="s">
        <v>145</v>
      </c>
      <c r="C553" s="640" t="s">
        <v>434</v>
      </c>
      <c r="D553" s="654" t="s">
        <v>2635</v>
      </c>
      <c r="E553" s="741"/>
      <c r="F553" s="741"/>
      <c r="G553" s="741"/>
      <c r="H553" s="741"/>
      <c r="I553" s="741"/>
      <c r="J553" s="741"/>
      <c r="K553" s="741"/>
      <c r="L553" s="741"/>
      <c r="M553" s="741"/>
      <c r="N553" s="741"/>
      <c r="O553" s="741"/>
      <c r="P553" s="741"/>
      <c r="Q553" s="741"/>
      <c r="R553" s="741"/>
      <c r="S553" s="741"/>
      <c r="T553" s="741"/>
      <c r="U553" s="741"/>
      <c r="V553" s="741"/>
      <c r="W553" s="741"/>
      <c r="X553" s="741"/>
    </row>
    <row r="554" spans="1:24" ht="12.75" customHeight="1">
      <c r="A554" s="636">
        <v>549</v>
      </c>
      <c r="B554" s="695" t="s">
        <v>116</v>
      </c>
      <c r="C554" s="640" t="s">
        <v>464</v>
      </c>
      <c r="D554" s="654" t="s">
        <v>2690</v>
      </c>
      <c r="E554" s="741"/>
      <c r="F554" s="741"/>
      <c r="G554" s="741"/>
      <c r="H554" s="741"/>
      <c r="I554" s="741"/>
      <c r="J554" s="741"/>
      <c r="K554" s="741"/>
      <c r="L554" s="741"/>
      <c r="M554" s="741"/>
      <c r="N554" s="741"/>
      <c r="O554" s="741"/>
      <c r="P554" s="741"/>
      <c r="Q554" s="741"/>
      <c r="R554" s="741"/>
      <c r="S554" s="741"/>
      <c r="T554" s="741"/>
      <c r="U554" s="741"/>
      <c r="V554" s="741"/>
      <c r="W554" s="741"/>
      <c r="X554" s="741"/>
    </row>
    <row r="555" spans="1:24" ht="12.75" customHeight="1">
      <c r="A555" s="636">
        <v>550</v>
      </c>
      <c r="B555" s="695" t="s">
        <v>842</v>
      </c>
      <c r="C555" s="640" t="s">
        <v>464</v>
      </c>
      <c r="D555" s="654" t="s">
        <v>2586</v>
      </c>
      <c r="E555" s="741"/>
      <c r="F555" s="741"/>
      <c r="G555" s="741"/>
      <c r="H555" s="741"/>
      <c r="I555" s="741"/>
      <c r="J555" s="741"/>
      <c r="K555" s="741"/>
      <c r="L555" s="741"/>
      <c r="M555" s="741"/>
      <c r="N555" s="741"/>
      <c r="O555" s="741"/>
      <c r="P555" s="741"/>
      <c r="Q555" s="741"/>
      <c r="R555" s="741"/>
      <c r="S555" s="741"/>
      <c r="T555" s="741"/>
      <c r="U555" s="741"/>
      <c r="V555" s="741"/>
      <c r="W555" s="741"/>
      <c r="X555" s="741"/>
    </row>
    <row r="556" spans="1:24" ht="12.75" customHeight="1">
      <c r="A556" s="636">
        <v>551</v>
      </c>
      <c r="B556" s="695" t="s">
        <v>663</v>
      </c>
      <c r="C556" s="640" t="s">
        <v>464</v>
      </c>
      <c r="D556" s="654" t="s">
        <v>2635</v>
      </c>
      <c r="E556" s="741"/>
      <c r="F556" s="741"/>
      <c r="G556" s="741"/>
      <c r="H556" s="741"/>
      <c r="I556" s="741"/>
      <c r="J556" s="741"/>
      <c r="K556" s="741"/>
      <c r="L556" s="741"/>
      <c r="M556" s="741"/>
      <c r="N556" s="741"/>
      <c r="O556" s="741"/>
      <c r="P556" s="741"/>
      <c r="Q556" s="741"/>
      <c r="R556" s="741"/>
      <c r="S556" s="741"/>
      <c r="T556" s="741"/>
      <c r="U556" s="741"/>
      <c r="V556" s="741"/>
      <c r="W556" s="741"/>
      <c r="X556" s="741"/>
    </row>
    <row r="557" spans="1:24" ht="12.75" customHeight="1">
      <c r="A557" s="636">
        <v>552</v>
      </c>
      <c r="B557" s="695" t="s">
        <v>843</v>
      </c>
      <c r="C557" s="640" t="s">
        <v>464</v>
      </c>
      <c r="D557" s="654" t="s">
        <v>2635</v>
      </c>
      <c r="E557" s="741"/>
      <c r="F557" s="741"/>
      <c r="G557" s="741"/>
      <c r="H557" s="741"/>
      <c r="I557" s="741"/>
      <c r="J557" s="741"/>
      <c r="K557" s="741"/>
      <c r="L557" s="741"/>
      <c r="M557" s="741"/>
      <c r="N557" s="741"/>
      <c r="O557" s="741"/>
      <c r="P557" s="741"/>
      <c r="Q557" s="741"/>
      <c r="R557" s="741"/>
      <c r="S557" s="741"/>
      <c r="T557" s="741"/>
      <c r="U557" s="741"/>
      <c r="V557" s="741"/>
      <c r="W557" s="741"/>
      <c r="X557" s="741"/>
    </row>
    <row r="558" spans="1:24" ht="12.75" customHeight="1">
      <c r="A558" s="636">
        <v>553</v>
      </c>
      <c r="B558" s="695" t="s">
        <v>723</v>
      </c>
      <c r="C558" s="640" t="s">
        <v>464</v>
      </c>
      <c r="D558" s="654" t="s">
        <v>2583</v>
      </c>
      <c r="E558" s="741"/>
      <c r="F558" s="741"/>
      <c r="G558" s="741"/>
      <c r="H558" s="741"/>
      <c r="I558" s="741"/>
      <c r="J558" s="741"/>
      <c r="K558" s="741"/>
      <c r="L558" s="741"/>
      <c r="M558" s="741"/>
      <c r="N558" s="741"/>
      <c r="O558" s="741"/>
      <c r="P558" s="741"/>
      <c r="Q558" s="741"/>
      <c r="R558" s="741"/>
      <c r="S558" s="741"/>
      <c r="T558" s="741"/>
      <c r="U558" s="741"/>
      <c r="V558" s="741"/>
      <c r="W558" s="741"/>
      <c r="X558" s="741"/>
    </row>
    <row r="559" spans="1:24" ht="12.75" customHeight="1">
      <c r="A559" s="636">
        <v>554</v>
      </c>
      <c r="B559" s="695" t="s">
        <v>728</v>
      </c>
      <c r="C559" s="640" t="s">
        <v>464</v>
      </c>
      <c r="D559" s="654" t="s">
        <v>2583</v>
      </c>
      <c r="E559" s="741"/>
      <c r="F559" s="741"/>
      <c r="G559" s="741"/>
      <c r="H559" s="741"/>
      <c r="I559" s="741"/>
      <c r="J559" s="741"/>
      <c r="K559" s="741"/>
      <c r="L559" s="741"/>
      <c r="M559" s="741"/>
      <c r="N559" s="741"/>
      <c r="O559" s="741"/>
      <c r="P559" s="741"/>
      <c r="Q559" s="741"/>
      <c r="R559" s="741"/>
      <c r="S559" s="741"/>
      <c r="T559" s="741"/>
      <c r="U559" s="741"/>
      <c r="V559" s="741"/>
      <c r="W559" s="741"/>
      <c r="X559" s="741"/>
    </row>
    <row r="560" spans="1:24" ht="12.75" customHeight="1">
      <c r="A560" s="636">
        <v>555</v>
      </c>
      <c r="B560" s="695" t="s">
        <v>706</v>
      </c>
      <c r="C560" s="640" t="s">
        <v>464</v>
      </c>
      <c r="D560" s="654" t="s">
        <v>2585</v>
      </c>
      <c r="E560" s="741"/>
      <c r="F560" s="741"/>
      <c r="G560" s="741"/>
      <c r="H560" s="741"/>
      <c r="I560" s="741"/>
      <c r="J560" s="741"/>
      <c r="K560" s="741"/>
      <c r="L560" s="741"/>
      <c r="M560" s="741"/>
      <c r="N560" s="741"/>
      <c r="O560" s="741"/>
      <c r="P560" s="741"/>
      <c r="Q560" s="741"/>
      <c r="R560" s="741"/>
      <c r="S560" s="741"/>
      <c r="T560" s="741"/>
      <c r="U560" s="741"/>
      <c r="V560" s="741"/>
      <c r="W560" s="741"/>
      <c r="X560" s="741"/>
    </row>
    <row r="561" spans="1:24" ht="12.75" customHeight="1">
      <c r="A561" s="636">
        <v>556</v>
      </c>
      <c r="B561" s="642" t="s">
        <v>708</v>
      </c>
      <c r="C561" s="640" t="s">
        <v>464</v>
      </c>
      <c r="D561" s="654" t="s">
        <v>2585</v>
      </c>
      <c r="E561" s="741"/>
      <c r="F561" s="741"/>
      <c r="G561" s="741"/>
      <c r="H561" s="741"/>
      <c r="I561" s="741"/>
      <c r="J561" s="741"/>
      <c r="K561" s="741"/>
      <c r="L561" s="741"/>
      <c r="M561" s="741"/>
      <c r="N561" s="741"/>
      <c r="O561" s="741"/>
      <c r="P561" s="741"/>
      <c r="Q561" s="741"/>
      <c r="R561" s="741"/>
      <c r="S561" s="741"/>
      <c r="T561" s="741"/>
      <c r="U561" s="741"/>
      <c r="V561" s="741"/>
      <c r="W561" s="741"/>
      <c r="X561" s="741"/>
    </row>
    <row r="562" spans="1:24" ht="12.75" customHeight="1">
      <c r="A562" s="636">
        <v>557</v>
      </c>
      <c r="B562" s="695" t="s">
        <v>757</v>
      </c>
      <c r="C562" s="640" t="s">
        <v>464</v>
      </c>
      <c r="D562" s="654" t="s">
        <v>2634</v>
      </c>
      <c r="E562" s="741"/>
      <c r="F562" s="741"/>
      <c r="G562" s="741"/>
      <c r="H562" s="741"/>
      <c r="I562" s="741"/>
      <c r="J562" s="741"/>
      <c r="K562" s="741"/>
      <c r="L562" s="741"/>
      <c r="M562" s="741"/>
      <c r="N562" s="741"/>
      <c r="O562" s="741"/>
      <c r="P562" s="741"/>
      <c r="Q562" s="741"/>
      <c r="R562" s="741"/>
      <c r="S562" s="741"/>
      <c r="T562" s="741"/>
      <c r="U562" s="741"/>
      <c r="V562" s="741"/>
      <c r="W562" s="741"/>
      <c r="X562" s="741"/>
    </row>
    <row r="563" spans="1:24" ht="12.75" customHeight="1">
      <c r="A563" s="636">
        <v>558</v>
      </c>
      <c r="B563" s="695" t="s">
        <v>716</v>
      </c>
      <c r="C563" s="640" t="s">
        <v>464</v>
      </c>
      <c r="D563" s="654" t="s">
        <v>2583</v>
      </c>
      <c r="E563" s="741"/>
      <c r="F563" s="741"/>
      <c r="G563" s="741"/>
      <c r="H563" s="741"/>
      <c r="I563" s="741"/>
      <c r="J563" s="741"/>
      <c r="K563" s="741"/>
      <c r="L563" s="741"/>
      <c r="M563" s="741"/>
      <c r="N563" s="741"/>
      <c r="O563" s="741"/>
      <c r="P563" s="741"/>
      <c r="Q563" s="741"/>
      <c r="R563" s="741"/>
      <c r="S563" s="741"/>
      <c r="T563" s="741"/>
      <c r="U563" s="741"/>
      <c r="V563" s="741"/>
      <c r="W563" s="741"/>
      <c r="X563" s="741"/>
    </row>
    <row r="564" spans="1:24" ht="12.75" customHeight="1">
      <c r="A564" s="636">
        <v>559</v>
      </c>
      <c r="B564" s="695" t="s">
        <v>720</v>
      </c>
      <c r="C564" s="640" t="s">
        <v>464</v>
      </c>
      <c r="D564" s="654" t="s">
        <v>2583</v>
      </c>
      <c r="E564" s="741"/>
      <c r="F564" s="741"/>
      <c r="G564" s="741"/>
      <c r="H564" s="741"/>
      <c r="I564" s="741"/>
      <c r="J564" s="741"/>
      <c r="K564" s="741"/>
      <c r="L564" s="741"/>
      <c r="M564" s="741"/>
      <c r="N564" s="741"/>
      <c r="O564" s="741"/>
      <c r="P564" s="741"/>
      <c r="Q564" s="741"/>
      <c r="R564" s="741"/>
      <c r="S564" s="741"/>
      <c r="T564" s="741"/>
      <c r="U564" s="741"/>
      <c r="V564" s="741"/>
      <c r="W564" s="741"/>
      <c r="X564" s="741"/>
    </row>
    <row r="565" spans="1:24" ht="12.75" customHeight="1">
      <c r="A565" s="636">
        <v>560</v>
      </c>
      <c r="B565" s="695" t="s">
        <v>817</v>
      </c>
      <c r="C565" s="640" t="s">
        <v>464</v>
      </c>
      <c r="D565" s="654" t="s">
        <v>2635</v>
      </c>
      <c r="E565" s="741"/>
      <c r="F565" s="741"/>
      <c r="G565" s="741"/>
      <c r="H565" s="741"/>
      <c r="I565" s="741"/>
      <c r="J565" s="741"/>
      <c r="K565" s="741"/>
      <c r="L565" s="741"/>
      <c r="M565" s="741"/>
      <c r="N565" s="741"/>
      <c r="O565" s="741"/>
      <c r="P565" s="741"/>
      <c r="Q565" s="741"/>
      <c r="R565" s="741"/>
      <c r="S565" s="741"/>
      <c r="T565" s="741"/>
      <c r="U565" s="741"/>
      <c r="V565" s="741"/>
      <c r="W565" s="741"/>
      <c r="X565" s="741"/>
    </row>
    <row r="566" spans="1:24" ht="12.75" customHeight="1">
      <c r="A566" s="636">
        <v>561</v>
      </c>
      <c r="B566" s="695" t="s">
        <v>786</v>
      </c>
      <c r="C566" s="640" t="s">
        <v>464</v>
      </c>
      <c r="D566" s="654" t="s">
        <v>2630</v>
      </c>
      <c r="E566" s="741"/>
      <c r="F566" s="741"/>
      <c r="G566" s="741"/>
      <c r="H566" s="741"/>
      <c r="I566" s="741"/>
      <c r="J566" s="741"/>
      <c r="K566" s="741"/>
      <c r="L566" s="741"/>
      <c r="M566" s="741"/>
      <c r="N566" s="741"/>
      <c r="O566" s="741"/>
      <c r="P566" s="741"/>
      <c r="Q566" s="741"/>
      <c r="R566" s="741"/>
      <c r="S566" s="741"/>
      <c r="T566" s="741"/>
      <c r="U566" s="741"/>
      <c r="V566" s="741"/>
      <c r="W566" s="741"/>
      <c r="X566" s="741"/>
    </row>
    <row r="567" spans="1:24" ht="12.75" customHeight="1">
      <c r="A567" s="636">
        <v>562</v>
      </c>
      <c r="B567" s="695" t="s">
        <v>537</v>
      </c>
      <c r="C567" s="640" t="s">
        <v>464</v>
      </c>
      <c r="D567" s="654" t="s">
        <v>2630</v>
      </c>
      <c r="E567" s="741"/>
      <c r="F567" s="741"/>
      <c r="G567" s="741"/>
      <c r="H567" s="741"/>
      <c r="I567" s="741"/>
      <c r="J567" s="741"/>
      <c r="K567" s="741"/>
      <c r="L567" s="741"/>
      <c r="M567" s="741"/>
      <c r="N567" s="741"/>
      <c r="O567" s="741"/>
      <c r="P567" s="741"/>
      <c r="Q567" s="741"/>
      <c r="R567" s="741"/>
      <c r="S567" s="741"/>
      <c r="T567" s="741"/>
      <c r="U567" s="741"/>
      <c r="V567" s="741"/>
      <c r="W567" s="741"/>
      <c r="X567" s="741"/>
    </row>
    <row r="568" spans="1:24" ht="12.75" customHeight="1">
      <c r="A568" s="636">
        <v>563</v>
      </c>
      <c r="B568" s="695" t="s">
        <v>761</v>
      </c>
      <c r="C568" s="640" t="s">
        <v>464</v>
      </c>
      <c r="D568" s="654" t="s">
        <v>2634</v>
      </c>
      <c r="E568" s="741"/>
      <c r="F568" s="741"/>
      <c r="G568" s="741"/>
      <c r="H568" s="741"/>
      <c r="I568" s="741"/>
      <c r="J568" s="741"/>
      <c r="K568" s="741"/>
      <c r="L568" s="741"/>
      <c r="M568" s="741"/>
      <c r="N568" s="741"/>
      <c r="O568" s="741"/>
      <c r="P568" s="741"/>
      <c r="Q568" s="741"/>
      <c r="R568" s="741"/>
      <c r="S568" s="741"/>
      <c r="T568" s="741"/>
      <c r="U568" s="741"/>
      <c r="V568" s="741"/>
      <c r="W568" s="741"/>
      <c r="X568" s="741"/>
    </row>
    <row r="569" spans="1:24" ht="12.75" customHeight="1">
      <c r="A569" s="636">
        <v>564</v>
      </c>
      <c r="B569" s="695" t="s">
        <v>760</v>
      </c>
      <c r="C569" s="640" t="s">
        <v>464</v>
      </c>
      <c r="D569" s="654" t="s">
        <v>2634</v>
      </c>
      <c r="E569" s="741"/>
      <c r="F569" s="741"/>
      <c r="G569" s="741"/>
      <c r="H569" s="741"/>
      <c r="I569" s="741"/>
      <c r="J569" s="741"/>
      <c r="K569" s="741"/>
      <c r="L569" s="741"/>
      <c r="M569" s="741"/>
      <c r="N569" s="741"/>
      <c r="O569" s="741"/>
      <c r="P569" s="741"/>
      <c r="Q569" s="741"/>
      <c r="R569" s="741"/>
      <c r="S569" s="741"/>
      <c r="T569" s="741"/>
      <c r="U569" s="741"/>
      <c r="V569" s="741"/>
      <c r="W569" s="741"/>
      <c r="X569" s="741"/>
    </row>
    <row r="570" spans="1:24" ht="12.75" customHeight="1">
      <c r="A570" s="636">
        <v>565</v>
      </c>
      <c r="B570" s="695" t="s">
        <v>754</v>
      </c>
      <c r="C570" s="640" t="s">
        <v>464</v>
      </c>
      <c r="D570" s="654" t="s">
        <v>2634</v>
      </c>
      <c r="E570" s="741"/>
      <c r="F570" s="741"/>
      <c r="G570" s="741"/>
      <c r="H570" s="741"/>
      <c r="I570" s="741"/>
      <c r="J570" s="741"/>
      <c r="K570" s="741"/>
      <c r="L570" s="741"/>
      <c r="M570" s="741"/>
      <c r="N570" s="741"/>
      <c r="O570" s="741"/>
      <c r="P570" s="741"/>
      <c r="Q570" s="741"/>
      <c r="R570" s="741"/>
      <c r="S570" s="741"/>
      <c r="T570" s="741"/>
      <c r="U570" s="741"/>
      <c r="V570" s="741"/>
      <c r="W570" s="741"/>
      <c r="X570" s="741"/>
    </row>
    <row r="571" spans="1:24" ht="12.75" customHeight="1">
      <c r="A571" s="636">
        <v>566</v>
      </c>
      <c r="B571" s="695" t="s">
        <v>756</v>
      </c>
      <c r="C571" s="640" t="s">
        <v>464</v>
      </c>
      <c r="D571" s="654" t="s">
        <v>2634</v>
      </c>
      <c r="E571" s="741"/>
      <c r="F571" s="741"/>
      <c r="G571" s="741"/>
      <c r="H571" s="741"/>
      <c r="I571" s="741"/>
      <c r="J571" s="741"/>
      <c r="K571" s="741"/>
      <c r="L571" s="741"/>
      <c r="M571" s="741"/>
      <c r="N571" s="741"/>
      <c r="O571" s="741"/>
      <c r="P571" s="741"/>
      <c r="Q571" s="741"/>
      <c r="R571" s="741"/>
      <c r="S571" s="741"/>
      <c r="T571" s="741"/>
      <c r="U571" s="741"/>
      <c r="V571" s="741"/>
      <c r="W571" s="741"/>
      <c r="X571" s="741"/>
    </row>
    <row r="572" spans="1:24" ht="12.75" customHeight="1">
      <c r="A572" s="636">
        <v>567</v>
      </c>
      <c r="B572" s="695" t="s">
        <v>763</v>
      </c>
      <c r="C572" s="640" t="s">
        <v>464</v>
      </c>
      <c r="D572" s="654" t="s">
        <v>2634</v>
      </c>
      <c r="E572" s="741"/>
      <c r="F572" s="741"/>
      <c r="G572" s="741"/>
      <c r="H572" s="741"/>
      <c r="I572" s="741"/>
      <c r="J572" s="741"/>
      <c r="K572" s="741"/>
      <c r="L572" s="741"/>
      <c r="M572" s="741"/>
      <c r="N572" s="741"/>
      <c r="O572" s="741"/>
      <c r="P572" s="741"/>
      <c r="Q572" s="741"/>
      <c r="R572" s="741"/>
      <c r="S572" s="741"/>
      <c r="T572" s="741"/>
      <c r="U572" s="741"/>
      <c r="V572" s="741"/>
      <c r="W572" s="741"/>
      <c r="X572" s="741"/>
    </row>
    <row r="573" spans="1:24" ht="12.75" customHeight="1">
      <c r="A573" s="547"/>
      <c r="B573" s="547"/>
      <c r="C573" s="556"/>
      <c r="D573" s="547"/>
    </row>
    <row r="574" spans="1:24" ht="12.75" customHeight="1">
      <c r="A574" s="547"/>
      <c r="B574" s="547"/>
      <c r="C574" s="556"/>
      <c r="D574" s="547"/>
    </row>
    <row r="575" spans="1:24" ht="12.75" customHeight="1">
      <c r="A575" s="547"/>
      <c r="B575" s="547"/>
      <c r="C575" s="556"/>
      <c r="D575" s="547"/>
    </row>
    <row r="576" spans="1:24" ht="12.75" customHeight="1">
      <c r="A576" s="547"/>
      <c r="B576" s="547"/>
      <c r="C576" s="556"/>
      <c r="D576" s="547"/>
    </row>
    <row r="577" spans="1:5" ht="14.25" customHeight="1">
      <c r="A577" s="547"/>
      <c r="B577" s="547"/>
      <c r="C577" s="556"/>
      <c r="D577" s="547"/>
      <c r="E577" s="547"/>
    </row>
    <row r="578" spans="1:5" ht="14.25" customHeight="1">
      <c r="A578" s="547"/>
      <c r="B578" s="547"/>
      <c r="C578" s="556"/>
      <c r="D578" s="547"/>
      <c r="E578" s="547"/>
    </row>
    <row r="579" spans="1:5" ht="14.25" customHeight="1">
      <c r="A579" s="547"/>
      <c r="B579" s="547"/>
      <c r="C579" s="556"/>
      <c r="D579" s="547"/>
      <c r="E579" s="547"/>
    </row>
    <row r="580" spans="1:5" ht="14.25" customHeight="1">
      <c r="A580" s="547"/>
      <c r="B580" s="547"/>
      <c r="C580" s="556"/>
      <c r="D580" s="547"/>
      <c r="E580" s="547"/>
    </row>
    <row r="581" spans="1:5" ht="14.25" customHeight="1">
      <c r="A581" s="547"/>
      <c r="B581" s="547"/>
      <c r="C581" s="556"/>
      <c r="D581" s="547"/>
      <c r="E581" s="547"/>
    </row>
    <row r="582" spans="1:5" ht="14.25" customHeight="1">
      <c r="A582" s="547"/>
      <c r="B582" s="547"/>
      <c r="C582" s="556"/>
      <c r="D582" s="547"/>
      <c r="E582" s="547"/>
    </row>
    <row r="583" spans="1:5" ht="14.25" customHeight="1">
      <c r="A583" s="547"/>
      <c r="B583" s="547"/>
      <c r="C583" s="556"/>
      <c r="D583" s="547"/>
      <c r="E583" s="547"/>
    </row>
    <row r="584" spans="1:5" ht="14.25" customHeight="1">
      <c r="A584" s="547"/>
      <c r="B584" s="547"/>
      <c r="C584" s="556"/>
      <c r="D584" s="547"/>
      <c r="E584" s="547"/>
    </row>
    <row r="585" spans="1:5" ht="14.25" customHeight="1">
      <c r="A585" s="547"/>
      <c r="B585" s="547"/>
      <c r="C585" s="556"/>
      <c r="D585" s="547"/>
      <c r="E585" s="547"/>
    </row>
    <row r="586" spans="1:5" ht="14.25" customHeight="1">
      <c r="A586" s="547"/>
      <c r="B586" s="547"/>
      <c r="C586" s="556"/>
      <c r="D586" s="547"/>
      <c r="E586" s="547"/>
    </row>
    <row r="587" spans="1:5" ht="14.25" customHeight="1">
      <c r="A587" s="547"/>
      <c r="B587" s="547"/>
      <c r="C587" s="556"/>
      <c r="D587" s="547"/>
      <c r="E587" s="547"/>
    </row>
    <row r="588" spans="1:5" ht="14.25" customHeight="1">
      <c r="A588" s="547"/>
      <c r="B588" s="547"/>
      <c r="C588" s="556"/>
      <c r="D588" s="547"/>
      <c r="E588" s="547"/>
    </row>
    <row r="589" spans="1:5" ht="14.25" customHeight="1">
      <c r="A589" s="547"/>
      <c r="B589" s="547"/>
      <c r="C589" s="556"/>
      <c r="D589" s="547"/>
      <c r="E589" s="547"/>
    </row>
    <row r="590" spans="1:5" ht="14.25" customHeight="1">
      <c r="A590" s="547"/>
      <c r="B590" s="547"/>
      <c r="C590" s="556"/>
      <c r="D590" s="547"/>
      <c r="E590" s="547"/>
    </row>
    <row r="591" spans="1:5" ht="14.25" customHeight="1">
      <c r="A591" s="547"/>
      <c r="B591" s="547"/>
      <c r="C591" s="556"/>
      <c r="D591" s="547"/>
      <c r="E591" s="547"/>
    </row>
    <row r="592" spans="1:5" ht="14.25" customHeight="1">
      <c r="A592" s="547"/>
      <c r="B592" s="547"/>
      <c r="C592" s="556"/>
      <c r="D592" s="547"/>
      <c r="E592" s="547"/>
    </row>
    <row r="593" spans="1:5" ht="14.25" customHeight="1">
      <c r="A593" s="547"/>
      <c r="B593" s="547"/>
      <c r="C593" s="556"/>
      <c r="D593" s="547"/>
      <c r="E593" s="547"/>
    </row>
    <row r="594" spans="1:5" ht="14.25" customHeight="1">
      <c r="A594" s="547"/>
      <c r="B594" s="547"/>
      <c r="C594" s="556"/>
      <c r="D594" s="547"/>
      <c r="E594" s="547"/>
    </row>
    <row r="595" spans="1:5" ht="14.25" customHeight="1">
      <c r="A595" s="547"/>
      <c r="B595" s="547"/>
      <c r="C595" s="556"/>
      <c r="D595" s="547"/>
      <c r="E595" s="547"/>
    </row>
    <row r="596" spans="1:5" ht="14.25" customHeight="1">
      <c r="A596" s="547"/>
      <c r="B596" s="547"/>
      <c r="C596" s="556"/>
      <c r="D596" s="547"/>
      <c r="E596" s="547"/>
    </row>
    <row r="597" spans="1:5" ht="14.25" customHeight="1">
      <c r="A597" s="547"/>
      <c r="B597" s="547"/>
      <c r="C597" s="556"/>
      <c r="D597" s="547"/>
      <c r="E597" s="547"/>
    </row>
    <row r="598" spans="1:5" ht="14.25" customHeight="1">
      <c r="A598" s="547"/>
      <c r="B598" s="547"/>
      <c r="C598" s="556"/>
      <c r="D598" s="547"/>
      <c r="E598" s="547"/>
    </row>
    <row r="599" spans="1:5" ht="14.25" customHeight="1">
      <c r="A599" s="547"/>
      <c r="B599" s="547"/>
      <c r="C599" s="556"/>
      <c r="D599" s="547"/>
      <c r="E599" s="547"/>
    </row>
    <row r="600" spans="1:5" ht="14.25" customHeight="1">
      <c r="A600" s="547"/>
      <c r="B600" s="547"/>
      <c r="C600" s="556"/>
      <c r="D600" s="547"/>
      <c r="E600" s="547"/>
    </row>
    <row r="601" spans="1:5" ht="14.25" customHeight="1">
      <c r="A601" s="547"/>
      <c r="B601" s="547"/>
      <c r="C601" s="556"/>
      <c r="D601" s="547"/>
      <c r="E601" s="547"/>
    </row>
    <row r="602" spans="1:5" ht="14.25" customHeight="1">
      <c r="A602" s="547"/>
      <c r="B602" s="547"/>
      <c r="C602" s="556"/>
      <c r="D602" s="547"/>
      <c r="E602" s="547"/>
    </row>
    <row r="603" spans="1:5" ht="14.25" customHeight="1">
      <c r="A603" s="547"/>
      <c r="B603" s="547"/>
      <c r="C603" s="556"/>
      <c r="D603" s="547"/>
      <c r="E603" s="547"/>
    </row>
    <row r="604" spans="1:5" ht="14.25" customHeight="1">
      <c r="A604" s="547"/>
      <c r="B604" s="547"/>
      <c r="C604" s="556"/>
      <c r="D604" s="547"/>
      <c r="E604" s="547"/>
    </row>
    <row r="605" spans="1:5" ht="14.25" customHeight="1">
      <c r="A605" s="547"/>
      <c r="B605" s="547"/>
      <c r="C605" s="556"/>
      <c r="D605" s="547"/>
      <c r="E605" s="547"/>
    </row>
    <row r="606" spans="1:5" ht="14.25" customHeight="1">
      <c r="A606" s="547"/>
      <c r="B606" s="547"/>
      <c r="C606" s="556"/>
      <c r="D606" s="547"/>
      <c r="E606" s="547"/>
    </row>
    <row r="607" spans="1:5" ht="14.25" customHeight="1">
      <c r="A607" s="547"/>
      <c r="B607" s="547"/>
      <c r="C607" s="556"/>
      <c r="D607" s="547"/>
      <c r="E607" s="547"/>
    </row>
    <row r="608" spans="1:5" ht="14.25" customHeight="1">
      <c r="A608" s="547"/>
      <c r="B608" s="547"/>
      <c r="C608" s="556"/>
      <c r="D608" s="547"/>
      <c r="E608" s="547"/>
    </row>
    <row r="609" spans="1:5" ht="14.25" customHeight="1">
      <c r="A609" s="547"/>
      <c r="B609" s="547"/>
      <c r="C609" s="556"/>
      <c r="D609" s="547"/>
      <c r="E609" s="547"/>
    </row>
    <row r="610" spans="1:5" ht="14.25" customHeight="1">
      <c r="A610" s="547"/>
      <c r="B610" s="547"/>
      <c r="C610" s="556"/>
      <c r="D610" s="547"/>
      <c r="E610" s="547"/>
    </row>
    <row r="611" spans="1:5" ht="14.25" customHeight="1">
      <c r="A611" s="547"/>
      <c r="B611" s="547"/>
      <c r="C611" s="556"/>
      <c r="D611" s="547"/>
      <c r="E611" s="547"/>
    </row>
    <row r="612" spans="1:5" ht="14.25" customHeight="1">
      <c r="A612" s="547"/>
      <c r="B612" s="547"/>
      <c r="C612" s="556"/>
      <c r="D612" s="547"/>
      <c r="E612" s="547"/>
    </row>
    <row r="613" spans="1:5" ht="14.25" customHeight="1">
      <c r="A613" s="547"/>
      <c r="B613" s="547"/>
      <c r="C613" s="556"/>
      <c r="D613" s="547"/>
      <c r="E613" s="547"/>
    </row>
    <row r="614" spans="1:5" ht="14.25" customHeight="1">
      <c r="A614" s="547"/>
      <c r="B614" s="547"/>
      <c r="C614" s="556"/>
      <c r="D614" s="547"/>
      <c r="E614" s="547"/>
    </row>
    <row r="615" spans="1:5" ht="14.25" customHeight="1">
      <c r="A615" s="547"/>
      <c r="B615" s="547"/>
      <c r="C615" s="556"/>
      <c r="D615" s="547"/>
      <c r="E615" s="547"/>
    </row>
    <row r="616" spans="1:5" ht="14.25" customHeight="1">
      <c r="A616" s="547"/>
      <c r="B616" s="547"/>
      <c r="C616" s="556"/>
      <c r="D616" s="547"/>
      <c r="E616" s="547"/>
    </row>
    <row r="617" spans="1:5" ht="14.25" customHeight="1">
      <c r="A617" s="547"/>
      <c r="B617" s="547"/>
      <c r="C617" s="556"/>
      <c r="D617" s="547"/>
      <c r="E617" s="547"/>
    </row>
    <row r="618" spans="1:5" ht="14.25" customHeight="1">
      <c r="A618" s="547"/>
      <c r="B618" s="547"/>
      <c r="C618" s="556"/>
      <c r="D618" s="547"/>
      <c r="E618" s="547"/>
    </row>
    <row r="619" spans="1:5" ht="14.25" customHeight="1">
      <c r="A619" s="547"/>
      <c r="B619" s="547"/>
      <c r="C619" s="556"/>
      <c r="D619" s="547"/>
      <c r="E619" s="547"/>
    </row>
    <row r="620" spans="1:5" ht="14.25" customHeight="1">
      <c r="A620" s="547"/>
      <c r="B620" s="547"/>
      <c r="C620" s="556"/>
      <c r="D620" s="547"/>
      <c r="E620" s="547"/>
    </row>
    <row r="621" spans="1:5" ht="14.25" customHeight="1">
      <c r="A621" s="547"/>
      <c r="B621" s="547"/>
      <c r="C621" s="556"/>
      <c r="D621" s="547"/>
      <c r="E621" s="547"/>
    </row>
    <row r="622" spans="1:5" ht="14.25" customHeight="1">
      <c r="A622" s="547"/>
      <c r="B622" s="547"/>
      <c r="C622" s="556"/>
      <c r="D622" s="547"/>
      <c r="E622" s="547"/>
    </row>
    <row r="623" spans="1:5" ht="14.25" customHeight="1">
      <c r="A623" s="547"/>
      <c r="B623" s="547"/>
      <c r="C623" s="556"/>
      <c r="D623" s="547"/>
      <c r="E623" s="547"/>
    </row>
    <row r="624" spans="1:5" ht="14.25" customHeight="1">
      <c r="A624" s="547"/>
      <c r="B624" s="547"/>
      <c r="C624" s="556"/>
      <c r="D624" s="547"/>
      <c r="E624" s="547"/>
    </row>
    <row r="625" spans="1:5" ht="14.25" customHeight="1">
      <c r="A625" s="547"/>
      <c r="B625" s="547"/>
      <c r="C625" s="556"/>
      <c r="D625" s="547"/>
      <c r="E625" s="547"/>
    </row>
    <row r="626" spans="1:5" ht="14.25" customHeight="1">
      <c r="A626" s="547"/>
      <c r="B626" s="547"/>
      <c r="C626" s="556"/>
      <c r="D626" s="547"/>
      <c r="E626" s="547"/>
    </row>
    <row r="627" spans="1:5" ht="14.25" customHeight="1">
      <c r="A627" s="547"/>
      <c r="B627" s="547"/>
      <c r="C627" s="556"/>
      <c r="D627" s="547"/>
      <c r="E627" s="547"/>
    </row>
    <row r="628" spans="1:5" ht="14.25" customHeight="1">
      <c r="A628" s="547"/>
      <c r="B628" s="547"/>
      <c r="C628" s="556"/>
      <c r="D628" s="547"/>
      <c r="E628" s="547"/>
    </row>
    <row r="629" spans="1:5" ht="14.25" customHeight="1">
      <c r="A629" s="547"/>
      <c r="B629" s="547"/>
      <c r="C629" s="556"/>
      <c r="D629" s="547"/>
      <c r="E629" s="547"/>
    </row>
    <row r="630" spans="1:5" ht="14.25" customHeight="1">
      <c r="A630" s="547"/>
      <c r="B630" s="547"/>
      <c r="C630" s="556"/>
      <c r="D630" s="547"/>
      <c r="E630" s="547"/>
    </row>
    <row r="631" spans="1:5" ht="14.25" customHeight="1">
      <c r="A631" s="547"/>
      <c r="B631" s="547"/>
      <c r="C631" s="556"/>
      <c r="D631" s="547"/>
      <c r="E631" s="547"/>
    </row>
    <row r="632" spans="1:5" ht="14.25" customHeight="1">
      <c r="A632" s="547"/>
      <c r="B632" s="547"/>
      <c r="C632" s="556"/>
      <c r="D632" s="547"/>
      <c r="E632" s="547"/>
    </row>
    <row r="633" spans="1:5" ht="14.25" customHeight="1">
      <c r="A633" s="547"/>
      <c r="B633" s="547"/>
      <c r="C633" s="556"/>
      <c r="D633" s="547"/>
      <c r="E633" s="547"/>
    </row>
    <row r="634" spans="1:5" ht="14.25" customHeight="1">
      <c r="A634" s="547"/>
      <c r="B634" s="547"/>
      <c r="C634" s="556"/>
      <c r="D634" s="547"/>
      <c r="E634" s="547"/>
    </row>
    <row r="635" spans="1:5" ht="14.25" customHeight="1">
      <c r="A635" s="547"/>
      <c r="B635" s="547"/>
      <c r="C635" s="556"/>
      <c r="D635" s="547"/>
      <c r="E635" s="547"/>
    </row>
    <row r="636" spans="1:5" ht="14.25" customHeight="1">
      <c r="A636" s="547"/>
      <c r="B636" s="547"/>
      <c r="C636" s="556"/>
      <c r="D636" s="547"/>
      <c r="E636" s="547"/>
    </row>
    <row r="637" spans="1:5" ht="14.25" customHeight="1">
      <c r="A637" s="547"/>
      <c r="B637" s="547"/>
      <c r="C637" s="556"/>
      <c r="D637" s="547"/>
      <c r="E637" s="547"/>
    </row>
    <row r="638" spans="1:5" ht="14.25" customHeight="1">
      <c r="A638" s="547"/>
      <c r="B638" s="547"/>
      <c r="C638" s="556"/>
      <c r="D638" s="547"/>
      <c r="E638" s="547"/>
    </row>
    <row r="639" spans="1:5" ht="14.25" customHeight="1">
      <c r="A639" s="547"/>
      <c r="B639" s="547"/>
      <c r="C639" s="556"/>
      <c r="D639" s="547"/>
      <c r="E639" s="547"/>
    </row>
    <row r="640" spans="1:5" ht="14.25" customHeight="1">
      <c r="A640" s="547"/>
      <c r="B640" s="547"/>
      <c r="C640" s="556"/>
      <c r="D640" s="547"/>
      <c r="E640" s="547"/>
    </row>
    <row r="641" spans="1:5" ht="14.25" customHeight="1">
      <c r="A641" s="547"/>
      <c r="B641" s="547"/>
      <c r="C641" s="556"/>
      <c r="D641" s="547"/>
      <c r="E641" s="547"/>
    </row>
    <row r="642" spans="1:5" ht="14.25" customHeight="1">
      <c r="A642" s="547"/>
      <c r="B642" s="547"/>
      <c r="C642" s="556"/>
      <c r="D642" s="547"/>
      <c r="E642" s="547"/>
    </row>
    <row r="643" spans="1:5" ht="14.25" customHeight="1">
      <c r="A643" s="547"/>
      <c r="B643" s="547"/>
      <c r="C643" s="556"/>
      <c r="D643" s="547"/>
      <c r="E643" s="547"/>
    </row>
    <row r="644" spans="1:5" ht="14.25" customHeight="1">
      <c r="A644" s="547"/>
      <c r="B644" s="547"/>
      <c r="C644" s="556"/>
      <c r="D644" s="547"/>
      <c r="E644" s="547"/>
    </row>
    <row r="645" spans="1:5" ht="14.25" customHeight="1">
      <c r="A645" s="547"/>
      <c r="B645" s="547"/>
      <c r="C645" s="556"/>
      <c r="D645" s="547"/>
      <c r="E645" s="547"/>
    </row>
    <row r="646" spans="1:5" ht="14.25" customHeight="1">
      <c r="A646" s="547"/>
      <c r="B646" s="547"/>
      <c r="C646" s="556"/>
      <c r="D646" s="547"/>
      <c r="E646" s="547"/>
    </row>
    <row r="647" spans="1:5" ht="14.25" customHeight="1">
      <c r="A647" s="547"/>
      <c r="B647" s="547"/>
      <c r="C647" s="556"/>
      <c r="D647" s="547"/>
      <c r="E647" s="547"/>
    </row>
    <row r="648" spans="1:5" ht="14.25" customHeight="1">
      <c r="A648" s="547"/>
      <c r="B648" s="547"/>
      <c r="C648" s="556"/>
      <c r="D648" s="547"/>
      <c r="E648" s="547"/>
    </row>
    <row r="649" spans="1:5" ht="14.25" customHeight="1">
      <c r="A649" s="547"/>
      <c r="B649" s="547"/>
      <c r="C649" s="556"/>
      <c r="D649" s="547"/>
      <c r="E649" s="547"/>
    </row>
    <row r="650" spans="1:5" ht="14.25" customHeight="1">
      <c r="A650" s="547"/>
      <c r="B650" s="547"/>
      <c r="C650" s="556"/>
      <c r="D650" s="547"/>
      <c r="E650" s="547"/>
    </row>
    <row r="651" spans="1:5" ht="14.25" customHeight="1">
      <c r="A651" s="547"/>
      <c r="B651" s="547"/>
      <c r="C651" s="556"/>
      <c r="D651" s="547"/>
      <c r="E651" s="547"/>
    </row>
    <row r="652" spans="1:5" ht="14.25" customHeight="1">
      <c r="A652" s="547"/>
      <c r="B652" s="547"/>
      <c r="C652" s="556"/>
      <c r="D652" s="547"/>
      <c r="E652" s="547"/>
    </row>
    <row r="653" spans="1:5" ht="14.25" customHeight="1">
      <c r="A653" s="547"/>
      <c r="B653" s="547"/>
      <c r="C653" s="556"/>
      <c r="D653" s="547"/>
      <c r="E653" s="547"/>
    </row>
    <row r="654" spans="1:5" ht="14.25" customHeight="1">
      <c r="A654" s="547"/>
      <c r="B654" s="547"/>
      <c r="C654" s="556"/>
      <c r="D654" s="547"/>
      <c r="E654" s="547"/>
    </row>
    <row r="655" spans="1:5" ht="14.25" customHeight="1">
      <c r="A655" s="547"/>
      <c r="B655" s="547"/>
      <c r="C655" s="556"/>
      <c r="D655" s="547"/>
      <c r="E655" s="547"/>
    </row>
    <row r="656" spans="1:5" ht="14.25" customHeight="1">
      <c r="A656" s="547"/>
      <c r="B656" s="547"/>
      <c r="C656" s="556"/>
      <c r="D656" s="547"/>
      <c r="E656" s="547"/>
    </row>
    <row r="657" spans="1:5" ht="14.25" customHeight="1">
      <c r="A657" s="547"/>
      <c r="B657" s="547"/>
      <c r="C657" s="556"/>
      <c r="D657" s="547"/>
      <c r="E657" s="547"/>
    </row>
    <row r="658" spans="1:5" ht="14.25" customHeight="1">
      <c r="A658" s="547"/>
      <c r="B658" s="547"/>
      <c r="C658" s="556"/>
      <c r="D658" s="547"/>
      <c r="E658" s="547"/>
    </row>
    <row r="659" spans="1:5" ht="14.25" customHeight="1">
      <c r="A659" s="547"/>
      <c r="B659" s="547"/>
      <c r="C659" s="556"/>
      <c r="D659" s="547"/>
      <c r="E659" s="547"/>
    </row>
    <row r="660" spans="1:5" ht="14.25" customHeight="1">
      <c r="A660" s="547"/>
      <c r="B660" s="547"/>
      <c r="C660" s="556"/>
      <c r="D660" s="547"/>
      <c r="E660" s="547"/>
    </row>
    <row r="661" spans="1:5" ht="14.25" customHeight="1">
      <c r="A661" s="547"/>
      <c r="B661" s="547"/>
      <c r="C661" s="556"/>
      <c r="D661" s="547"/>
      <c r="E661" s="547"/>
    </row>
    <row r="662" spans="1:5" ht="14.25" customHeight="1">
      <c r="A662" s="547"/>
      <c r="B662" s="547"/>
      <c r="C662" s="556"/>
      <c r="D662" s="547"/>
      <c r="E662" s="547"/>
    </row>
    <row r="663" spans="1:5" ht="14.25" customHeight="1">
      <c r="A663" s="547"/>
      <c r="B663" s="547"/>
      <c r="C663" s="556"/>
      <c r="D663" s="547"/>
      <c r="E663" s="547"/>
    </row>
    <row r="664" spans="1:5" ht="14.25" customHeight="1">
      <c r="A664" s="547"/>
      <c r="B664" s="547"/>
      <c r="C664" s="556"/>
      <c r="D664" s="547"/>
      <c r="E664" s="547"/>
    </row>
    <row r="665" spans="1:5" ht="14.25" customHeight="1">
      <c r="A665" s="547"/>
      <c r="B665" s="547"/>
      <c r="C665" s="556"/>
      <c r="D665" s="547"/>
      <c r="E665" s="547"/>
    </row>
    <row r="666" spans="1:5" ht="14.25" customHeight="1">
      <c r="A666" s="547"/>
      <c r="B666" s="547"/>
      <c r="C666" s="556"/>
      <c r="D666" s="547"/>
      <c r="E666" s="547"/>
    </row>
    <row r="667" spans="1:5" ht="14.25" customHeight="1">
      <c r="A667" s="547"/>
      <c r="B667" s="547"/>
      <c r="C667" s="556"/>
      <c r="D667" s="547"/>
      <c r="E667" s="547"/>
    </row>
    <row r="668" spans="1:5" ht="14.25" customHeight="1">
      <c r="A668" s="547"/>
      <c r="B668" s="547"/>
      <c r="C668" s="556"/>
      <c r="D668" s="547"/>
      <c r="E668" s="547"/>
    </row>
    <row r="669" spans="1:5" ht="14.25" customHeight="1">
      <c r="A669" s="547"/>
      <c r="B669" s="547"/>
      <c r="C669" s="556"/>
      <c r="D669" s="547"/>
      <c r="E669" s="547"/>
    </row>
    <row r="670" spans="1:5" ht="14.25" customHeight="1">
      <c r="A670" s="547"/>
      <c r="B670" s="547"/>
      <c r="C670" s="556"/>
      <c r="D670" s="547"/>
      <c r="E670" s="547"/>
    </row>
    <row r="671" spans="1:5" ht="14.25" customHeight="1">
      <c r="A671" s="547"/>
      <c r="B671" s="547"/>
      <c r="C671" s="556"/>
      <c r="D671" s="547"/>
      <c r="E671" s="547"/>
    </row>
    <row r="672" spans="1:5" ht="14.25" customHeight="1">
      <c r="A672" s="547"/>
      <c r="B672" s="547"/>
      <c r="C672" s="556"/>
      <c r="D672" s="547"/>
      <c r="E672" s="547"/>
    </row>
    <row r="673" spans="1:5" ht="14.25" customHeight="1">
      <c r="A673" s="547"/>
      <c r="B673" s="547"/>
      <c r="C673" s="556"/>
      <c r="D673" s="547"/>
      <c r="E673" s="547"/>
    </row>
    <row r="674" spans="1:5" ht="14.25" customHeight="1">
      <c r="A674" s="547"/>
      <c r="B674" s="547"/>
      <c r="C674" s="556"/>
      <c r="D674" s="547"/>
      <c r="E674" s="547"/>
    </row>
    <row r="675" spans="1:5" ht="14.25" customHeight="1">
      <c r="A675" s="547"/>
      <c r="B675" s="547"/>
      <c r="C675" s="556"/>
      <c r="D675" s="547"/>
      <c r="E675" s="547"/>
    </row>
    <row r="676" spans="1:5" ht="14.25" customHeight="1">
      <c r="A676" s="547"/>
      <c r="B676" s="547"/>
      <c r="C676" s="556"/>
      <c r="D676" s="547"/>
      <c r="E676" s="547"/>
    </row>
    <row r="677" spans="1:5" ht="14.25" customHeight="1">
      <c r="A677" s="547"/>
      <c r="B677" s="547"/>
      <c r="C677" s="556"/>
      <c r="D677" s="547"/>
      <c r="E677" s="547"/>
    </row>
    <row r="678" spans="1:5" ht="14.25" customHeight="1">
      <c r="A678" s="547"/>
      <c r="B678" s="547"/>
      <c r="C678" s="556"/>
      <c r="D678" s="547"/>
      <c r="E678" s="547"/>
    </row>
    <row r="679" spans="1:5" ht="14.25" customHeight="1">
      <c r="A679" s="547"/>
      <c r="B679" s="547"/>
      <c r="C679" s="556"/>
      <c r="D679" s="547"/>
      <c r="E679" s="547"/>
    </row>
    <row r="680" spans="1:5" ht="14.25" customHeight="1">
      <c r="A680" s="547"/>
      <c r="B680" s="547"/>
      <c r="C680" s="556"/>
      <c r="D680" s="547"/>
      <c r="E680" s="547"/>
    </row>
    <row r="681" spans="1:5" ht="14.25" customHeight="1">
      <c r="A681" s="547"/>
      <c r="B681" s="547"/>
      <c r="C681" s="556"/>
      <c r="D681" s="547"/>
      <c r="E681" s="547"/>
    </row>
    <row r="682" spans="1:5" ht="14.25" customHeight="1">
      <c r="A682" s="547"/>
      <c r="B682" s="547"/>
      <c r="C682" s="556"/>
      <c r="D682" s="547"/>
      <c r="E682" s="547"/>
    </row>
    <row r="683" spans="1:5" ht="14.25" customHeight="1">
      <c r="A683" s="547"/>
      <c r="B683" s="547"/>
      <c r="C683" s="556"/>
      <c r="D683" s="547"/>
      <c r="E683" s="547"/>
    </row>
    <row r="684" spans="1:5" ht="14.25" customHeight="1">
      <c r="A684" s="547"/>
      <c r="B684" s="547"/>
      <c r="C684" s="556"/>
      <c r="D684" s="547"/>
      <c r="E684" s="547"/>
    </row>
    <row r="685" spans="1:5" ht="14.25" customHeight="1">
      <c r="A685" s="547"/>
      <c r="B685" s="547"/>
      <c r="C685" s="556"/>
      <c r="D685" s="547"/>
      <c r="E685" s="547"/>
    </row>
    <row r="686" spans="1:5" ht="14.25" customHeight="1">
      <c r="A686" s="547"/>
      <c r="B686" s="547"/>
      <c r="C686" s="556"/>
      <c r="D686" s="547"/>
      <c r="E686" s="547"/>
    </row>
    <row r="687" spans="1:5" ht="14.25" customHeight="1">
      <c r="A687" s="547"/>
      <c r="B687" s="547"/>
      <c r="C687" s="556"/>
      <c r="D687" s="547"/>
      <c r="E687" s="547"/>
    </row>
    <row r="688" spans="1:5" ht="14.25" customHeight="1">
      <c r="A688" s="547"/>
      <c r="B688" s="547"/>
      <c r="C688" s="556"/>
      <c r="D688" s="547"/>
      <c r="E688" s="547"/>
    </row>
    <row r="689" spans="1:5" ht="14.25" customHeight="1">
      <c r="A689" s="547"/>
      <c r="B689" s="547"/>
      <c r="C689" s="556"/>
      <c r="D689" s="547"/>
      <c r="E689" s="547"/>
    </row>
    <row r="690" spans="1:5" ht="14.25" customHeight="1">
      <c r="A690" s="547"/>
      <c r="B690" s="547"/>
      <c r="C690" s="556"/>
      <c r="D690" s="547"/>
      <c r="E690" s="547"/>
    </row>
    <row r="691" spans="1:5" ht="14.25" customHeight="1">
      <c r="A691" s="547"/>
      <c r="B691" s="547"/>
      <c r="C691" s="556"/>
      <c r="D691" s="547"/>
      <c r="E691" s="547"/>
    </row>
    <row r="692" spans="1:5" ht="14.25" customHeight="1">
      <c r="A692" s="547"/>
      <c r="B692" s="547"/>
      <c r="C692" s="556"/>
      <c r="D692" s="547"/>
      <c r="E692" s="547"/>
    </row>
    <row r="693" spans="1:5" ht="14.25" customHeight="1">
      <c r="A693" s="547"/>
      <c r="B693" s="547"/>
      <c r="C693" s="556"/>
      <c r="D693" s="547"/>
      <c r="E693" s="547"/>
    </row>
    <row r="694" spans="1:5" ht="14.25" customHeight="1">
      <c r="A694" s="547"/>
      <c r="B694" s="547"/>
      <c r="C694" s="556"/>
      <c r="D694" s="547"/>
      <c r="E694" s="547"/>
    </row>
    <row r="695" spans="1:5" ht="14.25" customHeight="1">
      <c r="A695" s="547"/>
      <c r="B695" s="547"/>
      <c r="C695" s="556"/>
      <c r="D695" s="547"/>
      <c r="E695" s="547"/>
    </row>
    <row r="696" spans="1:5" ht="14.25" customHeight="1">
      <c r="A696" s="547"/>
      <c r="B696" s="547"/>
      <c r="C696" s="556"/>
      <c r="D696" s="547"/>
      <c r="E696" s="547"/>
    </row>
    <row r="697" spans="1:5" ht="14.25" customHeight="1">
      <c r="A697" s="547"/>
      <c r="B697" s="547"/>
      <c r="C697" s="556"/>
      <c r="D697" s="547"/>
      <c r="E697" s="547"/>
    </row>
    <row r="698" spans="1:5" ht="14.25" customHeight="1">
      <c r="A698" s="547"/>
      <c r="B698" s="547"/>
      <c r="C698" s="556"/>
      <c r="D698" s="547"/>
      <c r="E698" s="547"/>
    </row>
    <row r="699" spans="1:5" ht="14.25" customHeight="1">
      <c r="A699" s="547"/>
      <c r="B699" s="547"/>
      <c r="C699" s="556"/>
      <c r="D699" s="547"/>
      <c r="E699" s="547"/>
    </row>
    <row r="700" spans="1:5" ht="14.25" customHeight="1">
      <c r="A700" s="547"/>
      <c r="B700" s="547"/>
      <c r="C700" s="556"/>
      <c r="D700" s="547"/>
      <c r="E700" s="547"/>
    </row>
    <row r="701" spans="1:5" ht="14.25" customHeight="1">
      <c r="A701" s="547"/>
      <c r="B701" s="547"/>
      <c r="C701" s="556"/>
      <c r="D701" s="547"/>
      <c r="E701" s="547"/>
    </row>
    <row r="702" spans="1:5" ht="14.25" customHeight="1">
      <c r="A702" s="547"/>
      <c r="B702" s="547"/>
      <c r="C702" s="556"/>
      <c r="D702" s="547"/>
      <c r="E702" s="547"/>
    </row>
    <row r="703" spans="1:5" ht="14.25" customHeight="1">
      <c r="A703" s="547"/>
      <c r="B703" s="547"/>
      <c r="C703" s="556"/>
      <c r="D703" s="547"/>
      <c r="E703" s="547"/>
    </row>
    <row r="704" spans="1:5" ht="14.25" customHeight="1">
      <c r="A704" s="547"/>
      <c r="B704" s="547"/>
      <c r="C704" s="556"/>
      <c r="D704" s="547"/>
      <c r="E704" s="547"/>
    </row>
    <row r="705" spans="1:5" ht="14.25" customHeight="1">
      <c r="A705" s="547"/>
      <c r="B705" s="547"/>
      <c r="C705" s="556"/>
      <c r="D705" s="547"/>
      <c r="E705" s="547"/>
    </row>
    <row r="706" spans="1:5" ht="14.25" customHeight="1">
      <c r="A706" s="547"/>
      <c r="B706" s="547"/>
      <c r="C706" s="556"/>
      <c r="D706" s="547"/>
      <c r="E706" s="547"/>
    </row>
    <row r="707" spans="1:5" ht="14.25" customHeight="1">
      <c r="A707" s="547"/>
      <c r="B707" s="547"/>
      <c r="C707" s="556"/>
      <c r="D707" s="547"/>
      <c r="E707" s="547"/>
    </row>
    <row r="708" spans="1:5" ht="14.25" customHeight="1">
      <c r="A708" s="547"/>
      <c r="B708" s="547"/>
      <c r="C708" s="556"/>
      <c r="D708" s="547"/>
      <c r="E708" s="547"/>
    </row>
    <row r="709" spans="1:5" ht="14.25" customHeight="1">
      <c r="A709" s="547"/>
      <c r="B709" s="547"/>
      <c r="C709" s="556"/>
      <c r="D709" s="547"/>
      <c r="E709" s="547"/>
    </row>
    <row r="710" spans="1:5" ht="14.25" customHeight="1">
      <c r="A710" s="547"/>
      <c r="B710" s="547"/>
      <c r="C710" s="556"/>
      <c r="D710" s="547"/>
      <c r="E710" s="547"/>
    </row>
    <row r="711" spans="1:5" ht="14.25" customHeight="1">
      <c r="A711" s="547"/>
      <c r="B711" s="547"/>
      <c r="C711" s="556"/>
      <c r="D711" s="547"/>
      <c r="E711" s="547"/>
    </row>
    <row r="712" spans="1:5" ht="14.25" customHeight="1">
      <c r="A712" s="547"/>
      <c r="B712" s="547"/>
      <c r="C712" s="556"/>
      <c r="D712" s="547"/>
      <c r="E712" s="547"/>
    </row>
    <row r="713" spans="1:5" ht="14.25" customHeight="1">
      <c r="A713" s="547"/>
      <c r="B713" s="547"/>
      <c r="C713" s="556"/>
      <c r="D713" s="547"/>
      <c r="E713" s="547"/>
    </row>
    <row r="714" spans="1:5" ht="14.25" customHeight="1">
      <c r="A714" s="547"/>
      <c r="B714" s="547"/>
      <c r="C714" s="556"/>
      <c r="D714" s="547"/>
      <c r="E714" s="547"/>
    </row>
    <row r="715" spans="1:5" ht="14.25" customHeight="1">
      <c r="A715" s="547"/>
      <c r="B715" s="547"/>
      <c r="C715" s="556"/>
      <c r="D715" s="547"/>
      <c r="E715" s="547"/>
    </row>
    <row r="716" spans="1:5" ht="14.25" customHeight="1">
      <c r="A716" s="547"/>
      <c r="B716" s="547"/>
      <c r="C716" s="556"/>
      <c r="D716" s="547"/>
      <c r="E716" s="547"/>
    </row>
    <row r="717" spans="1:5" ht="14.25" customHeight="1">
      <c r="A717" s="547"/>
      <c r="B717" s="547"/>
      <c r="C717" s="556"/>
      <c r="D717" s="547"/>
      <c r="E717" s="547"/>
    </row>
    <row r="718" spans="1:5" ht="14.25" customHeight="1">
      <c r="A718" s="547"/>
      <c r="B718" s="547"/>
      <c r="C718" s="556"/>
      <c r="D718" s="547"/>
      <c r="E718" s="547"/>
    </row>
    <row r="719" spans="1:5" ht="14.25" customHeight="1">
      <c r="A719" s="547"/>
      <c r="B719" s="547"/>
      <c r="C719" s="556"/>
      <c r="D719" s="547"/>
      <c r="E719" s="547"/>
    </row>
    <row r="720" spans="1:5" ht="14.25" customHeight="1">
      <c r="A720" s="547"/>
      <c r="B720" s="547"/>
      <c r="C720" s="556"/>
      <c r="D720" s="547"/>
      <c r="E720" s="547"/>
    </row>
    <row r="721" spans="1:5" ht="14.25" customHeight="1">
      <c r="A721" s="547"/>
      <c r="B721" s="547"/>
      <c r="C721" s="556"/>
      <c r="D721" s="547"/>
      <c r="E721" s="547"/>
    </row>
    <row r="722" spans="1:5" ht="14.25" customHeight="1">
      <c r="A722" s="547"/>
      <c r="B722" s="547"/>
      <c r="C722" s="556"/>
      <c r="D722" s="547"/>
      <c r="E722" s="547"/>
    </row>
    <row r="723" spans="1:5" ht="14.25" customHeight="1">
      <c r="A723" s="547"/>
      <c r="B723" s="547"/>
      <c r="C723" s="556"/>
      <c r="D723" s="547"/>
      <c r="E723" s="547"/>
    </row>
    <row r="724" spans="1:5" ht="14.25" customHeight="1">
      <c r="A724" s="547"/>
      <c r="B724" s="547"/>
      <c r="C724" s="556"/>
      <c r="D724" s="547"/>
      <c r="E724" s="547"/>
    </row>
    <row r="725" spans="1:5" ht="14.25" customHeight="1">
      <c r="A725" s="547"/>
      <c r="B725" s="547"/>
      <c r="C725" s="556"/>
      <c r="D725" s="547"/>
      <c r="E725" s="547"/>
    </row>
    <row r="726" spans="1:5" ht="14.25" customHeight="1">
      <c r="A726" s="547"/>
      <c r="B726" s="547"/>
      <c r="C726" s="556"/>
      <c r="D726" s="547"/>
      <c r="E726" s="547"/>
    </row>
    <row r="727" spans="1:5" ht="14.25" customHeight="1">
      <c r="A727" s="547"/>
      <c r="B727" s="547"/>
      <c r="C727" s="556"/>
      <c r="D727" s="547"/>
      <c r="E727" s="547"/>
    </row>
    <row r="728" spans="1:5" ht="14.25" customHeight="1">
      <c r="A728" s="547"/>
      <c r="B728" s="547"/>
      <c r="C728" s="556"/>
      <c r="D728" s="547"/>
      <c r="E728" s="547"/>
    </row>
    <row r="729" spans="1:5" ht="14.25" customHeight="1">
      <c r="A729" s="547"/>
      <c r="B729" s="547"/>
      <c r="C729" s="556"/>
      <c r="D729" s="547"/>
      <c r="E729" s="547"/>
    </row>
    <row r="730" spans="1:5" ht="14.25" customHeight="1">
      <c r="A730" s="547"/>
      <c r="B730" s="547"/>
      <c r="C730" s="556"/>
      <c r="D730" s="547"/>
      <c r="E730" s="547"/>
    </row>
    <row r="731" spans="1:5" ht="14.25" customHeight="1">
      <c r="A731" s="547"/>
      <c r="B731" s="547"/>
      <c r="C731" s="556"/>
      <c r="D731" s="547"/>
      <c r="E731" s="547"/>
    </row>
    <row r="732" spans="1:5" ht="14.25" customHeight="1">
      <c r="A732" s="547"/>
      <c r="B732" s="547"/>
      <c r="C732" s="556"/>
      <c r="D732" s="547"/>
      <c r="E732" s="547"/>
    </row>
    <row r="733" spans="1:5" ht="14.25" customHeight="1">
      <c r="A733" s="547"/>
      <c r="B733" s="547"/>
      <c r="C733" s="556"/>
      <c r="D733" s="547"/>
      <c r="E733" s="547"/>
    </row>
    <row r="734" spans="1:5" ht="14.25" customHeight="1">
      <c r="A734" s="547"/>
      <c r="B734" s="547"/>
      <c r="C734" s="556"/>
      <c r="D734" s="547"/>
      <c r="E734" s="547"/>
    </row>
    <row r="735" spans="1:5" ht="14.25" customHeight="1">
      <c r="A735" s="547"/>
      <c r="B735" s="547"/>
      <c r="C735" s="556"/>
      <c r="D735" s="547"/>
      <c r="E735" s="547"/>
    </row>
    <row r="736" spans="1:5" ht="14.25" customHeight="1">
      <c r="A736" s="547"/>
      <c r="B736" s="547"/>
      <c r="C736" s="556"/>
      <c r="D736" s="547"/>
      <c r="E736" s="547"/>
    </row>
    <row r="737" spans="1:5" ht="14.25" customHeight="1">
      <c r="A737" s="547"/>
      <c r="B737" s="547"/>
      <c r="C737" s="556"/>
      <c r="D737" s="547"/>
      <c r="E737" s="547"/>
    </row>
    <row r="738" spans="1:5" ht="14.25" customHeight="1">
      <c r="A738" s="547"/>
      <c r="B738" s="547"/>
      <c r="C738" s="556"/>
      <c r="D738" s="547"/>
      <c r="E738" s="547"/>
    </row>
    <row r="739" spans="1:5" ht="14.25" customHeight="1">
      <c r="A739" s="547"/>
      <c r="B739" s="547"/>
      <c r="C739" s="556"/>
      <c r="D739" s="547"/>
      <c r="E739" s="547"/>
    </row>
    <row r="740" spans="1:5" ht="14.25" customHeight="1">
      <c r="A740" s="547"/>
      <c r="B740" s="547"/>
      <c r="C740" s="556"/>
      <c r="D740" s="547"/>
      <c r="E740" s="547"/>
    </row>
    <row r="741" spans="1:5" ht="14.25" customHeight="1">
      <c r="A741" s="547"/>
      <c r="B741" s="547"/>
      <c r="C741" s="556"/>
      <c r="D741" s="547"/>
      <c r="E741" s="547"/>
    </row>
    <row r="742" spans="1:5" ht="14.25" customHeight="1">
      <c r="A742" s="547"/>
      <c r="B742" s="547"/>
      <c r="C742" s="556"/>
      <c r="D742" s="547"/>
      <c r="E742" s="547"/>
    </row>
    <row r="743" spans="1:5" ht="14.25" customHeight="1">
      <c r="A743" s="547"/>
      <c r="B743" s="547"/>
      <c r="C743" s="556"/>
      <c r="D743" s="547"/>
      <c r="E743" s="547"/>
    </row>
    <row r="744" spans="1:5" ht="14.25" customHeight="1">
      <c r="A744" s="547"/>
      <c r="B744" s="547"/>
      <c r="C744" s="556"/>
      <c r="D744" s="547"/>
      <c r="E744" s="547"/>
    </row>
    <row r="745" spans="1:5" ht="14.25" customHeight="1">
      <c r="A745" s="547"/>
      <c r="B745" s="547"/>
      <c r="C745" s="556"/>
      <c r="D745" s="547"/>
      <c r="E745" s="547"/>
    </row>
    <row r="746" spans="1:5" ht="14.25" customHeight="1">
      <c r="A746" s="547"/>
      <c r="B746" s="547"/>
      <c r="C746" s="556"/>
      <c r="D746" s="547"/>
      <c r="E746" s="547"/>
    </row>
    <row r="747" spans="1:5" ht="14.25" customHeight="1">
      <c r="A747" s="547"/>
      <c r="B747" s="547"/>
      <c r="C747" s="556"/>
      <c r="D747" s="547"/>
      <c r="E747" s="547"/>
    </row>
    <row r="748" spans="1:5" ht="14.25" customHeight="1">
      <c r="A748" s="547"/>
      <c r="B748" s="547"/>
      <c r="C748" s="556"/>
      <c r="D748" s="547"/>
      <c r="E748" s="547"/>
    </row>
    <row r="749" spans="1:5" ht="14.25" customHeight="1">
      <c r="A749" s="547"/>
      <c r="B749" s="547"/>
      <c r="C749" s="556"/>
      <c r="D749" s="547"/>
      <c r="E749" s="547"/>
    </row>
    <row r="750" spans="1:5" ht="14.25" customHeight="1">
      <c r="A750" s="547"/>
      <c r="B750" s="547"/>
      <c r="C750" s="556"/>
      <c r="D750" s="547"/>
      <c r="E750" s="547"/>
    </row>
    <row r="751" spans="1:5" ht="14.25" customHeight="1">
      <c r="A751" s="547"/>
      <c r="B751" s="547"/>
      <c r="C751" s="556"/>
      <c r="D751" s="547"/>
      <c r="E751" s="547"/>
    </row>
    <row r="752" spans="1:5" ht="14.25" customHeight="1">
      <c r="A752" s="547"/>
      <c r="B752" s="547"/>
      <c r="C752" s="556"/>
      <c r="D752" s="547"/>
      <c r="E752" s="547"/>
    </row>
    <row r="753" spans="1:5" ht="14.25" customHeight="1">
      <c r="A753" s="547"/>
      <c r="B753" s="547"/>
      <c r="C753" s="556"/>
      <c r="D753" s="547"/>
      <c r="E753" s="547"/>
    </row>
    <row r="754" spans="1:5" ht="14.25" customHeight="1">
      <c r="A754" s="547"/>
      <c r="B754" s="547"/>
      <c r="C754" s="556"/>
      <c r="D754" s="547"/>
      <c r="E754" s="547"/>
    </row>
    <row r="755" spans="1:5" ht="14.25" customHeight="1">
      <c r="A755" s="547"/>
      <c r="B755" s="547"/>
      <c r="C755" s="556"/>
      <c r="D755" s="547"/>
      <c r="E755" s="547"/>
    </row>
    <row r="756" spans="1:5" ht="14.25" customHeight="1">
      <c r="A756" s="547"/>
      <c r="B756" s="547"/>
      <c r="C756" s="556"/>
      <c r="D756" s="547"/>
      <c r="E756" s="547"/>
    </row>
    <row r="757" spans="1:5" ht="14.25" customHeight="1">
      <c r="A757" s="547"/>
      <c r="B757" s="547"/>
      <c r="C757" s="556"/>
      <c r="D757" s="547"/>
      <c r="E757" s="547"/>
    </row>
    <row r="758" spans="1:5" ht="14.25" customHeight="1">
      <c r="A758" s="547"/>
      <c r="B758" s="547"/>
      <c r="C758" s="556"/>
      <c r="D758" s="547"/>
      <c r="E758" s="547"/>
    </row>
    <row r="759" spans="1:5" ht="14.25" customHeight="1">
      <c r="A759" s="547"/>
      <c r="B759" s="547"/>
      <c r="C759" s="556"/>
      <c r="D759" s="547"/>
      <c r="E759" s="547"/>
    </row>
    <row r="760" spans="1:5" ht="14.25" customHeight="1">
      <c r="A760" s="547"/>
      <c r="B760" s="547"/>
      <c r="C760" s="556"/>
      <c r="D760" s="547"/>
      <c r="E760" s="547"/>
    </row>
    <row r="761" spans="1:5" ht="14.25" customHeight="1">
      <c r="A761" s="547"/>
      <c r="B761" s="547"/>
      <c r="C761" s="556"/>
      <c r="D761" s="547"/>
      <c r="E761" s="547"/>
    </row>
    <row r="762" spans="1:5" ht="14.25" customHeight="1">
      <c r="A762" s="547"/>
      <c r="B762" s="547"/>
      <c r="C762" s="556"/>
      <c r="D762" s="547"/>
      <c r="E762" s="547"/>
    </row>
    <row r="763" spans="1:5" ht="14.25" customHeight="1">
      <c r="A763" s="547"/>
      <c r="B763" s="547"/>
      <c r="C763" s="556"/>
      <c r="D763" s="547"/>
      <c r="E763" s="547"/>
    </row>
    <row r="764" spans="1:5" ht="14.25" customHeight="1">
      <c r="A764" s="547"/>
      <c r="B764" s="547"/>
      <c r="C764" s="556"/>
      <c r="D764" s="547"/>
      <c r="E764" s="547"/>
    </row>
    <row r="765" spans="1:5" ht="14.25" customHeight="1">
      <c r="A765" s="547"/>
      <c r="B765" s="547"/>
      <c r="C765" s="556"/>
      <c r="D765" s="547"/>
      <c r="E765" s="547"/>
    </row>
    <row r="766" spans="1:5" ht="14.25" customHeight="1">
      <c r="A766" s="547"/>
      <c r="B766" s="547"/>
      <c r="C766" s="556"/>
      <c r="D766" s="547"/>
      <c r="E766" s="547"/>
    </row>
    <row r="767" spans="1:5" ht="14.25" customHeight="1">
      <c r="A767" s="547"/>
      <c r="B767" s="547"/>
      <c r="C767" s="556"/>
      <c r="D767" s="547"/>
      <c r="E767" s="547"/>
    </row>
    <row r="768" spans="1:5" ht="14.25" customHeight="1">
      <c r="A768" s="547"/>
      <c r="B768" s="547"/>
      <c r="C768" s="556"/>
      <c r="D768" s="547"/>
      <c r="E768" s="547"/>
    </row>
    <row r="769" spans="1:5" ht="14.25" customHeight="1">
      <c r="A769" s="547"/>
      <c r="B769" s="547"/>
      <c r="C769" s="556"/>
      <c r="D769" s="547"/>
      <c r="E769" s="547"/>
    </row>
    <row r="770" spans="1:5" ht="14.25" customHeight="1">
      <c r="A770" s="547"/>
      <c r="B770" s="547"/>
      <c r="C770" s="556"/>
      <c r="D770" s="547"/>
      <c r="E770" s="547"/>
    </row>
    <row r="771" spans="1:5" ht="14.25" customHeight="1">
      <c r="A771" s="547"/>
      <c r="B771" s="547"/>
      <c r="C771" s="556"/>
      <c r="D771" s="547"/>
      <c r="E771" s="547"/>
    </row>
    <row r="772" spans="1:5" ht="14.25" customHeight="1">
      <c r="A772" s="547"/>
      <c r="B772" s="547"/>
      <c r="C772" s="556"/>
      <c r="D772" s="547"/>
      <c r="E772" s="547"/>
    </row>
    <row r="773" spans="1:5" ht="15.75" customHeight="1"/>
    <row r="774" spans="1:5" ht="15.75" customHeight="1"/>
    <row r="775" spans="1:5" ht="15.75" customHeight="1"/>
    <row r="776" spans="1:5" ht="15.75" customHeight="1"/>
    <row r="777" spans="1:5" ht="15.75" customHeight="1"/>
    <row r="778" spans="1:5" ht="15.75" customHeight="1"/>
    <row r="779" spans="1:5" ht="15.75" customHeight="1"/>
    <row r="780" spans="1:5" ht="15.75" customHeight="1"/>
    <row r="781" spans="1:5" ht="15.75" customHeight="1"/>
    <row r="782" spans="1:5" ht="15.75" customHeight="1"/>
    <row r="783" spans="1:5" ht="15.75" customHeight="1"/>
    <row r="784" spans="1:5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3" customWidth="1"/>
    <col min="2" max="2" width="30.125" customWidth="1"/>
    <col min="3" max="3" width="48.625" customWidth="1"/>
    <col min="4" max="4" width="30.125" customWidth="1"/>
    <col min="5" max="10" width="11" customWidth="1"/>
    <col min="11" max="24" width="10.625" customWidth="1"/>
  </cols>
  <sheetData>
    <row r="1" spans="1:24" ht="18" customHeight="1">
      <c r="A1" s="742" t="s">
        <v>2</v>
      </c>
      <c r="B1" s="742" t="s">
        <v>6</v>
      </c>
      <c r="C1" s="742" t="s">
        <v>2597</v>
      </c>
      <c r="D1" s="743" t="s">
        <v>11</v>
      </c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</row>
    <row r="2" spans="1:24" ht="28.5" customHeight="1">
      <c r="A2" s="568" t="s">
        <v>153</v>
      </c>
      <c r="B2" s="744" t="s">
        <v>141</v>
      </c>
      <c r="C2" s="745" t="s">
        <v>154</v>
      </c>
      <c r="D2" s="746">
        <v>6000</v>
      </c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</row>
    <row r="3" spans="1:24" ht="28.5" customHeight="1">
      <c r="A3" s="568" t="s">
        <v>157</v>
      </c>
      <c r="B3" s="747" t="s">
        <v>141</v>
      </c>
      <c r="C3" s="745" t="s">
        <v>158</v>
      </c>
      <c r="D3" s="746">
        <v>30000</v>
      </c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</row>
    <row r="4" spans="1:24" ht="28.5" customHeight="1">
      <c r="A4" s="568" t="s">
        <v>160</v>
      </c>
      <c r="B4" s="747" t="s">
        <v>141</v>
      </c>
      <c r="C4" s="745" t="s">
        <v>158</v>
      </c>
      <c r="D4" s="746">
        <v>30000</v>
      </c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  <c r="U4" s="587"/>
      <c r="V4" s="587"/>
      <c r="W4" s="587"/>
      <c r="X4" s="587"/>
    </row>
    <row r="5" spans="1:24" ht="28.5" customHeight="1">
      <c r="A5" s="568" t="s">
        <v>75</v>
      </c>
      <c r="B5" s="747" t="s">
        <v>141</v>
      </c>
      <c r="C5" s="745" t="s">
        <v>158</v>
      </c>
      <c r="D5" s="746">
        <v>35000</v>
      </c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7"/>
      <c r="T5" s="587"/>
      <c r="U5" s="587"/>
      <c r="V5" s="587"/>
      <c r="W5" s="587"/>
      <c r="X5" s="587"/>
    </row>
    <row r="6" spans="1:24" ht="28.5" customHeight="1">
      <c r="A6" s="568" t="s">
        <v>177</v>
      </c>
      <c r="B6" s="747" t="s">
        <v>167</v>
      </c>
      <c r="C6" s="745" t="s">
        <v>178</v>
      </c>
      <c r="D6" s="748">
        <v>7757.99</v>
      </c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587"/>
      <c r="X6" s="587"/>
    </row>
    <row r="7" spans="1:24" ht="28.5" customHeight="1">
      <c r="A7" s="568" t="s">
        <v>177</v>
      </c>
      <c r="B7" s="747" t="s">
        <v>167</v>
      </c>
      <c r="C7" s="749" t="s">
        <v>194</v>
      </c>
      <c r="D7" s="748">
        <v>43925</v>
      </c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  <c r="V7" s="587"/>
      <c r="W7" s="587"/>
      <c r="X7" s="587"/>
    </row>
    <row r="8" spans="1:24" ht="28.5" customHeight="1">
      <c r="A8" s="568" t="s">
        <v>177</v>
      </c>
      <c r="B8" s="747" t="s">
        <v>167</v>
      </c>
      <c r="C8" s="749" t="s">
        <v>195</v>
      </c>
      <c r="D8" s="748">
        <v>6000</v>
      </c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7"/>
      <c r="U8" s="587"/>
      <c r="V8" s="587"/>
      <c r="W8" s="587"/>
      <c r="X8" s="587"/>
    </row>
    <row r="9" spans="1:24" ht="28.5" customHeight="1">
      <c r="A9" s="750" t="s">
        <v>157</v>
      </c>
      <c r="B9" s="747" t="s">
        <v>167</v>
      </c>
      <c r="C9" s="749" t="s">
        <v>196</v>
      </c>
      <c r="D9" s="748">
        <v>2595</v>
      </c>
      <c r="E9" s="587"/>
      <c r="F9" s="587"/>
      <c r="G9" s="587"/>
      <c r="H9" s="587"/>
      <c r="I9" s="587"/>
      <c r="J9" s="587"/>
      <c r="K9" s="587"/>
      <c r="L9" s="587"/>
      <c r="M9" s="587"/>
      <c r="N9" s="587"/>
      <c r="O9" s="587"/>
      <c r="P9" s="587"/>
      <c r="Q9" s="587"/>
      <c r="R9" s="587"/>
      <c r="S9" s="587"/>
      <c r="T9" s="587"/>
      <c r="U9" s="587"/>
      <c r="V9" s="587"/>
      <c r="W9" s="587"/>
      <c r="X9" s="587"/>
    </row>
    <row r="10" spans="1:24" ht="28.5" customHeight="1">
      <c r="A10" s="750" t="s">
        <v>160</v>
      </c>
      <c r="B10" s="747" t="s">
        <v>167</v>
      </c>
      <c r="C10" s="749" t="s">
        <v>196</v>
      </c>
      <c r="D10" s="748">
        <v>2626</v>
      </c>
      <c r="E10" s="587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587"/>
      <c r="X10" s="587"/>
    </row>
    <row r="11" spans="1:24" ht="28.5" customHeight="1">
      <c r="A11" s="750" t="s">
        <v>75</v>
      </c>
      <c r="B11" s="747" t="s">
        <v>167</v>
      </c>
      <c r="C11" s="749" t="s">
        <v>196</v>
      </c>
      <c r="D11" s="748">
        <v>2589</v>
      </c>
      <c r="E11" s="587"/>
      <c r="F11" s="587"/>
      <c r="G11" s="587"/>
      <c r="H11" s="587"/>
      <c r="I11" s="587"/>
      <c r="J11" s="587"/>
      <c r="K11" s="587"/>
      <c r="L11" s="587"/>
      <c r="M11" s="587"/>
      <c r="N11" s="587"/>
      <c r="O11" s="587"/>
      <c r="P11" s="587"/>
      <c r="Q11" s="587"/>
      <c r="R11" s="587"/>
      <c r="S11" s="587"/>
      <c r="T11" s="587"/>
      <c r="U11" s="587"/>
      <c r="V11" s="587"/>
      <c r="W11" s="587"/>
      <c r="X11" s="587"/>
    </row>
    <row r="12" spans="1:24" ht="28.5" customHeight="1">
      <c r="A12" s="568" t="s">
        <v>160</v>
      </c>
      <c r="B12" s="747" t="s">
        <v>222</v>
      </c>
      <c r="C12" s="745" t="s">
        <v>242</v>
      </c>
      <c r="D12" s="746">
        <v>5950</v>
      </c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7"/>
      <c r="S12" s="587"/>
      <c r="T12" s="587"/>
      <c r="U12" s="587"/>
      <c r="V12" s="587"/>
      <c r="W12" s="587"/>
      <c r="X12" s="587"/>
    </row>
    <row r="13" spans="1:24" ht="28.5" customHeight="1">
      <c r="A13" s="568" t="s">
        <v>75</v>
      </c>
      <c r="B13" s="747" t="s">
        <v>222</v>
      </c>
      <c r="C13" s="745" t="s">
        <v>242</v>
      </c>
      <c r="D13" s="746">
        <v>5950</v>
      </c>
      <c r="E13" s="587"/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7"/>
      <c r="V13" s="587"/>
      <c r="W13" s="587"/>
      <c r="X13" s="587"/>
    </row>
    <row r="14" spans="1:24" ht="28.5" customHeight="1">
      <c r="A14" s="568" t="s">
        <v>317</v>
      </c>
      <c r="B14" s="747" t="s">
        <v>271</v>
      </c>
      <c r="C14" s="751" t="s">
        <v>299</v>
      </c>
      <c r="D14" s="746">
        <v>4000</v>
      </c>
      <c r="E14" s="587"/>
      <c r="F14" s="587"/>
      <c r="G14" s="587"/>
      <c r="H14" s="587"/>
      <c r="I14" s="587"/>
      <c r="J14" s="587"/>
      <c r="K14" s="587"/>
      <c r="L14" s="587"/>
      <c r="M14" s="587"/>
      <c r="N14" s="587"/>
      <c r="O14" s="587"/>
      <c r="P14" s="587"/>
      <c r="Q14" s="587"/>
      <c r="R14" s="587"/>
      <c r="S14" s="587"/>
      <c r="T14" s="587"/>
      <c r="U14" s="587"/>
      <c r="V14" s="587"/>
      <c r="W14" s="587"/>
      <c r="X14" s="587"/>
    </row>
    <row r="15" spans="1:24" ht="28.5" customHeight="1">
      <c r="A15" s="568" t="s">
        <v>250</v>
      </c>
      <c r="B15" s="747" t="s">
        <v>271</v>
      </c>
      <c r="C15" s="751" t="s">
        <v>299</v>
      </c>
      <c r="D15" s="746">
        <v>4000</v>
      </c>
      <c r="E15" s="587"/>
      <c r="F15" s="587"/>
      <c r="G15" s="587"/>
      <c r="H15" s="587"/>
      <c r="I15" s="587"/>
      <c r="J15" s="587"/>
      <c r="K15" s="587"/>
      <c r="L15" s="587"/>
      <c r="M15" s="587"/>
      <c r="N15" s="587"/>
      <c r="O15" s="587"/>
      <c r="P15" s="587"/>
      <c r="Q15" s="587"/>
      <c r="R15" s="587"/>
      <c r="S15" s="587"/>
      <c r="T15" s="587"/>
      <c r="U15" s="587"/>
      <c r="V15" s="587"/>
      <c r="W15" s="587"/>
      <c r="X15" s="587"/>
    </row>
    <row r="16" spans="1:24" ht="28.5" customHeight="1">
      <c r="A16" s="568" t="s">
        <v>319</v>
      </c>
      <c r="B16" s="752" t="s">
        <v>271</v>
      </c>
      <c r="C16" s="751" t="s">
        <v>320</v>
      </c>
      <c r="D16" s="746">
        <v>4000</v>
      </c>
      <c r="E16" s="587"/>
      <c r="F16" s="587"/>
      <c r="G16" s="587"/>
      <c r="H16" s="587"/>
      <c r="I16" s="587"/>
      <c r="J16" s="587"/>
      <c r="K16" s="587"/>
      <c r="L16" s="587"/>
      <c r="M16" s="587"/>
      <c r="N16" s="587"/>
      <c r="O16" s="587"/>
      <c r="P16" s="587"/>
      <c r="Q16" s="587"/>
      <c r="R16" s="587"/>
      <c r="S16" s="587"/>
      <c r="T16" s="587"/>
      <c r="U16" s="587"/>
      <c r="V16" s="587"/>
      <c r="W16" s="587"/>
      <c r="X16" s="587"/>
    </row>
    <row r="17" spans="1:24" ht="28.5" customHeight="1">
      <c r="A17" s="568" t="s">
        <v>68</v>
      </c>
      <c r="B17" s="752" t="s">
        <v>271</v>
      </c>
      <c r="C17" s="751" t="s">
        <v>299</v>
      </c>
      <c r="D17" s="746">
        <v>4000</v>
      </c>
      <c r="E17" s="587"/>
      <c r="F17" s="587"/>
      <c r="G17" s="587"/>
      <c r="H17" s="587"/>
      <c r="I17" s="587"/>
      <c r="J17" s="587"/>
      <c r="K17" s="587"/>
      <c r="L17" s="587"/>
      <c r="M17" s="587"/>
      <c r="N17" s="587"/>
      <c r="O17" s="587"/>
      <c r="P17" s="587"/>
      <c r="Q17" s="587"/>
      <c r="R17" s="587"/>
      <c r="S17" s="587"/>
      <c r="T17" s="587"/>
      <c r="U17" s="587"/>
      <c r="V17" s="587"/>
      <c r="W17" s="587"/>
      <c r="X17" s="587"/>
    </row>
    <row r="18" spans="1:24" ht="28.5" customHeight="1">
      <c r="A18" s="568" t="s">
        <v>331</v>
      </c>
      <c r="B18" s="752" t="s">
        <v>323</v>
      </c>
      <c r="C18" s="751" t="s">
        <v>332</v>
      </c>
      <c r="D18" s="746">
        <v>350</v>
      </c>
      <c r="E18" s="587"/>
      <c r="F18" s="587"/>
      <c r="G18" s="587"/>
      <c r="H18" s="587"/>
      <c r="I18" s="587"/>
      <c r="J18" s="587"/>
      <c r="K18" s="587"/>
      <c r="L18" s="587"/>
      <c r="M18" s="587"/>
      <c r="N18" s="587"/>
      <c r="O18" s="587"/>
      <c r="P18" s="587"/>
      <c r="Q18" s="587"/>
      <c r="R18" s="587"/>
      <c r="S18" s="587"/>
      <c r="T18" s="587"/>
      <c r="U18" s="587"/>
      <c r="V18" s="587"/>
      <c r="W18" s="587"/>
      <c r="X18" s="587"/>
    </row>
    <row r="19" spans="1:24" ht="28.5" customHeight="1">
      <c r="A19" s="568" t="s">
        <v>110</v>
      </c>
      <c r="B19" s="752" t="s">
        <v>323</v>
      </c>
      <c r="C19" s="751" t="s">
        <v>299</v>
      </c>
      <c r="D19" s="746">
        <v>4000</v>
      </c>
      <c r="E19" s="587"/>
      <c r="F19" s="587"/>
      <c r="G19" s="587"/>
      <c r="H19" s="587"/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</row>
    <row r="20" spans="1:24" ht="28.5" customHeight="1">
      <c r="A20" s="568" t="s">
        <v>212</v>
      </c>
      <c r="B20" s="752" t="s">
        <v>323</v>
      </c>
      <c r="C20" s="751" t="s">
        <v>299</v>
      </c>
      <c r="D20" s="746">
        <v>4000</v>
      </c>
      <c r="E20" s="587"/>
      <c r="F20" s="587"/>
      <c r="G20" s="587"/>
      <c r="H20" s="587"/>
      <c r="I20" s="587"/>
      <c r="J20" s="587"/>
      <c r="K20" s="587"/>
      <c r="L20" s="587"/>
      <c r="M20" s="587"/>
      <c r="N20" s="587"/>
      <c r="O20" s="587"/>
      <c r="P20" s="587"/>
      <c r="Q20" s="587"/>
      <c r="R20" s="587"/>
      <c r="S20" s="587"/>
      <c r="T20" s="587"/>
      <c r="U20" s="587"/>
      <c r="V20" s="587"/>
      <c r="W20" s="587"/>
      <c r="X20" s="587"/>
    </row>
    <row r="21" spans="1:24" ht="28.5" customHeight="1">
      <c r="A21" s="568" t="s">
        <v>125</v>
      </c>
      <c r="B21" s="752" t="s">
        <v>323</v>
      </c>
      <c r="C21" s="751" t="s">
        <v>299</v>
      </c>
      <c r="D21" s="746">
        <v>4000</v>
      </c>
      <c r="E21" s="587"/>
      <c r="F21" s="587"/>
      <c r="G21" s="587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7"/>
      <c r="S21" s="587"/>
      <c r="T21" s="587"/>
      <c r="U21" s="587"/>
      <c r="V21" s="587"/>
      <c r="W21" s="587"/>
      <c r="X21" s="587"/>
    </row>
    <row r="22" spans="1:24" ht="28.5" customHeight="1">
      <c r="A22" s="568" t="s">
        <v>145</v>
      </c>
      <c r="B22" s="752" t="s">
        <v>323</v>
      </c>
      <c r="C22" s="751" t="s">
        <v>348</v>
      </c>
      <c r="D22" s="746">
        <v>4000</v>
      </c>
      <c r="E22" s="587"/>
      <c r="F22" s="587"/>
      <c r="G22" s="587"/>
      <c r="H22" s="587"/>
      <c r="I22" s="587"/>
      <c r="J22" s="587"/>
      <c r="K22" s="587"/>
      <c r="L22" s="587"/>
      <c r="M22" s="587"/>
      <c r="N22" s="587"/>
      <c r="O22" s="587"/>
      <c r="P22" s="587"/>
      <c r="Q22" s="587"/>
      <c r="R22" s="587"/>
      <c r="S22" s="587"/>
      <c r="T22" s="587"/>
      <c r="U22" s="587"/>
      <c r="V22" s="587"/>
      <c r="W22" s="587"/>
      <c r="X22" s="587"/>
    </row>
    <row r="23" spans="1:24" ht="28.5" customHeight="1">
      <c r="A23" s="568" t="s">
        <v>243</v>
      </c>
      <c r="B23" s="752" t="s">
        <v>323</v>
      </c>
      <c r="C23" s="751" t="s">
        <v>350</v>
      </c>
      <c r="D23" s="746">
        <v>12000</v>
      </c>
      <c r="E23" s="587"/>
      <c r="F23" s="587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</row>
    <row r="24" spans="1:24" ht="28.5" customHeight="1">
      <c r="A24" s="568" t="s">
        <v>351</v>
      </c>
      <c r="B24" s="752" t="s">
        <v>323</v>
      </c>
      <c r="C24" s="751" t="s">
        <v>350</v>
      </c>
      <c r="D24" s="746">
        <v>7500</v>
      </c>
      <c r="E24" s="587"/>
      <c r="F24" s="587"/>
      <c r="G24" s="587"/>
      <c r="H24" s="587"/>
      <c r="I24" s="587"/>
      <c r="J24" s="587"/>
      <c r="K24" s="587"/>
      <c r="L24" s="587"/>
      <c r="M24" s="587"/>
      <c r="N24" s="587"/>
      <c r="O24" s="587"/>
      <c r="P24" s="587"/>
      <c r="Q24" s="587"/>
      <c r="R24" s="587"/>
      <c r="S24" s="587"/>
      <c r="T24" s="587"/>
      <c r="U24" s="587"/>
      <c r="V24" s="587"/>
      <c r="W24" s="587"/>
      <c r="X24" s="587"/>
    </row>
    <row r="25" spans="1:24" ht="28.5" customHeight="1">
      <c r="A25" s="568" t="s">
        <v>353</v>
      </c>
      <c r="B25" s="752" t="s">
        <v>323</v>
      </c>
      <c r="C25" s="751" t="s">
        <v>350</v>
      </c>
      <c r="D25" s="746">
        <v>11000</v>
      </c>
      <c r="E25" s="587"/>
      <c r="F25" s="587"/>
      <c r="G25" s="587"/>
      <c r="H25" s="587"/>
      <c r="I25" s="587"/>
      <c r="J25" s="587"/>
      <c r="K25" s="587"/>
      <c r="L25" s="587"/>
      <c r="M25" s="587"/>
      <c r="N25" s="587"/>
      <c r="O25" s="587"/>
      <c r="P25" s="587"/>
      <c r="Q25" s="587"/>
      <c r="R25" s="587"/>
      <c r="S25" s="587"/>
      <c r="T25" s="587"/>
      <c r="U25" s="587"/>
      <c r="V25" s="587"/>
      <c r="W25" s="587"/>
      <c r="X25" s="587"/>
    </row>
    <row r="26" spans="1:24" ht="28.5" customHeight="1">
      <c r="A26" s="568" t="s">
        <v>189</v>
      </c>
      <c r="B26" s="752" t="s">
        <v>362</v>
      </c>
      <c r="C26" s="751" t="s">
        <v>383</v>
      </c>
      <c r="D26" s="746">
        <v>14000</v>
      </c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  <c r="V26" s="587"/>
      <c r="W26" s="587"/>
      <c r="X26" s="587"/>
    </row>
    <row r="27" spans="1:24" ht="28.5" customHeight="1">
      <c r="A27" s="568" t="s">
        <v>243</v>
      </c>
      <c r="B27" s="752" t="s">
        <v>362</v>
      </c>
      <c r="C27" s="751" t="s">
        <v>385</v>
      </c>
      <c r="D27" s="746">
        <v>5650</v>
      </c>
      <c r="E27" s="587"/>
      <c r="F27" s="587"/>
      <c r="G27" s="587"/>
      <c r="H27" s="587"/>
      <c r="I27" s="587"/>
      <c r="J27" s="587"/>
      <c r="K27" s="587"/>
      <c r="L27" s="587"/>
      <c r="M27" s="587"/>
      <c r="N27" s="587"/>
      <c r="O27" s="587"/>
      <c r="P27" s="587"/>
      <c r="Q27" s="587"/>
      <c r="R27" s="587"/>
      <c r="S27" s="587"/>
      <c r="T27" s="587"/>
      <c r="U27" s="587"/>
      <c r="V27" s="587"/>
      <c r="W27" s="587"/>
      <c r="X27" s="587"/>
    </row>
    <row r="28" spans="1:24" ht="28.5" customHeight="1">
      <c r="A28" s="568" t="s">
        <v>243</v>
      </c>
      <c r="B28" s="752" t="s">
        <v>362</v>
      </c>
      <c r="C28" s="751" t="s">
        <v>387</v>
      </c>
      <c r="D28" s="746">
        <v>6785</v>
      </c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87"/>
      <c r="Q28" s="587"/>
      <c r="R28" s="587"/>
      <c r="S28" s="587"/>
      <c r="T28" s="587"/>
      <c r="U28" s="587"/>
      <c r="V28" s="587"/>
      <c r="W28" s="587"/>
      <c r="X28" s="587"/>
    </row>
    <row r="29" spans="1:24" ht="28.5" customHeight="1">
      <c r="A29" s="568" t="s">
        <v>134</v>
      </c>
      <c r="B29" s="752" t="s">
        <v>362</v>
      </c>
      <c r="C29" s="751" t="s">
        <v>391</v>
      </c>
      <c r="D29" s="746">
        <v>30792</v>
      </c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  <c r="R29" s="587"/>
      <c r="S29" s="587"/>
      <c r="T29" s="587"/>
      <c r="U29" s="587"/>
      <c r="V29" s="587"/>
      <c r="W29" s="587"/>
      <c r="X29" s="587"/>
    </row>
    <row r="30" spans="1:24" ht="28.5" customHeight="1">
      <c r="A30" s="568" t="s">
        <v>319</v>
      </c>
      <c r="B30" s="752" t="s">
        <v>409</v>
      </c>
      <c r="C30" s="751" t="s">
        <v>410</v>
      </c>
      <c r="D30" s="746">
        <v>7000</v>
      </c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587"/>
      <c r="X30" s="587"/>
    </row>
    <row r="31" spans="1:24" ht="28.5" customHeight="1">
      <c r="A31" s="568" t="s">
        <v>120</v>
      </c>
      <c r="B31" s="752" t="s">
        <v>434</v>
      </c>
      <c r="C31" s="751" t="s">
        <v>450</v>
      </c>
      <c r="D31" s="746">
        <v>400</v>
      </c>
      <c r="E31" s="587"/>
      <c r="F31" s="587"/>
      <c r="G31" s="587"/>
      <c r="H31" s="587"/>
      <c r="I31" s="587"/>
      <c r="J31" s="587"/>
      <c r="K31" s="587"/>
      <c r="L31" s="587"/>
      <c r="M31" s="587"/>
      <c r="N31" s="587"/>
      <c r="O31" s="587"/>
      <c r="P31" s="587"/>
      <c r="Q31" s="587"/>
      <c r="R31" s="587"/>
      <c r="S31" s="587"/>
      <c r="T31" s="587"/>
      <c r="U31" s="587"/>
      <c r="V31" s="587"/>
      <c r="W31" s="587"/>
      <c r="X31" s="587"/>
    </row>
    <row r="32" spans="1:24" ht="28.5" customHeight="1">
      <c r="A32" s="753" t="s">
        <v>128</v>
      </c>
      <c r="B32" s="754" t="s">
        <v>434</v>
      </c>
      <c r="C32" s="755" t="s">
        <v>450</v>
      </c>
      <c r="D32" s="756">
        <v>400</v>
      </c>
      <c r="E32" s="587"/>
      <c r="F32" s="587"/>
      <c r="G32" s="587"/>
      <c r="H32" s="587"/>
      <c r="I32" s="587"/>
      <c r="J32" s="587"/>
      <c r="K32" s="587"/>
      <c r="L32" s="587"/>
      <c r="M32" s="587"/>
      <c r="N32" s="587"/>
      <c r="O32" s="587"/>
      <c r="P32" s="587"/>
      <c r="Q32" s="587"/>
      <c r="R32" s="587"/>
      <c r="S32" s="587"/>
      <c r="T32" s="587"/>
      <c r="U32" s="587"/>
      <c r="V32" s="587"/>
      <c r="W32" s="587"/>
      <c r="X32" s="587"/>
    </row>
    <row r="33" spans="1:24" ht="15" customHeight="1">
      <c r="A33" s="947" t="s">
        <v>2768</v>
      </c>
      <c r="B33" s="948"/>
      <c r="C33" s="949"/>
      <c r="D33" s="757">
        <f>SUM(D2:D32)</f>
        <v>306269.99</v>
      </c>
      <c r="E33" s="587"/>
      <c r="F33" s="587"/>
      <c r="G33" s="587"/>
      <c r="H33" s="587"/>
      <c r="I33" s="587"/>
      <c r="J33" s="587"/>
      <c r="K33" s="587"/>
      <c r="L33" s="587"/>
      <c r="M33" s="587"/>
      <c r="N33" s="587"/>
      <c r="O33" s="587"/>
      <c r="P33" s="587"/>
      <c r="Q33" s="587"/>
      <c r="R33" s="587"/>
      <c r="S33" s="587"/>
      <c r="T33" s="587"/>
      <c r="U33" s="587"/>
      <c r="V33" s="587"/>
      <c r="W33" s="587"/>
      <c r="X33" s="587"/>
    </row>
    <row r="34" spans="1:24" ht="28.5" customHeight="1">
      <c r="A34" s="758" t="s">
        <v>2769</v>
      </c>
      <c r="B34" s="759" t="s">
        <v>48</v>
      </c>
      <c r="C34" s="758" t="s">
        <v>62</v>
      </c>
      <c r="D34" s="760">
        <v>6000</v>
      </c>
      <c r="E34" s="587"/>
      <c r="F34" s="587"/>
      <c r="G34" s="587"/>
      <c r="H34" s="587"/>
      <c r="I34" s="587"/>
      <c r="J34" s="587"/>
      <c r="K34" s="587"/>
      <c r="L34" s="587"/>
      <c r="M34" s="587"/>
      <c r="N34" s="587"/>
      <c r="O34" s="587"/>
      <c r="P34" s="587"/>
      <c r="Q34" s="587"/>
      <c r="R34" s="587"/>
      <c r="S34" s="587"/>
      <c r="T34" s="587"/>
      <c r="U34" s="587"/>
      <c r="V34" s="587"/>
      <c r="W34" s="587"/>
      <c r="X34" s="587"/>
    </row>
    <row r="35" spans="1:24" ht="28.5" customHeight="1">
      <c r="A35" s="758" t="s">
        <v>107</v>
      </c>
      <c r="B35" s="759" t="s">
        <v>81</v>
      </c>
      <c r="C35" s="758" t="s">
        <v>108</v>
      </c>
      <c r="D35" s="760">
        <v>200</v>
      </c>
      <c r="E35" s="587"/>
      <c r="F35" s="587"/>
      <c r="G35" s="587"/>
      <c r="H35" s="587"/>
      <c r="I35" s="587"/>
      <c r="J35" s="587"/>
      <c r="K35" s="587"/>
      <c r="L35" s="587"/>
      <c r="M35" s="587"/>
      <c r="N35" s="587"/>
      <c r="O35" s="587"/>
      <c r="P35" s="587"/>
      <c r="Q35" s="587"/>
      <c r="R35" s="587"/>
      <c r="S35" s="587"/>
      <c r="T35" s="587"/>
      <c r="U35" s="587"/>
      <c r="V35" s="587"/>
      <c r="W35" s="587"/>
      <c r="X35" s="587"/>
    </row>
    <row r="36" spans="1:24" ht="28.5" customHeight="1">
      <c r="A36" s="758" t="s">
        <v>110</v>
      </c>
      <c r="B36" s="759" t="s">
        <v>81</v>
      </c>
      <c r="C36" s="758" t="s">
        <v>108</v>
      </c>
      <c r="D36" s="760">
        <v>200</v>
      </c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</row>
    <row r="37" spans="1:24" ht="28.5" customHeight="1">
      <c r="A37" s="758" t="s">
        <v>112</v>
      </c>
      <c r="B37" s="759" t="s">
        <v>81</v>
      </c>
      <c r="C37" s="758" t="s">
        <v>108</v>
      </c>
      <c r="D37" s="760">
        <v>330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</row>
    <row r="38" spans="1:24" ht="28.5" customHeight="1">
      <c r="A38" s="758" t="s">
        <v>114</v>
      </c>
      <c r="B38" s="759" t="s">
        <v>81</v>
      </c>
      <c r="C38" s="758" t="s">
        <v>108</v>
      </c>
      <c r="D38" s="760">
        <v>320</v>
      </c>
      <c r="E38" s="587"/>
      <c r="F38" s="587"/>
      <c r="G38" s="587"/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</row>
    <row r="39" spans="1:24" ht="28.5" customHeight="1">
      <c r="A39" s="568" t="s">
        <v>131</v>
      </c>
      <c r="B39" s="761" t="s">
        <v>141</v>
      </c>
      <c r="C39" s="745" t="s">
        <v>156</v>
      </c>
      <c r="D39" s="746">
        <v>4000</v>
      </c>
      <c r="E39" s="587"/>
      <c r="F39" s="587"/>
      <c r="G39" s="587"/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</row>
    <row r="40" spans="1:24" ht="28.5" customHeight="1">
      <c r="A40" s="568" t="s">
        <v>71</v>
      </c>
      <c r="B40" s="761" t="s">
        <v>222</v>
      </c>
      <c r="C40" s="745" t="s">
        <v>267</v>
      </c>
      <c r="D40" s="746">
        <v>4000</v>
      </c>
      <c r="E40" s="587"/>
      <c r="F40" s="587"/>
      <c r="G40" s="587"/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</row>
    <row r="41" spans="1:24" ht="28.5" customHeight="1">
      <c r="A41" s="753" t="s">
        <v>73</v>
      </c>
      <c r="B41" s="762" t="s">
        <v>222</v>
      </c>
      <c r="C41" s="763" t="s">
        <v>267</v>
      </c>
      <c r="D41" s="756">
        <v>4000</v>
      </c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  <c r="R41" s="587"/>
      <c r="S41" s="587"/>
      <c r="T41" s="587"/>
      <c r="U41" s="587"/>
      <c r="V41" s="587"/>
      <c r="W41" s="587"/>
      <c r="X41" s="587"/>
    </row>
    <row r="42" spans="1:24" ht="15" customHeight="1">
      <c r="A42" s="947" t="s">
        <v>2770</v>
      </c>
      <c r="B42" s="948"/>
      <c r="C42" s="949"/>
      <c r="D42" s="757">
        <f>SUM(D34:D41)</f>
        <v>19050</v>
      </c>
      <c r="E42" s="587"/>
      <c r="F42" s="587"/>
      <c r="G42" s="587"/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  <c r="X42" s="587"/>
    </row>
    <row r="43" spans="1:24" ht="28.5" customHeight="1">
      <c r="A43" s="758" t="s">
        <v>145</v>
      </c>
      <c r="B43" s="759" t="s">
        <v>141</v>
      </c>
      <c r="C43" s="764" t="s">
        <v>146</v>
      </c>
      <c r="D43" s="760">
        <v>4000</v>
      </c>
      <c r="E43" s="587"/>
      <c r="F43" s="587"/>
      <c r="G43" s="587"/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</row>
    <row r="44" spans="1:24" ht="28.5" customHeight="1">
      <c r="A44" s="750" t="s">
        <v>145</v>
      </c>
      <c r="B44" s="761" t="s">
        <v>167</v>
      </c>
      <c r="C44" s="745" t="s">
        <v>146</v>
      </c>
      <c r="D44" s="748">
        <v>4000</v>
      </c>
      <c r="E44" s="587"/>
      <c r="F44" s="587"/>
      <c r="G44" s="587"/>
      <c r="H44" s="587"/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</row>
    <row r="45" spans="1:24" ht="28.5" customHeight="1">
      <c r="A45" s="568" t="s">
        <v>128</v>
      </c>
      <c r="B45" s="761" t="s">
        <v>434</v>
      </c>
      <c r="C45" s="745" t="s">
        <v>146</v>
      </c>
      <c r="D45" s="746">
        <v>9000</v>
      </c>
      <c r="E45" s="587"/>
      <c r="F45" s="587"/>
      <c r="G45" s="587"/>
      <c r="H45" s="587"/>
      <c r="I45" s="587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587"/>
      <c r="X45" s="587"/>
    </row>
    <row r="46" spans="1:24" ht="28.5" customHeight="1">
      <c r="A46" s="765" t="s">
        <v>130</v>
      </c>
      <c r="B46" s="762" t="s">
        <v>434</v>
      </c>
      <c r="C46" s="763" t="s">
        <v>146</v>
      </c>
      <c r="D46" s="766">
        <v>9000</v>
      </c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</row>
    <row r="47" spans="1:24" ht="15" customHeight="1">
      <c r="A47" s="947" t="s">
        <v>2771</v>
      </c>
      <c r="B47" s="948"/>
      <c r="C47" s="949"/>
      <c r="D47" s="757">
        <f>SUM(D43:D46)</f>
        <v>26000</v>
      </c>
      <c r="E47" s="587"/>
      <c r="F47" s="587"/>
      <c r="G47" s="587"/>
      <c r="H47" s="587"/>
      <c r="I47" s="587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</row>
    <row r="48" spans="1:24" ht="28.5" customHeight="1">
      <c r="A48" s="568" t="s">
        <v>163</v>
      </c>
      <c r="B48" s="767" t="s">
        <v>222</v>
      </c>
      <c r="C48" s="745" t="s">
        <v>2772</v>
      </c>
      <c r="D48" s="768">
        <v>6000</v>
      </c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</row>
    <row r="49" spans="1:24" ht="15" customHeight="1">
      <c r="A49" s="947" t="s">
        <v>2773</v>
      </c>
      <c r="B49" s="948"/>
      <c r="C49" s="949"/>
      <c r="D49" s="757">
        <f>SUM(D48)</f>
        <v>6000</v>
      </c>
      <c r="E49" s="587"/>
      <c r="F49" s="587"/>
      <c r="G49" s="587"/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587"/>
      <c r="X49" s="587"/>
    </row>
    <row r="50" spans="1:24" ht="28.5" customHeight="1">
      <c r="A50" s="568" t="s">
        <v>68</v>
      </c>
      <c r="B50" s="759" t="s">
        <v>48</v>
      </c>
      <c r="C50" s="568" t="s">
        <v>69</v>
      </c>
      <c r="D50" s="746">
        <v>1575</v>
      </c>
      <c r="E50" s="587"/>
      <c r="F50" s="587"/>
      <c r="G50" s="587"/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</row>
    <row r="51" spans="1:24" ht="28.5" customHeight="1">
      <c r="A51" s="568" t="s">
        <v>71</v>
      </c>
      <c r="B51" s="761" t="s">
        <v>48</v>
      </c>
      <c r="C51" s="568" t="s">
        <v>69</v>
      </c>
      <c r="D51" s="746">
        <v>1575</v>
      </c>
      <c r="E51" s="587"/>
      <c r="F51" s="587"/>
      <c r="G51" s="587"/>
      <c r="H51" s="587"/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</row>
    <row r="52" spans="1:24" ht="28.5" customHeight="1">
      <c r="A52" s="568" t="s">
        <v>73</v>
      </c>
      <c r="B52" s="761" t="s">
        <v>48</v>
      </c>
      <c r="C52" s="568" t="s">
        <v>69</v>
      </c>
      <c r="D52" s="746">
        <v>1575</v>
      </c>
      <c r="E52" s="587"/>
      <c r="F52" s="587"/>
      <c r="G52" s="587"/>
      <c r="H52" s="587"/>
      <c r="I52" s="587"/>
      <c r="J52" s="587"/>
      <c r="K52" s="587"/>
      <c r="L52" s="587"/>
      <c r="M52" s="587"/>
      <c r="N52" s="587"/>
      <c r="O52" s="587"/>
      <c r="P52" s="587"/>
      <c r="Q52" s="587"/>
      <c r="R52" s="587"/>
      <c r="S52" s="587"/>
      <c r="T52" s="587"/>
      <c r="U52" s="587"/>
      <c r="V52" s="587"/>
      <c r="W52" s="587"/>
      <c r="X52" s="587"/>
    </row>
    <row r="53" spans="1:24" ht="28.5" customHeight="1">
      <c r="A53" s="568" t="s">
        <v>74</v>
      </c>
      <c r="B53" s="761" t="s">
        <v>48</v>
      </c>
      <c r="C53" s="568" t="s">
        <v>69</v>
      </c>
      <c r="D53" s="746">
        <v>1575</v>
      </c>
      <c r="E53" s="587"/>
      <c r="F53" s="587"/>
      <c r="G53" s="587"/>
      <c r="H53" s="587"/>
      <c r="I53" s="587"/>
      <c r="J53" s="587"/>
      <c r="K53" s="587"/>
      <c r="L53" s="587"/>
      <c r="M53" s="587"/>
      <c r="N53" s="587"/>
      <c r="O53" s="587"/>
      <c r="P53" s="587"/>
      <c r="Q53" s="587"/>
      <c r="R53" s="587"/>
      <c r="S53" s="587"/>
      <c r="T53" s="587"/>
      <c r="U53" s="587"/>
      <c r="V53" s="587"/>
      <c r="W53" s="587"/>
      <c r="X53" s="587"/>
    </row>
    <row r="54" spans="1:24" ht="28.5" customHeight="1">
      <c r="A54" s="568" t="s">
        <v>75</v>
      </c>
      <c r="B54" s="761" t="s">
        <v>48</v>
      </c>
      <c r="C54" s="568" t="s">
        <v>69</v>
      </c>
      <c r="D54" s="746">
        <v>1575</v>
      </c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7"/>
      <c r="V54" s="587"/>
      <c r="W54" s="587"/>
      <c r="X54" s="587"/>
    </row>
    <row r="55" spans="1:24" ht="15" customHeight="1">
      <c r="A55" s="947" t="s">
        <v>2774</v>
      </c>
      <c r="B55" s="948"/>
      <c r="C55" s="949"/>
      <c r="D55" s="757">
        <f>SUM(D50:D54)</f>
        <v>7875</v>
      </c>
      <c r="E55" s="587"/>
      <c r="F55" s="587"/>
      <c r="G55" s="587"/>
      <c r="H55" s="587"/>
      <c r="I55" s="587"/>
      <c r="J55" s="587"/>
      <c r="K55" s="587"/>
      <c r="L55" s="587"/>
      <c r="M55" s="587"/>
      <c r="N55" s="587"/>
      <c r="O55" s="587"/>
      <c r="P55" s="587"/>
      <c r="Q55" s="587"/>
      <c r="R55" s="587"/>
      <c r="S55" s="587"/>
      <c r="T55" s="587"/>
      <c r="U55" s="587"/>
      <c r="V55" s="587"/>
      <c r="W55" s="587"/>
      <c r="X55" s="587"/>
    </row>
    <row r="56" spans="1:24" ht="28.5" customHeight="1">
      <c r="A56" s="758" t="s">
        <v>163</v>
      </c>
      <c r="B56" s="759" t="s">
        <v>141</v>
      </c>
      <c r="C56" s="764" t="s">
        <v>164</v>
      </c>
      <c r="D56" s="760">
        <v>2520</v>
      </c>
      <c r="E56" s="587"/>
      <c r="F56" s="587"/>
      <c r="G56" s="587"/>
      <c r="H56" s="587"/>
      <c r="I56" s="587"/>
      <c r="J56" s="587"/>
      <c r="K56" s="587"/>
      <c r="L56" s="587"/>
      <c r="M56" s="587"/>
      <c r="N56" s="587"/>
      <c r="O56" s="587"/>
      <c r="P56" s="587"/>
      <c r="Q56" s="587"/>
      <c r="R56" s="587"/>
      <c r="S56" s="587"/>
      <c r="T56" s="587"/>
      <c r="U56" s="587"/>
      <c r="V56" s="587"/>
      <c r="W56" s="587"/>
      <c r="X56" s="587"/>
    </row>
    <row r="57" spans="1:24" ht="28.5" customHeight="1">
      <c r="A57" s="750" t="s">
        <v>68</v>
      </c>
      <c r="B57" s="761" t="s">
        <v>167</v>
      </c>
      <c r="C57" s="745" t="s">
        <v>164</v>
      </c>
      <c r="D57" s="748">
        <v>1575</v>
      </c>
      <c r="E57" s="587"/>
      <c r="F57" s="587"/>
      <c r="G57" s="587"/>
      <c r="H57" s="587"/>
      <c r="I57" s="587"/>
      <c r="J57" s="587"/>
      <c r="K57" s="587"/>
      <c r="L57" s="587"/>
      <c r="M57" s="587"/>
      <c r="N57" s="587"/>
      <c r="O57" s="587"/>
      <c r="P57" s="587"/>
      <c r="Q57" s="587"/>
      <c r="R57" s="587"/>
      <c r="S57" s="587"/>
      <c r="T57" s="587"/>
      <c r="U57" s="587"/>
      <c r="V57" s="587"/>
      <c r="W57" s="587"/>
      <c r="X57" s="587"/>
    </row>
    <row r="58" spans="1:24" ht="28.5" customHeight="1">
      <c r="A58" s="568" t="s">
        <v>243</v>
      </c>
      <c r="B58" s="761" t="s">
        <v>222</v>
      </c>
      <c r="C58" s="745" t="s">
        <v>164</v>
      </c>
      <c r="D58" s="748">
        <v>900</v>
      </c>
      <c r="E58" s="587"/>
      <c r="F58" s="587"/>
      <c r="G58" s="587"/>
      <c r="H58" s="587"/>
      <c r="I58" s="587"/>
      <c r="J58" s="587"/>
      <c r="K58" s="587"/>
      <c r="L58" s="587"/>
      <c r="M58" s="587"/>
      <c r="N58" s="587"/>
      <c r="O58" s="587"/>
      <c r="P58" s="587"/>
      <c r="Q58" s="587"/>
      <c r="R58" s="587"/>
      <c r="S58" s="587"/>
      <c r="T58" s="587"/>
      <c r="U58" s="587"/>
      <c r="V58" s="587"/>
      <c r="W58" s="587"/>
      <c r="X58" s="587"/>
    </row>
    <row r="59" spans="1:24" ht="28.5" customHeight="1">
      <c r="A59" s="568" t="s">
        <v>177</v>
      </c>
      <c r="B59" s="761" t="s">
        <v>362</v>
      </c>
      <c r="C59" s="745" t="s">
        <v>164</v>
      </c>
      <c r="D59" s="746">
        <v>1710</v>
      </c>
      <c r="E59" s="587"/>
      <c r="F59" s="587"/>
      <c r="G59" s="587"/>
      <c r="H59" s="587"/>
      <c r="I59" s="587"/>
      <c r="J59" s="587"/>
      <c r="K59" s="587"/>
      <c r="L59" s="587"/>
      <c r="M59" s="587"/>
      <c r="N59" s="587"/>
      <c r="O59" s="587"/>
      <c r="P59" s="587"/>
      <c r="Q59" s="587"/>
      <c r="R59" s="587"/>
      <c r="S59" s="587"/>
      <c r="T59" s="587"/>
      <c r="U59" s="587"/>
      <c r="V59" s="587"/>
      <c r="W59" s="587"/>
      <c r="X59" s="587"/>
    </row>
    <row r="60" spans="1:24" ht="28.5" customHeight="1">
      <c r="A60" s="750" t="s">
        <v>189</v>
      </c>
      <c r="B60" s="761" t="s">
        <v>362</v>
      </c>
      <c r="C60" s="745" t="s">
        <v>164</v>
      </c>
      <c r="D60" s="748">
        <v>2025</v>
      </c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  <c r="Q60" s="587"/>
      <c r="R60" s="587"/>
      <c r="S60" s="587"/>
      <c r="T60" s="587"/>
      <c r="U60" s="587"/>
      <c r="V60" s="587"/>
      <c r="W60" s="587"/>
      <c r="X60" s="587"/>
    </row>
    <row r="61" spans="1:24" ht="28.5" customHeight="1">
      <c r="A61" s="568" t="s">
        <v>317</v>
      </c>
      <c r="B61" s="761" t="s">
        <v>362</v>
      </c>
      <c r="C61" s="745" t="s">
        <v>164</v>
      </c>
      <c r="D61" s="748">
        <v>1080</v>
      </c>
      <c r="E61" s="587"/>
      <c r="F61" s="587"/>
      <c r="G61" s="587"/>
      <c r="H61" s="587"/>
      <c r="I61" s="587"/>
      <c r="J61" s="587"/>
      <c r="K61" s="587"/>
      <c r="L61" s="587"/>
      <c r="M61" s="587"/>
      <c r="N61" s="587"/>
      <c r="O61" s="587"/>
      <c r="P61" s="587"/>
      <c r="Q61" s="587"/>
      <c r="R61" s="587"/>
      <c r="S61" s="587"/>
      <c r="T61" s="587"/>
      <c r="U61" s="587"/>
      <c r="V61" s="587"/>
      <c r="W61" s="587"/>
      <c r="X61" s="587"/>
    </row>
    <row r="62" spans="1:24" ht="28.5" customHeight="1">
      <c r="A62" s="750" t="s">
        <v>380</v>
      </c>
      <c r="B62" s="761" t="s">
        <v>362</v>
      </c>
      <c r="C62" s="745" t="s">
        <v>164</v>
      </c>
      <c r="D62" s="748">
        <v>2520</v>
      </c>
      <c r="E62" s="587"/>
      <c r="F62" s="587"/>
      <c r="G62" s="587"/>
      <c r="H62" s="587"/>
      <c r="I62" s="587"/>
      <c r="J62" s="587"/>
      <c r="K62" s="587"/>
      <c r="L62" s="587"/>
      <c r="M62" s="587"/>
      <c r="N62" s="587"/>
      <c r="O62" s="587"/>
      <c r="P62" s="587"/>
      <c r="Q62" s="587"/>
      <c r="R62" s="587"/>
      <c r="S62" s="587"/>
      <c r="T62" s="587"/>
      <c r="U62" s="587"/>
      <c r="V62" s="587"/>
      <c r="W62" s="587"/>
      <c r="X62" s="587"/>
    </row>
    <row r="63" spans="1:24" ht="28.5" customHeight="1">
      <c r="A63" s="568" t="s">
        <v>163</v>
      </c>
      <c r="B63" s="761" t="s">
        <v>434</v>
      </c>
      <c r="C63" s="745" t="s">
        <v>164</v>
      </c>
      <c r="D63" s="748">
        <v>2520</v>
      </c>
      <c r="E63" s="587"/>
      <c r="F63" s="587"/>
      <c r="G63" s="587"/>
      <c r="H63" s="587"/>
      <c r="I63" s="587"/>
      <c r="J63" s="587"/>
      <c r="K63" s="587"/>
      <c r="L63" s="587"/>
      <c r="M63" s="587"/>
      <c r="N63" s="587"/>
      <c r="O63" s="587"/>
      <c r="P63" s="587"/>
      <c r="Q63" s="587"/>
      <c r="R63" s="587"/>
      <c r="S63" s="587"/>
      <c r="T63" s="587"/>
      <c r="U63" s="587"/>
      <c r="V63" s="587"/>
      <c r="W63" s="587"/>
      <c r="X63" s="587"/>
    </row>
    <row r="64" spans="1:24" ht="28.5" customHeight="1">
      <c r="A64" s="750" t="s">
        <v>243</v>
      </c>
      <c r="B64" s="761" t="s">
        <v>434</v>
      </c>
      <c r="C64" s="745" t="s">
        <v>164</v>
      </c>
      <c r="D64" s="748">
        <v>2520</v>
      </c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S64" s="587"/>
      <c r="T64" s="587"/>
      <c r="U64" s="587"/>
      <c r="V64" s="587"/>
      <c r="W64" s="587"/>
      <c r="X64" s="587"/>
    </row>
    <row r="65" spans="1:24" ht="28.5" customHeight="1">
      <c r="A65" s="568" t="s">
        <v>237</v>
      </c>
      <c r="B65" s="761" t="s">
        <v>434</v>
      </c>
      <c r="C65" s="745" t="s">
        <v>164</v>
      </c>
      <c r="D65" s="748">
        <v>2520</v>
      </c>
      <c r="E65" s="587"/>
      <c r="F65" s="587"/>
      <c r="G65" s="587"/>
      <c r="H65" s="587"/>
      <c r="I65" s="587"/>
      <c r="J65" s="587"/>
      <c r="K65" s="587"/>
      <c r="L65" s="587"/>
      <c r="M65" s="587"/>
      <c r="N65" s="587"/>
      <c r="O65" s="587"/>
      <c r="P65" s="587"/>
      <c r="Q65" s="587"/>
      <c r="R65" s="587"/>
      <c r="S65" s="587"/>
      <c r="T65" s="587"/>
      <c r="U65" s="587"/>
      <c r="V65" s="587"/>
      <c r="W65" s="587"/>
      <c r="X65" s="587"/>
    </row>
    <row r="66" spans="1:24" ht="28.5" customHeight="1">
      <c r="A66" s="750" t="s">
        <v>445</v>
      </c>
      <c r="B66" s="761" t="s">
        <v>434</v>
      </c>
      <c r="C66" s="745" t="s">
        <v>164</v>
      </c>
      <c r="D66" s="748">
        <v>2520</v>
      </c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S66" s="587"/>
      <c r="T66" s="587"/>
      <c r="U66" s="587"/>
      <c r="V66" s="587"/>
      <c r="W66" s="587"/>
      <c r="X66" s="587"/>
    </row>
    <row r="67" spans="1:24" ht="28.5" customHeight="1">
      <c r="A67" s="568" t="s">
        <v>448</v>
      </c>
      <c r="B67" s="761" t="s">
        <v>434</v>
      </c>
      <c r="C67" s="745" t="s">
        <v>164</v>
      </c>
      <c r="D67" s="748">
        <v>2520</v>
      </c>
      <c r="E67" s="587"/>
      <c r="F67" s="587"/>
      <c r="G67" s="587"/>
      <c r="H67" s="587"/>
      <c r="I67" s="587"/>
      <c r="J67" s="587"/>
      <c r="K67" s="587"/>
      <c r="L67" s="587"/>
      <c r="M67" s="587"/>
      <c r="N67" s="587"/>
      <c r="O67" s="587"/>
      <c r="P67" s="587"/>
      <c r="Q67" s="587"/>
      <c r="R67" s="587"/>
      <c r="S67" s="587"/>
      <c r="T67" s="587"/>
      <c r="U67" s="587"/>
      <c r="V67" s="587"/>
      <c r="W67" s="587"/>
      <c r="X67" s="587"/>
    </row>
    <row r="68" spans="1:24" ht="15" customHeight="1">
      <c r="A68" s="947" t="s">
        <v>2775</v>
      </c>
      <c r="B68" s="948"/>
      <c r="C68" s="949"/>
      <c r="D68" s="757">
        <f>SUM(D56:D67)</f>
        <v>24930</v>
      </c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S68" s="587"/>
      <c r="T68" s="587"/>
      <c r="U68" s="587"/>
      <c r="V68" s="587"/>
      <c r="W68" s="587"/>
      <c r="X68" s="587"/>
    </row>
    <row r="69" spans="1:24" ht="28.5" customHeight="1">
      <c r="A69" s="568" t="s">
        <v>94</v>
      </c>
      <c r="B69" s="761" t="s">
        <v>81</v>
      </c>
      <c r="C69" s="568" t="s">
        <v>95</v>
      </c>
      <c r="D69" s="746">
        <v>200</v>
      </c>
      <c r="E69" s="587"/>
      <c r="F69" s="587"/>
      <c r="G69" s="587"/>
      <c r="H69" s="587"/>
      <c r="I69" s="587"/>
      <c r="J69" s="587"/>
      <c r="K69" s="587"/>
      <c r="L69" s="587"/>
      <c r="M69" s="587"/>
      <c r="N69" s="587"/>
      <c r="O69" s="587"/>
      <c r="P69" s="587"/>
      <c r="Q69" s="587"/>
      <c r="R69" s="587"/>
      <c r="S69" s="587"/>
      <c r="T69" s="587"/>
      <c r="U69" s="587"/>
      <c r="V69" s="587"/>
      <c r="W69" s="587"/>
      <c r="X69" s="587"/>
    </row>
    <row r="70" spans="1:24" ht="28.5" customHeight="1">
      <c r="A70" s="568" t="s">
        <v>97</v>
      </c>
      <c r="B70" s="761" t="s">
        <v>81</v>
      </c>
      <c r="C70" s="568" t="s">
        <v>95</v>
      </c>
      <c r="D70" s="746">
        <v>100</v>
      </c>
      <c r="E70" s="587"/>
      <c r="F70" s="587"/>
      <c r="G70" s="587"/>
      <c r="H70" s="587"/>
      <c r="I70" s="587"/>
      <c r="J70" s="587"/>
      <c r="K70" s="587"/>
      <c r="L70" s="587"/>
      <c r="M70" s="587"/>
      <c r="N70" s="587"/>
      <c r="O70" s="587"/>
      <c r="P70" s="587"/>
      <c r="Q70" s="587"/>
      <c r="R70" s="587"/>
      <c r="S70" s="587"/>
      <c r="T70" s="587"/>
      <c r="U70" s="587"/>
      <c r="V70" s="587"/>
      <c r="W70" s="587"/>
      <c r="X70" s="587"/>
    </row>
    <row r="71" spans="1:24" ht="28.5" customHeight="1">
      <c r="A71" s="568" t="s">
        <v>380</v>
      </c>
      <c r="B71" s="761" t="s">
        <v>409</v>
      </c>
      <c r="C71" s="568" t="s">
        <v>411</v>
      </c>
      <c r="D71" s="746">
        <v>2668.8</v>
      </c>
      <c r="E71" s="587"/>
      <c r="F71" s="587"/>
      <c r="G71" s="587"/>
      <c r="H71" s="587"/>
      <c r="I71" s="587"/>
      <c r="J71" s="587"/>
      <c r="K71" s="587"/>
      <c r="L71" s="587"/>
      <c r="M71" s="587"/>
      <c r="N71" s="587"/>
      <c r="O71" s="587"/>
      <c r="P71" s="587"/>
      <c r="Q71" s="587"/>
      <c r="R71" s="587"/>
      <c r="S71" s="587"/>
      <c r="T71" s="587"/>
      <c r="U71" s="587"/>
      <c r="V71" s="587"/>
      <c r="W71" s="587"/>
      <c r="X71" s="587"/>
    </row>
    <row r="72" spans="1:24" ht="28.5" customHeight="1">
      <c r="A72" s="568" t="s">
        <v>121</v>
      </c>
      <c r="B72" s="761" t="s">
        <v>409</v>
      </c>
      <c r="C72" s="568" t="s">
        <v>411</v>
      </c>
      <c r="D72" s="746">
        <v>1700</v>
      </c>
      <c r="E72" s="587"/>
      <c r="F72" s="587"/>
      <c r="G72" s="587"/>
      <c r="H72" s="587"/>
      <c r="I72" s="587"/>
      <c r="J72" s="587"/>
      <c r="K72" s="587"/>
      <c r="L72" s="587"/>
      <c r="M72" s="587"/>
      <c r="N72" s="587"/>
      <c r="O72" s="587"/>
      <c r="P72" s="587"/>
      <c r="Q72" s="587"/>
      <c r="R72" s="587"/>
      <c r="S72" s="587"/>
      <c r="T72" s="587"/>
      <c r="U72" s="587"/>
      <c r="V72" s="587"/>
      <c r="W72" s="587"/>
      <c r="X72" s="587"/>
    </row>
    <row r="73" spans="1:24" ht="28.5" customHeight="1">
      <c r="A73" s="568" t="s">
        <v>123</v>
      </c>
      <c r="B73" s="761" t="s">
        <v>409</v>
      </c>
      <c r="C73" s="568" t="s">
        <v>411</v>
      </c>
      <c r="D73" s="746">
        <v>4001</v>
      </c>
      <c r="E73" s="587"/>
      <c r="F73" s="587"/>
      <c r="G73" s="587"/>
      <c r="H73" s="587"/>
      <c r="I73" s="587"/>
      <c r="J73" s="587"/>
      <c r="K73" s="587"/>
      <c r="L73" s="587"/>
      <c r="M73" s="587"/>
      <c r="N73" s="587"/>
      <c r="O73" s="587"/>
      <c r="P73" s="587"/>
      <c r="Q73" s="587"/>
      <c r="R73" s="587"/>
      <c r="S73" s="587"/>
      <c r="T73" s="587"/>
      <c r="U73" s="587"/>
      <c r="V73" s="587"/>
      <c r="W73" s="587"/>
      <c r="X73" s="587"/>
    </row>
    <row r="74" spans="1:24" ht="28.5" customHeight="1">
      <c r="A74" s="568" t="s">
        <v>110</v>
      </c>
      <c r="B74" s="761" t="s">
        <v>409</v>
      </c>
      <c r="C74" s="568" t="s">
        <v>411</v>
      </c>
      <c r="D74" s="746">
        <v>1600</v>
      </c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587"/>
      <c r="S74" s="587"/>
      <c r="T74" s="587"/>
      <c r="U74" s="587"/>
      <c r="V74" s="587"/>
      <c r="W74" s="587"/>
      <c r="X74" s="587"/>
    </row>
    <row r="75" spans="1:24" ht="28.5" customHeight="1">
      <c r="A75" s="568" t="s">
        <v>125</v>
      </c>
      <c r="B75" s="761" t="s">
        <v>409</v>
      </c>
      <c r="C75" s="568" t="s">
        <v>411</v>
      </c>
      <c r="D75" s="746">
        <v>3301</v>
      </c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87"/>
      <c r="P75" s="587"/>
      <c r="Q75" s="587"/>
      <c r="R75" s="587"/>
      <c r="S75" s="587"/>
      <c r="T75" s="587"/>
      <c r="U75" s="587"/>
      <c r="V75" s="587"/>
      <c r="W75" s="587"/>
      <c r="X75" s="587"/>
    </row>
    <row r="76" spans="1:24" ht="28.5" customHeight="1">
      <c r="A76" s="568" t="s">
        <v>406</v>
      </c>
      <c r="B76" s="761" t="s">
        <v>409</v>
      </c>
      <c r="C76" s="568" t="s">
        <v>412</v>
      </c>
      <c r="D76" s="746">
        <v>4000</v>
      </c>
      <c r="E76" s="587"/>
      <c r="F76" s="587"/>
      <c r="G76" s="587"/>
      <c r="H76" s="587"/>
      <c r="I76" s="587"/>
      <c r="J76" s="587"/>
      <c r="K76" s="587"/>
      <c r="L76" s="587"/>
      <c r="M76" s="587"/>
      <c r="N76" s="587"/>
      <c r="O76" s="587"/>
      <c r="P76" s="587"/>
      <c r="Q76" s="587"/>
      <c r="R76" s="587"/>
      <c r="S76" s="587"/>
      <c r="T76" s="587"/>
      <c r="U76" s="587"/>
      <c r="V76" s="587"/>
      <c r="W76" s="587"/>
      <c r="X76" s="587"/>
    </row>
    <row r="77" spans="1:24" ht="28.5" customHeight="1">
      <c r="A77" s="568" t="s">
        <v>129</v>
      </c>
      <c r="B77" s="761" t="s">
        <v>409</v>
      </c>
      <c r="C77" s="568" t="s">
        <v>412</v>
      </c>
      <c r="D77" s="746">
        <v>4000</v>
      </c>
      <c r="E77" s="587"/>
      <c r="F77" s="587"/>
      <c r="G77" s="587"/>
      <c r="H77" s="587"/>
      <c r="I77" s="587"/>
      <c r="J77" s="587"/>
      <c r="K77" s="587"/>
      <c r="L77" s="587"/>
      <c r="M77" s="587"/>
      <c r="N77" s="587"/>
      <c r="O77" s="587"/>
      <c r="P77" s="587"/>
      <c r="Q77" s="587"/>
      <c r="R77" s="587"/>
      <c r="S77" s="587"/>
      <c r="T77" s="587"/>
      <c r="U77" s="587"/>
      <c r="V77" s="587"/>
      <c r="W77" s="587"/>
      <c r="X77" s="587"/>
    </row>
    <row r="78" spans="1:24" ht="28.5" customHeight="1">
      <c r="A78" s="568" t="s">
        <v>126</v>
      </c>
      <c r="B78" s="761" t="s">
        <v>409</v>
      </c>
      <c r="C78" s="568" t="s">
        <v>412</v>
      </c>
      <c r="D78" s="746">
        <v>4000</v>
      </c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</row>
    <row r="79" spans="1:24" ht="28.5" customHeight="1">
      <c r="A79" s="568" t="s">
        <v>157</v>
      </c>
      <c r="B79" s="761" t="s">
        <v>409</v>
      </c>
      <c r="C79" s="568" t="s">
        <v>412</v>
      </c>
      <c r="D79" s="746">
        <v>4000</v>
      </c>
      <c r="E79" s="587"/>
      <c r="F79" s="587"/>
      <c r="G79" s="587"/>
      <c r="H79" s="587"/>
      <c r="I79" s="587"/>
      <c r="J79" s="587"/>
      <c r="K79" s="587"/>
      <c r="L79" s="587"/>
      <c r="M79" s="587"/>
      <c r="N79" s="587"/>
      <c r="O79" s="587"/>
      <c r="P79" s="587"/>
      <c r="Q79" s="587"/>
      <c r="R79" s="587"/>
      <c r="S79" s="587"/>
      <c r="T79" s="587"/>
      <c r="U79" s="587"/>
      <c r="V79" s="587"/>
      <c r="W79" s="587"/>
      <c r="X79" s="587"/>
    </row>
    <row r="80" spans="1:24" ht="28.5" customHeight="1">
      <c r="A80" s="568" t="s">
        <v>132</v>
      </c>
      <c r="B80" s="761" t="s">
        <v>409</v>
      </c>
      <c r="C80" s="568" t="s">
        <v>412</v>
      </c>
      <c r="D80" s="746">
        <v>4000</v>
      </c>
      <c r="E80" s="587"/>
      <c r="F80" s="587"/>
      <c r="G80" s="587"/>
      <c r="H80" s="587"/>
      <c r="I80" s="587"/>
      <c r="J80" s="587"/>
      <c r="K80" s="587"/>
      <c r="L80" s="587"/>
      <c r="M80" s="587"/>
      <c r="N80" s="587"/>
      <c r="O80" s="587"/>
      <c r="P80" s="587"/>
      <c r="Q80" s="587"/>
      <c r="R80" s="587"/>
      <c r="S80" s="587"/>
      <c r="T80" s="587"/>
      <c r="U80" s="587"/>
      <c r="V80" s="587"/>
      <c r="W80" s="587"/>
      <c r="X80" s="587"/>
    </row>
    <row r="81" spans="1:24" ht="28.5" customHeight="1">
      <c r="A81" s="568" t="s">
        <v>414</v>
      </c>
      <c r="B81" s="761" t="s">
        <v>409</v>
      </c>
      <c r="C81" s="568" t="s">
        <v>412</v>
      </c>
      <c r="D81" s="746">
        <v>4000</v>
      </c>
      <c r="E81" s="587"/>
      <c r="F81" s="587"/>
      <c r="G81" s="587"/>
      <c r="H81" s="587"/>
      <c r="I81" s="587"/>
      <c r="J81" s="587"/>
      <c r="K81" s="587"/>
      <c r="L81" s="587"/>
      <c r="M81" s="587"/>
      <c r="N81" s="587"/>
      <c r="O81" s="587"/>
      <c r="P81" s="587"/>
      <c r="Q81" s="587"/>
      <c r="R81" s="587"/>
      <c r="S81" s="587"/>
      <c r="T81" s="587"/>
      <c r="U81" s="587"/>
      <c r="V81" s="587"/>
      <c r="W81" s="587"/>
      <c r="X81" s="587"/>
    </row>
    <row r="82" spans="1:24" ht="28.5" customHeight="1">
      <c r="A82" s="568" t="s">
        <v>416</v>
      </c>
      <c r="B82" s="761" t="s">
        <v>409</v>
      </c>
      <c r="C82" s="568" t="s">
        <v>412</v>
      </c>
      <c r="D82" s="746">
        <v>4000</v>
      </c>
      <c r="E82" s="587"/>
      <c r="F82" s="587"/>
      <c r="G82" s="587"/>
      <c r="H82" s="587"/>
      <c r="I82" s="587"/>
      <c r="J82" s="587"/>
      <c r="K82" s="587"/>
      <c r="L82" s="587"/>
      <c r="M82" s="587"/>
      <c r="N82" s="587"/>
      <c r="O82" s="587"/>
      <c r="P82" s="587"/>
      <c r="Q82" s="587"/>
      <c r="R82" s="587"/>
      <c r="S82" s="587"/>
      <c r="T82" s="587"/>
      <c r="U82" s="587"/>
      <c r="V82" s="587"/>
      <c r="W82" s="587"/>
      <c r="X82" s="587"/>
    </row>
    <row r="83" spans="1:24" ht="28.5" customHeight="1">
      <c r="A83" s="568" t="s">
        <v>237</v>
      </c>
      <c r="B83" s="761" t="s">
        <v>409</v>
      </c>
      <c r="C83" s="568" t="s">
        <v>412</v>
      </c>
      <c r="D83" s="746">
        <v>4000</v>
      </c>
      <c r="E83" s="587"/>
      <c r="F83" s="587"/>
      <c r="G83" s="587"/>
      <c r="H83" s="587"/>
      <c r="I83" s="587"/>
      <c r="J83" s="587"/>
      <c r="K83" s="587"/>
      <c r="L83" s="587"/>
      <c r="M83" s="587"/>
      <c r="N83" s="587"/>
      <c r="O83" s="587"/>
      <c r="P83" s="587"/>
      <c r="Q83" s="587"/>
      <c r="R83" s="587"/>
      <c r="S83" s="587"/>
      <c r="T83" s="587"/>
      <c r="U83" s="587"/>
      <c r="V83" s="587"/>
      <c r="W83" s="587"/>
      <c r="X83" s="587"/>
    </row>
    <row r="84" spans="1:24" ht="28.5" customHeight="1">
      <c r="A84" s="568" t="s">
        <v>97</v>
      </c>
      <c r="B84" s="761" t="s">
        <v>409</v>
      </c>
      <c r="C84" s="568" t="s">
        <v>412</v>
      </c>
      <c r="D84" s="746">
        <v>4000</v>
      </c>
      <c r="E84" s="587"/>
      <c r="F84" s="587"/>
      <c r="G84" s="587"/>
      <c r="H84" s="587"/>
      <c r="I84" s="587"/>
      <c r="J84" s="587"/>
      <c r="K84" s="587"/>
      <c r="L84" s="587"/>
      <c r="M84" s="587"/>
      <c r="N84" s="587"/>
      <c r="O84" s="587"/>
      <c r="P84" s="587"/>
      <c r="Q84" s="587"/>
      <c r="R84" s="587"/>
      <c r="S84" s="587"/>
      <c r="T84" s="587"/>
      <c r="U84" s="587"/>
      <c r="V84" s="587"/>
      <c r="W84" s="587"/>
      <c r="X84" s="587"/>
    </row>
    <row r="85" spans="1:24" ht="28.5" customHeight="1">
      <c r="A85" s="568" t="s">
        <v>197</v>
      </c>
      <c r="B85" s="761" t="s">
        <v>409</v>
      </c>
      <c r="C85" s="568" t="s">
        <v>412</v>
      </c>
      <c r="D85" s="746">
        <v>4000</v>
      </c>
      <c r="E85" s="587"/>
      <c r="F85" s="587"/>
      <c r="G85" s="587"/>
      <c r="H85" s="587"/>
      <c r="I85" s="587"/>
      <c r="J85" s="587"/>
      <c r="K85" s="587"/>
      <c r="L85" s="587"/>
      <c r="M85" s="587"/>
      <c r="N85" s="587"/>
      <c r="O85" s="587"/>
      <c r="P85" s="587"/>
      <c r="Q85" s="587"/>
      <c r="R85" s="587"/>
      <c r="S85" s="587"/>
      <c r="T85" s="587"/>
      <c r="U85" s="587"/>
      <c r="V85" s="587"/>
      <c r="W85" s="587"/>
      <c r="X85" s="587"/>
    </row>
    <row r="86" spans="1:24" ht="28.5" customHeight="1">
      <c r="A86" s="568" t="s">
        <v>417</v>
      </c>
      <c r="B86" s="761" t="s">
        <v>409</v>
      </c>
      <c r="C86" s="568" t="s">
        <v>412</v>
      </c>
      <c r="D86" s="746">
        <v>4000</v>
      </c>
      <c r="E86" s="587"/>
      <c r="F86" s="587"/>
      <c r="G86" s="587"/>
      <c r="H86" s="587"/>
      <c r="I86" s="587"/>
      <c r="J86" s="587"/>
      <c r="K86" s="587"/>
      <c r="L86" s="587"/>
      <c r="M86" s="587"/>
      <c r="N86" s="587"/>
      <c r="O86" s="587"/>
      <c r="P86" s="587"/>
      <c r="Q86" s="587"/>
      <c r="R86" s="587"/>
      <c r="S86" s="587"/>
      <c r="T86" s="587"/>
      <c r="U86" s="587"/>
      <c r="V86" s="587"/>
      <c r="W86" s="587"/>
      <c r="X86" s="587"/>
    </row>
    <row r="87" spans="1:24" ht="28.5" customHeight="1">
      <c r="A87" s="568" t="s">
        <v>406</v>
      </c>
      <c r="B87" s="761" t="s">
        <v>434</v>
      </c>
      <c r="C87" s="568" t="s">
        <v>441</v>
      </c>
      <c r="D87" s="746">
        <v>1000</v>
      </c>
      <c r="E87" s="587"/>
      <c r="F87" s="587"/>
      <c r="G87" s="587"/>
      <c r="H87" s="587"/>
      <c r="I87" s="587"/>
      <c r="J87" s="587"/>
      <c r="K87" s="587"/>
      <c r="L87" s="587"/>
      <c r="M87" s="587"/>
      <c r="N87" s="587"/>
      <c r="O87" s="587"/>
      <c r="P87" s="587"/>
      <c r="Q87" s="587"/>
      <c r="R87" s="587"/>
      <c r="S87" s="587"/>
      <c r="T87" s="587"/>
      <c r="U87" s="587"/>
      <c r="V87" s="587"/>
      <c r="W87" s="587"/>
      <c r="X87" s="587"/>
    </row>
    <row r="88" spans="1:24" ht="28.5" customHeight="1">
      <c r="A88" s="568" t="s">
        <v>442</v>
      </c>
      <c r="B88" s="761" t="s">
        <v>434</v>
      </c>
      <c r="C88" s="568" t="s">
        <v>441</v>
      </c>
      <c r="D88" s="746">
        <v>1000</v>
      </c>
      <c r="E88" s="587"/>
      <c r="F88" s="587"/>
      <c r="G88" s="587"/>
      <c r="H88" s="587"/>
      <c r="I88" s="587"/>
      <c r="J88" s="587"/>
      <c r="K88" s="587"/>
      <c r="L88" s="587"/>
      <c r="M88" s="587"/>
      <c r="N88" s="587"/>
      <c r="O88" s="587"/>
      <c r="P88" s="587"/>
      <c r="Q88" s="587"/>
      <c r="R88" s="587"/>
      <c r="S88" s="587"/>
      <c r="T88" s="587"/>
      <c r="U88" s="587"/>
      <c r="V88" s="587"/>
      <c r="W88" s="587"/>
      <c r="X88" s="587"/>
    </row>
    <row r="89" spans="1:24" ht="28.5" customHeight="1">
      <c r="A89" s="568" t="s">
        <v>250</v>
      </c>
      <c r="B89" s="761" t="s">
        <v>434</v>
      </c>
      <c r="C89" s="568" t="s">
        <v>441</v>
      </c>
      <c r="D89" s="746">
        <v>1000</v>
      </c>
      <c r="E89" s="587"/>
      <c r="F89" s="587"/>
      <c r="G89" s="587"/>
      <c r="H89" s="587"/>
      <c r="I89" s="587"/>
      <c r="J89" s="587"/>
      <c r="K89" s="587"/>
      <c r="L89" s="587"/>
      <c r="M89" s="587"/>
      <c r="N89" s="587"/>
      <c r="O89" s="587"/>
      <c r="P89" s="587"/>
      <c r="Q89" s="587"/>
      <c r="R89" s="587"/>
      <c r="S89" s="587"/>
      <c r="T89" s="587"/>
      <c r="U89" s="587"/>
      <c r="V89" s="587"/>
      <c r="W89" s="587"/>
      <c r="X89" s="587"/>
    </row>
    <row r="90" spans="1:24" ht="28.5" customHeight="1">
      <c r="A90" s="568" t="s">
        <v>444</v>
      </c>
      <c r="B90" s="761" t="s">
        <v>434</v>
      </c>
      <c r="C90" s="568" t="s">
        <v>441</v>
      </c>
      <c r="D90" s="746">
        <v>1000</v>
      </c>
      <c r="E90" s="587"/>
      <c r="F90" s="587"/>
      <c r="G90" s="587"/>
      <c r="H90" s="587"/>
      <c r="I90" s="587"/>
      <c r="J90" s="587"/>
      <c r="K90" s="587"/>
      <c r="L90" s="587"/>
      <c r="M90" s="587"/>
      <c r="N90" s="587"/>
      <c r="O90" s="587"/>
      <c r="P90" s="587"/>
      <c r="Q90" s="587"/>
      <c r="R90" s="587"/>
      <c r="S90" s="587"/>
      <c r="T90" s="587"/>
      <c r="U90" s="587"/>
      <c r="V90" s="587"/>
      <c r="W90" s="587"/>
      <c r="X90" s="587"/>
    </row>
    <row r="91" spans="1:24" ht="28.5" customHeight="1">
      <c r="A91" s="568" t="s">
        <v>94</v>
      </c>
      <c r="B91" s="761" t="s">
        <v>434</v>
      </c>
      <c r="C91" s="568" t="s">
        <v>441</v>
      </c>
      <c r="D91" s="746">
        <v>1000</v>
      </c>
      <c r="E91" s="587"/>
      <c r="F91" s="587"/>
      <c r="G91" s="587"/>
      <c r="H91" s="587"/>
      <c r="I91" s="587"/>
      <c r="J91" s="587"/>
      <c r="K91" s="587"/>
      <c r="L91" s="587"/>
      <c r="M91" s="587"/>
      <c r="N91" s="587"/>
      <c r="O91" s="587"/>
      <c r="P91" s="587"/>
      <c r="Q91" s="587"/>
      <c r="R91" s="587"/>
      <c r="S91" s="587"/>
      <c r="T91" s="587"/>
      <c r="U91" s="587"/>
      <c r="V91" s="587"/>
      <c r="W91" s="587"/>
      <c r="X91" s="587"/>
    </row>
    <row r="92" spans="1:24" ht="28.5" customHeight="1">
      <c r="A92" s="568" t="s">
        <v>127</v>
      </c>
      <c r="B92" s="761" t="s">
        <v>434</v>
      </c>
      <c r="C92" s="568" t="s">
        <v>441</v>
      </c>
      <c r="D92" s="746">
        <v>1000</v>
      </c>
      <c r="E92" s="587"/>
      <c r="F92" s="587"/>
      <c r="G92" s="587"/>
      <c r="H92" s="587"/>
      <c r="I92" s="587"/>
      <c r="J92" s="587"/>
      <c r="K92" s="587"/>
      <c r="L92" s="587"/>
      <c r="M92" s="587"/>
      <c r="N92" s="587"/>
      <c r="O92" s="587"/>
      <c r="P92" s="587"/>
      <c r="Q92" s="587"/>
      <c r="R92" s="587"/>
      <c r="S92" s="587"/>
      <c r="T92" s="587"/>
      <c r="U92" s="587"/>
      <c r="V92" s="587"/>
      <c r="W92" s="587"/>
      <c r="X92" s="587"/>
    </row>
    <row r="93" spans="1:24" ht="28.5" customHeight="1">
      <c r="A93" s="568" t="s">
        <v>446</v>
      </c>
      <c r="B93" s="761" t="s">
        <v>434</v>
      </c>
      <c r="C93" s="568" t="s">
        <v>441</v>
      </c>
      <c r="D93" s="746">
        <v>1000</v>
      </c>
      <c r="E93" s="587"/>
      <c r="F93" s="587"/>
      <c r="G93" s="587"/>
      <c r="H93" s="587"/>
      <c r="I93" s="587"/>
      <c r="J93" s="587"/>
      <c r="K93" s="587"/>
      <c r="L93" s="587"/>
      <c r="M93" s="587"/>
      <c r="N93" s="587"/>
      <c r="O93" s="587"/>
      <c r="P93" s="587"/>
      <c r="Q93" s="587"/>
      <c r="R93" s="587"/>
      <c r="S93" s="587"/>
      <c r="T93" s="587"/>
      <c r="U93" s="587"/>
      <c r="V93" s="587"/>
      <c r="W93" s="587"/>
      <c r="X93" s="587"/>
    </row>
    <row r="94" spans="1:24" ht="28.5" customHeight="1">
      <c r="A94" s="568" t="s">
        <v>447</v>
      </c>
      <c r="B94" s="761" t="s">
        <v>434</v>
      </c>
      <c r="C94" s="568" t="s">
        <v>441</v>
      </c>
      <c r="D94" s="746">
        <v>1000</v>
      </c>
      <c r="E94" s="587"/>
      <c r="F94" s="587"/>
      <c r="G94" s="587"/>
      <c r="H94" s="587"/>
      <c r="I94" s="587"/>
      <c r="J94" s="587"/>
      <c r="K94" s="587"/>
      <c r="L94" s="587"/>
      <c r="M94" s="587"/>
      <c r="N94" s="587"/>
      <c r="O94" s="587"/>
      <c r="P94" s="587"/>
      <c r="Q94" s="587"/>
      <c r="R94" s="587"/>
      <c r="S94" s="587"/>
      <c r="T94" s="587"/>
      <c r="U94" s="587"/>
      <c r="V94" s="587"/>
      <c r="W94" s="587"/>
      <c r="X94" s="587"/>
    </row>
    <row r="95" spans="1:24" ht="28.5" customHeight="1">
      <c r="A95" s="568" t="s">
        <v>446</v>
      </c>
      <c r="B95" s="761" t="s">
        <v>434</v>
      </c>
      <c r="C95" s="568" t="s">
        <v>441</v>
      </c>
      <c r="D95" s="746">
        <v>1000</v>
      </c>
      <c r="E95" s="587"/>
      <c r="F95" s="587"/>
      <c r="G95" s="587"/>
      <c r="H95" s="587"/>
      <c r="I95" s="587"/>
      <c r="J95" s="587"/>
      <c r="K95" s="587"/>
      <c r="L95" s="587"/>
      <c r="M95" s="587"/>
      <c r="N95" s="587"/>
      <c r="O95" s="587"/>
      <c r="P95" s="587"/>
      <c r="Q95" s="587"/>
      <c r="R95" s="587"/>
      <c r="S95" s="587"/>
      <c r="T95" s="587"/>
      <c r="U95" s="587"/>
      <c r="V95" s="587"/>
      <c r="W95" s="587"/>
      <c r="X95" s="587"/>
    </row>
    <row r="96" spans="1:24" ht="28.5" customHeight="1">
      <c r="A96" s="568" t="s">
        <v>447</v>
      </c>
      <c r="B96" s="761" t="s">
        <v>434</v>
      </c>
      <c r="C96" s="568" t="s">
        <v>441</v>
      </c>
      <c r="D96" s="746">
        <v>1000</v>
      </c>
      <c r="E96" s="587"/>
      <c r="F96" s="587"/>
      <c r="G96" s="587"/>
      <c r="H96" s="587"/>
      <c r="I96" s="587"/>
      <c r="J96" s="587"/>
      <c r="K96" s="587"/>
      <c r="L96" s="587"/>
      <c r="M96" s="587"/>
      <c r="N96" s="587"/>
      <c r="O96" s="587"/>
      <c r="P96" s="587"/>
      <c r="Q96" s="587"/>
      <c r="R96" s="587"/>
      <c r="S96" s="587"/>
      <c r="T96" s="587"/>
      <c r="U96" s="587"/>
      <c r="V96" s="587"/>
      <c r="W96" s="587"/>
      <c r="X96" s="587"/>
    </row>
    <row r="97" spans="1:24" ht="14.25" customHeight="1">
      <c r="A97" s="947" t="s">
        <v>2776</v>
      </c>
      <c r="B97" s="948"/>
      <c r="C97" s="949"/>
      <c r="D97" s="769">
        <f>SUM(D69:D96)</f>
        <v>67570.8</v>
      </c>
      <c r="E97" s="587"/>
      <c r="F97" s="587"/>
      <c r="G97" s="587"/>
      <c r="H97" s="587"/>
      <c r="I97" s="587"/>
      <c r="J97" s="587"/>
      <c r="K97" s="587"/>
      <c r="L97" s="587"/>
      <c r="M97" s="587"/>
      <c r="N97" s="587"/>
      <c r="O97" s="587"/>
      <c r="P97" s="587"/>
      <c r="Q97" s="587"/>
      <c r="R97" s="587"/>
      <c r="S97" s="587"/>
      <c r="T97" s="587"/>
      <c r="U97" s="587"/>
      <c r="V97" s="587"/>
      <c r="W97" s="587"/>
      <c r="X97" s="587"/>
    </row>
    <row r="98" spans="1:24" ht="28.5" customHeight="1">
      <c r="A98" s="568" t="s">
        <v>217</v>
      </c>
      <c r="B98" s="747" t="s">
        <v>167</v>
      </c>
      <c r="C98" s="747" t="s">
        <v>219</v>
      </c>
      <c r="D98" s="746">
        <v>1000</v>
      </c>
      <c r="E98" s="587"/>
      <c r="F98" s="587"/>
      <c r="G98" s="587"/>
      <c r="H98" s="587"/>
      <c r="I98" s="587"/>
      <c r="J98" s="587"/>
      <c r="K98" s="587"/>
      <c r="L98" s="587"/>
      <c r="M98" s="587"/>
      <c r="N98" s="587"/>
      <c r="O98" s="587"/>
      <c r="P98" s="587"/>
      <c r="Q98" s="587"/>
      <c r="R98" s="587"/>
      <c r="S98" s="587"/>
      <c r="T98" s="587"/>
      <c r="U98" s="587"/>
      <c r="V98" s="587"/>
      <c r="W98" s="587"/>
      <c r="X98" s="587"/>
    </row>
    <row r="99" spans="1:24" ht="28.5" customHeight="1">
      <c r="A99" s="568" t="s">
        <v>252</v>
      </c>
      <c r="B99" s="747" t="s">
        <v>222</v>
      </c>
      <c r="C99" s="747" t="s">
        <v>253</v>
      </c>
      <c r="D99" s="746">
        <v>9000</v>
      </c>
      <c r="E99" s="587"/>
      <c r="F99" s="587"/>
      <c r="G99" s="587"/>
      <c r="H99" s="587"/>
      <c r="I99" s="587"/>
      <c r="J99" s="587"/>
      <c r="K99" s="587"/>
      <c r="L99" s="587"/>
      <c r="M99" s="587"/>
      <c r="N99" s="587"/>
      <c r="O99" s="587"/>
      <c r="P99" s="587"/>
      <c r="Q99" s="587"/>
      <c r="R99" s="587"/>
      <c r="S99" s="587"/>
      <c r="T99" s="587"/>
      <c r="U99" s="587"/>
      <c r="V99" s="587"/>
      <c r="W99" s="587"/>
      <c r="X99" s="587"/>
    </row>
    <row r="100" spans="1:24" ht="28.5" customHeight="1">
      <c r="A100" s="758" t="s">
        <v>254</v>
      </c>
      <c r="B100" s="770" t="s">
        <v>222</v>
      </c>
      <c r="C100" s="770" t="s">
        <v>253</v>
      </c>
      <c r="D100" s="746">
        <v>9000</v>
      </c>
      <c r="E100" s="587"/>
      <c r="F100" s="587"/>
      <c r="G100" s="587"/>
      <c r="H100" s="587"/>
      <c r="I100" s="587"/>
      <c r="J100" s="587"/>
      <c r="K100" s="587"/>
      <c r="L100" s="587"/>
      <c r="M100" s="587"/>
      <c r="N100" s="587"/>
      <c r="O100" s="587"/>
      <c r="P100" s="587"/>
      <c r="Q100" s="587"/>
      <c r="R100" s="587"/>
      <c r="S100" s="587"/>
      <c r="T100" s="587"/>
      <c r="U100" s="587"/>
      <c r="V100" s="587"/>
      <c r="W100" s="587"/>
      <c r="X100" s="587"/>
    </row>
    <row r="101" spans="1:24" ht="28.5" customHeight="1">
      <c r="A101" s="758" t="s">
        <v>255</v>
      </c>
      <c r="B101" s="770" t="s">
        <v>222</v>
      </c>
      <c r="C101" s="770" t="s">
        <v>253</v>
      </c>
      <c r="D101" s="746">
        <v>9000</v>
      </c>
      <c r="E101" s="587"/>
      <c r="F101" s="587"/>
      <c r="G101" s="587"/>
      <c r="H101" s="587"/>
      <c r="I101" s="587"/>
      <c r="J101" s="587"/>
      <c r="K101" s="587"/>
      <c r="L101" s="587"/>
      <c r="M101" s="587"/>
      <c r="N101" s="587"/>
      <c r="O101" s="587"/>
      <c r="P101" s="587"/>
      <c r="Q101" s="587"/>
      <c r="R101" s="587"/>
      <c r="S101" s="587"/>
      <c r="T101" s="587"/>
      <c r="U101" s="587"/>
      <c r="V101" s="587"/>
      <c r="W101" s="587"/>
      <c r="X101" s="587"/>
    </row>
    <row r="102" spans="1:24" ht="28.5" customHeight="1">
      <c r="A102" s="758" t="s">
        <v>256</v>
      </c>
      <c r="B102" s="770" t="s">
        <v>222</v>
      </c>
      <c r="C102" s="770" t="s">
        <v>253</v>
      </c>
      <c r="D102" s="746">
        <v>9000</v>
      </c>
      <c r="E102" s="587"/>
      <c r="F102" s="587"/>
      <c r="G102" s="587"/>
      <c r="H102" s="587"/>
      <c r="I102" s="587"/>
      <c r="J102" s="587"/>
      <c r="K102" s="587"/>
      <c r="L102" s="587"/>
      <c r="M102" s="587"/>
      <c r="N102" s="587"/>
      <c r="O102" s="587"/>
      <c r="P102" s="587"/>
      <c r="Q102" s="587"/>
      <c r="R102" s="587"/>
      <c r="S102" s="587"/>
      <c r="T102" s="587"/>
      <c r="U102" s="587"/>
      <c r="V102" s="587"/>
      <c r="W102" s="587"/>
      <c r="X102" s="587"/>
    </row>
    <row r="103" spans="1:24" ht="28.5" customHeight="1">
      <c r="A103" s="758" t="s">
        <v>217</v>
      </c>
      <c r="B103" s="770" t="s">
        <v>222</v>
      </c>
      <c r="C103" s="770" t="s">
        <v>253</v>
      </c>
      <c r="D103" s="746">
        <v>9000</v>
      </c>
      <c r="E103" s="587"/>
      <c r="F103" s="587"/>
      <c r="G103" s="587"/>
      <c r="H103" s="587"/>
      <c r="I103" s="587"/>
      <c r="J103" s="587"/>
      <c r="K103" s="587"/>
      <c r="L103" s="587"/>
      <c r="M103" s="587"/>
      <c r="N103" s="587"/>
      <c r="O103" s="587"/>
      <c r="P103" s="587"/>
      <c r="Q103" s="587"/>
      <c r="R103" s="587"/>
      <c r="S103" s="587"/>
      <c r="T103" s="587"/>
      <c r="U103" s="587"/>
      <c r="V103" s="587"/>
      <c r="W103" s="587"/>
      <c r="X103" s="587"/>
    </row>
    <row r="104" spans="1:24" ht="28.5" customHeight="1">
      <c r="A104" s="758" t="s">
        <v>257</v>
      </c>
      <c r="B104" s="770" t="s">
        <v>222</v>
      </c>
      <c r="C104" s="770" t="s">
        <v>253</v>
      </c>
      <c r="D104" s="746">
        <v>9000</v>
      </c>
      <c r="E104" s="587"/>
      <c r="F104" s="587"/>
      <c r="G104" s="587"/>
      <c r="H104" s="587"/>
      <c r="I104" s="587"/>
      <c r="J104" s="587"/>
      <c r="K104" s="587"/>
      <c r="L104" s="587"/>
      <c r="M104" s="587"/>
      <c r="N104" s="587"/>
      <c r="O104" s="587"/>
      <c r="P104" s="587"/>
      <c r="Q104" s="587"/>
      <c r="R104" s="587"/>
      <c r="S104" s="587"/>
      <c r="T104" s="587"/>
      <c r="U104" s="587"/>
      <c r="V104" s="587"/>
      <c r="W104" s="587"/>
      <c r="X104" s="587"/>
    </row>
    <row r="105" spans="1:24" ht="28.5" customHeight="1">
      <c r="A105" s="758" t="s">
        <v>258</v>
      </c>
      <c r="B105" s="770" t="s">
        <v>222</v>
      </c>
      <c r="C105" s="770" t="s">
        <v>253</v>
      </c>
      <c r="D105" s="746">
        <v>9000</v>
      </c>
      <c r="E105" s="587"/>
      <c r="F105" s="587"/>
      <c r="G105" s="587"/>
      <c r="H105" s="587"/>
      <c r="I105" s="587"/>
      <c r="J105" s="587"/>
      <c r="K105" s="587"/>
      <c r="L105" s="587"/>
      <c r="M105" s="587"/>
      <c r="N105" s="587"/>
      <c r="O105" s="587"/>
      <c r="P105" s="587"/>
      <c r="Q105" s="587"/>
      <c r="R105" s="587"/>
      <c r="S105" s="587"/>
      <c r="T105" s="587"/>
      <c r="U105" s="587"/>
      <c r="V105" s="587"/>
      <c r="W105" s="587"/>
      <c r="X105" s="587"/>
    </row>
    <row r="106" spans="1:24" ht="28.5" customHeight="1">
      <c r="A106" s="758" t="s">
        <v>259</v>
      </c>
      <c r="B106" s="770" t="s">
        <v>222</v>
      </c>
      <c r="C106" s="770" t="s">
        <v>253</v>
      </c>
      <c r="D106" s="746">
        <v>9000</v>
      </c>
      <c r="E106" s="587"/>
      <c r="F106" s="587"/>
      <c r="G106" s="587"/>
      <c r="H106" s="587"/>
      <c r="I106" s="587"/>
      <c r="J106" s="587"/>
      <c r="K106" s="587"/>
      <c r="L106" s="587"/>
      <c r="M106" s="587"/>
      <c r="N106" s="587"/>
      <c r="O106" s="587"/>
      <c r="P106" s="587"/>
      <c r="Q106" s="587"/>
      <c r="R106" s="587"/>
      <c r="S106" s="587"/>
      <c r="T106" s="587"/>
      <c r="U106" s="587"/>
      <c r="V106" s="587"/>
      <c r="W106" s="587"/>
      <c r="X106" s="587"/>
    </row>
    <row r="107" spans="1:24" ht="28.5" customHeight="1">
      <c r="A107" s="758" t="s">
        <v>260</v>
      </c>
      <c r="B107" s="770" t="s">
        <v>222</v>
      </c>
      <c r="C107" s="770" t="s">
        <v>253</v>
      </c>
      <c r="D107" s="746">
        <v>9000</v>
      </c>
      <c r="E107" s="587"/>
      <c r="F107" s="587"/>
      <c r="G107" s="587"/>
      <c r="H107" s="587"/>
      <c r="I107" s="587"/>
      <c r="J107" s="587"/>
      <c r="K107" s="587"/>
      <c r="L107" s="587"/>
      <c r="M107" s="587"/>
      <c r="N107" s="587"/>
      <c r="O107" s="587"/>
      <c r="P107" s="587"/>
      <c r="Q107" s="587"/>
      <c r="R107" s="587"/>
      <c r="S107" s="587"/>
      <c r="T107" s="587"/>
      <c r="U107" s="587"/>
      <c r="V107" s="587"/>
      <c r="W107" s="587"/>
      <c r="X107" s="587"/>
    </row>
    <row r="108" spans="1:24" ht="28.5" customHeight="1">
      <c r="A108" s="758" t="s">
        <v>261</v>
      </c>
      <c r="B108" s="770" t="s">
        <v>222</v>
      </c>
      <c r="C108" s="770" t="s">
        <v>253</v>
      </c>
      <c r="D108" s="746">
        <v>9000</v>
      </c>
      <c r="E108" s="587"/>
      <c r="F108" s="587"/>
      <c r="G108" s="587"/>
      <c r="H108" s="587"/>
      <c r="I108" s="587"/>
      <c r="J108" s="587"/>
      <c r="K108" s="587"/>
      <c r="L108" s="587"/>
      <c r="M108" s="587"/>
      <c r="N108" s="587"/>
      <c r="O108" s="587"/>
      <c r="P108" s="587"/>
      <c r="Q108" s="587"/>
      <c r="R108" s="587"/>
      <c r="S108" s="587"/>
      <c r="T108" s="587"/>
      <c r="U108" s="587"/>
      <c r="V108" s="587"/>
      <c r="W108" s="587"/>
      <c r="X108" s="587"/>
    </row>
    <row r="109" spans="1:24" ht="28.5" customHeight="1">
      <c r="A109" s="758" t="s">
        <v>262</v>
      </c>
      <c r="B109" s="770" t="s">
        <v>222</v>
      </c>
      <c r="C109" s="770" t="s">
        <v>253</v>
      </c>
      <c r="D109" s="746">
        <v>9000</v>
      </c>
      <c r="E109" s="587"/>
      <c r="F109" s="587"/>
      <c r="G109" s="587"/>
      <c r="H109" s="587"/>
      <c r="I109" s="587"/>
      <c r="J109" s="587"/>
      <c r="K109" s="587"/>
      <c r="L109" s="587"/>
      <c r="M109" s="587"/>
      <c r="N109" s="587"/>
      <c r="O109" s="587"/>
      <c r="P109" s="587"/>
      <c r="Q109" s="587"/>
      <c r="R109" s="587"/>
      <c r="S109" s="587"/>
      <c r="T109" s="587"/>
      <c r="U109" s="587"/>
      <c r="V109" s="587"/>
      <c r="W109" s="587"/>
      <c r="X109" s="587"/>
    </row>
    <row r="110" spans="1:24" ht="28.5" customHeight="1">
      <c r="A110" s="758" t="s">
        <v>263</v>
      </c>
      <c r="B110" s="770" t="s">
        <v>222</v>
      </c>
      <c r="C110" s="770" t="s">
        <v>253</v>
      </c>
      <c r="D110" s="746">
        <v>9000</v>
      </c>
      <c r="E110" s="587"/>
      <c r="F110" s="587"/>
      <c r="G110" s="587"/>
      <c r="H110" s="587"/>
      <c r="I110" s="587"/>
      <c r="J110" s="587"/>
      <c r="K110" s="587"/>
      <c r="L110" s="587"/>
      <c r="M110" s="587"/>
      <c r="N110" s="587"/>
      <c r="O110" s="587"/>
      <c r="P110" s="587"/>
      <c r="Q110" s="587"/>
      <c r="R110" s="587"/>
      <c r="S110" s="587"/>
      <c r="T110" s="587"/>
      <c r="U110" s="587"/>
      <c r="V110" s="587"/>
      <c r="W110" s="587"/>
      <c r="X110" s="587"/>
    </row>
    <row r="111" spans="1:24" ht="28.5" customHeight="1">
      <c r="A111" s="568" t="s">
        <v>264</v>
      </c>
      <c r="B111" s="747" t="s">
        <v>222</v>
      </c>
      <c r="C111" s="747" t="s">
        <v>253</v>
      </c>
      <c r="D111" s="746">
        <v>9000</v>
      </c>
      <c r="E111" s="587"/>
      <c r="F111" s="587"/>
      <c r="G111" s="587"/>
      <c r="H111" s="587"/>
      <c r="I111" s="587"/>
      <c r="J111" s="587"/>
      <c r="K111" s="587"/>
      <c r="L111" s="587"/>
      <c r="M111" s="587"/>
      <c r="N111" s="587"/>
      <c r="O111" s="587"/>
      <c r="P111" s="587"/>
      <c r="Q111" s="587"/>
      <c r="R111" s="587"/>
      <c r="S111" s="587"/>
      <c r="T111" s="587"/>
      <c r="U111" s="587"/>
      <c r="V111" s="587"/>
      <c r="W111" s="587"/>
      <c r="X111" s="587"/>
    </row>
    <row r="112" spans="1:24" ht="28.5" customHeight="1">
      <c r="A112" s="568" t="s">
        <v>265</v>
      </c>
      <c r="B112" s="747" t="s">
        <v>222</v>
      </c>
      <c r="C112" s="747" t="s">
        <v>253</v>
      </c>
      <c r="D112" s="746">
        <v>9000</v>
      </c>
      <c r="E112" s="587"/>
      <c r="F112" s="587"/>
      <c r="G112" s="587"/>
      <c r="H112" s="587"/>
      <c r="I112" s="587"/>
      <c r="J112" s="587"/>
      <c r="K112" s="587"/>
      <c r="L112" s="587"/>
      <c r="M112" s="587"/>
      <c r="N112" s="587"/>
      <c r="O112" s="587"/>
      <c r="P112" s="587"/>
      <c r="Q112" s="587"/>
      <c r="R112" s="587"/>
      <c r="S112" s="587"/>
      <c r="T112" s="587"/>
      <c r="U112" s="587"/>
      <c r="V112" s="587"/>
      <c r="W112" s="587"/>
      <c r="X112" s="587"/>
    </row>
    <row r="113" spans="1:24" ht="28.5" customHeight="1">
      <c r="A113" s="568" t="s">
        <v>266</v>
      </c>
      <c r="B113" s="747" t="s">
        <v>222</v>
      </c>
      <c r="C113" s="747" t="s">
        <v>253</v>
      </c>
      <c r="D113" s="746">
        <v>9000</v>
      </c>
      <c r="E113" s="587"/>
      <c r="F113" s="587"/>
      <c r="G113" s="587"/>
      <c r="H113" s="587"/>
      <c r="I113" s="587"/>
      <c r="J113" s="587"/>
      <c r="K113" s="587"/>
      <c r="L113" s="587"/>
      <c r="M113" s="587"/>
      <c r="N113" s="587"/>
      <c r="O113" s="587"/>
      <c r="P113" s="587"/>
      <c r="Q113" s="587"/>
      <c r="R113" s="587"/>
      <c r="S113" s="587"/>
      <c r="T113" s="587"/>
      <c r="U113" s="587"/>
      <c r="V113" s="587"/>
      <c r="W113" s="587"/>
      <c r="X113" s="587"/>
    </row>
    <row r="114" spans="1:24" ht="28.5" customHeight="1">
      <c r="A114" s="568" t="s">
        <v>268</v>
      </c>
      <c r="B114" s="747" t="s">
        <v>222</v>
      </c>
      <c r="C114" s="747" t="s">
        <v>253</v>
      </c>
      <c r="D114" s="746">
        <v>6000</v>
      </c>
      <c r="E114" s="587"/>
      <c r="F114" s="587"/>
      <c r="G114" s="587"/>
      <c r="H114" s="587"/>
      <c r="I114" s="587"/>
      <c r="J114" s="587"/>
      <c r="K114" s="587"/>
      <c r="L114" s="587"/>
      <c r="M114" s="587"/>
      <c r="N114" s="587"/>
      <c r="O114" s="587"/>
      <c r="P114" s="587"/>
      <c r="Q114" s="587"/>
      <c r="R114" s="587"/>
      <c r="S114" s="587"/>
      <c r="T114" s="587"/>
      <c r="U114" s="587"/>
      <c r="V114" s="587"/>
      <c r="W114" s="587"/>
      <c r="X114" s="587"/>
    </row>
    <row r="115" spans="1:24" ht="28.5" customHeight="1">
      <c r="A115" s="568" t="s">
        <v>269</v>
      </c>
      <c r="B115" s="747" t="s">
        <v>222</v>
      </c>
      <c r="C115" s="747" t="s">
        <v>253</v>
      </c>
      <c r="D115" s="746">
        <v>9000</v>
      </c>
      <c r="E115" s="771"/>
      <c r="F115" s="587"/>
      <c r="G115" s="587"/>
      <c r="H115" s="587"/>
      <c r="I115" s="587"/>
      <c r="J115" s="587"/>
      <c r="K115" s="587"/>
      <c r="L115" s="587"/>
      <c r="M115" s="587"/>
      <c r="N115" s="587"/>
      <c r="O115" s="587"/>
      <c r="P115" s="587"/>
      <c r="Q115" s="587"/>
      <c r="R115" s="587"/>
      <c r="S115" s="587"/>
      <c r="T115" s="587"/>
      <c r="U115" s="587"/>
      <c r="V115" s="587"/>
      <c r="W115" s="587"/>
      <c r="X115" s="587"/>
    </row>
    <row r="116" spans="1:24" ht="28.5" customHeight="1">
      <c r="A116" s="758" t="s">
        <v>217</v>
      </c>
      <c r="B116" s="770" t="s">
        <v>222</v>
      </c>
      <c r="C116" s="770" t="s">
        <v>249</v>
      </c>
      <c r="D116" s="746">
        <v>1000</v>
      </c>
      <c r="E116" s="771"/>
      <c r="F116" s="587"/>
      <c r="G116" s="587"/>
      <c r="H116" s="587"/>
      <c r="I116" s="587"/>
      <c r="J116" s="587"/>
      <c r="K116" s="587"/>
      <c r="L116" s="587"/>
      <c r="M116" s="587"/>
      <c r="N116" s="587"/>
      <c r="O116" s="587"/>
      <c r="P116" s="587"/>
      <c r="Q116" s="587"/>
      <c r="R116" s="587"/>
      <c r="S116" s="587"/>
      <c r="T116" s="587"/>
      <c r="U116" s="587"/>
      <c r="V116" s="587"/>
      <c r="W116" s="587"/>
      <c r="X116" s="587"/>
    </row>
    <row r="117" spans="1:24" ht="28.5" customHeight="1">
      <c r="A117" s="568" t="s">
        <v>256</v>
      </c>
      <c r="B117" s="747" t="s">
        <v>271</v>
      </c>
      <c r="C117" s="751" t="s">
        <v>307</v>
      </c>
      <c r="D117" s="746">
        <v>5547.5</v>
      </c>
      <c r="E117" s="771"/>
      <c r="F117" s="587"/>
      <c r="G117" s="587"/>
      <c r="H117" s="587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</row>
    <row r="118" spans="1:24" ht="28.5" customHeight="1">
      <c r="A118" s="568" t="s">
        <v>51</v>
      </c>
      <c r="B118" s="747" t="s">
        <v>271</v>
      </c>
      <c r="C118" s="751" t="s">
        <v>308</v>
      </c>
      <c r="D118" s="746">
        <v>226.2</v>
      </c>
      <c r="E118" s="771"/>
      <c r="F118" s="587"/>
      <c r="G118" s="587"/>
      <c r="H118" s="587"/>
      <c r="I118" s="587"/>
      <c r="J118" s="587"/>
      <c r="K118" s="587"/>
      <c r="L118" s="587"/>
      <c r="M118" s="587"/>
      <c r="N118" s="587"/>
      <c r="O118" s="587"/>
      <c r="P118" s="587"/>
      <c r="Q118" s="587"/>
      <c r="R118" s="587"/>
      <c r="S118" s="587"/>
      <c r="T118" s="587"/>
      <c r="U118" s="587"/>
      <c r="V118" s="587"/>
      <c r="W118" s="587"/>
      <c r="X118" s="587"/>
    </row>
    <row r="119" spans="1:24" ht="28.5" customHeight="1">
      <c r="A119" s="568" t="s">
        <v>268</v>
      </c>
      <c r="B119" s="747" t="s">
        <v>271</v>
      </c>
      <c r="C119" s="751" t="s">
        <v>308</v>
      </c>
      <c r="D119" s="746">
        <v>226.2</v>
      </c>
      <c r="E119" s="771"/>
      <c r="F119" s="587"/>
      <c r="G119" s="587"/>
      <c r="H119" s="587"/>
      <c r="I119" s="587"/>
      <c r="J119" s="587"/>
      <c r="K119" s="587"/>
      <c r="L119" s="587"/>
      <c r="M119" s="587"/>
      <c r="N119" s="587"/>
      <c r="O119" s="587"/>
      <c r="P119" s="587"/>
      <c r="Q119" s="587"/>
      <c r="R119" s="587"/>
      <c r="S119" s="587"/>
      <c r="T119" s="587"/>
      <c r="U119" s="587"/>
      <c r="V119" s="587"/>
      <c r="W119" s="587"/>
      <c r="X119" s="587"/>
    </row>
    <row r="120" spans="1:24" ht="28.5" customHeight="1">
      <c r="A120" s="568" t="s">
        <v>19</v>
      </c>
      <c r="B120" s="747" t="s">
        <v>271</v>
      </c>
      <c r="C120" s="751" t="s">
        <v>308</v>
      </c>
      <c r="D120" s="746">
        <v>226.2</v>
      </c>
      <c r="E120" s="771"/>
      <c r="F120" s="587"/>
      <c r="G120" s="587"/>
      <c r="H120" s="587"/>
      <c r="I120" s="587"/>
      <c r="J120" s="587"/>
      <c r="K120" s="587"/>
      <c r="L120" s="587"/>
      <c r="M120" s="587"/>
      <c r="N120" s="587"/>
      <c r="O120" s="587"/>
      <c r="P120" s="587"/>
      <c r="Q120" s="587"/>
      <c r="R120" s="587"/>
      <c r="S120" s="587"/>
      <c r="T120" s="587"/>
      <c r="U120" s="587"/>
      <c r="V120" s="587"/>
      <c r="W120" s="587"/>
      <c r="X120" s="587"/>
    </row>
    <row r="121" spans="1:24" ht="28.5" customHeight="1">
      <c r="A121" s="568" t="s">
        <v>309</v>
      </c>
      <c r="B121" s="747" t="s">
        <v>271</v>
      </c>
      <c r="C121" s="751" t="s">
        <v>308</v>
      </c>
      <c r="D121" s="746">
        <v>226.2</v>
      </c>
      <c r="E121" s="771"/>
      <c r="F121" s="587"/>
      <c r="G121" s="587"/>
      <c r="H121" s="587"/>
      <c r="I121" s="587"/>
      <c r="J121" s="587"/>
      <c r="K121" s="587"/>
      <c r="L121" s="587"/>
      <c r="M121" s="587"/>
      <c r="N121" s="587"/>
      <c r="O121" s="587"/>
      <c r="P121" s="587"/>
      <c r="Q121" s="587"/>
      <c r="R121" s="587"/>
      <c r="S121" s="587"/>
      <c r="T121" s="587"/>
      <c r="U121" s="587"/>
      <c r="V121" s="587"/>
      <c r="W121" s="587"/>
      <c r="X121" s="587"/>
    </row>
    <row r="122" spans="1:24" ht="28.5" customHeight="1">
      <c r="A122" s="568" t="s">
        <v>210</v>
      </c>
      <c r="B122" s="747" t="s">
        <v>271</v>
      </c>
      <c r="C122" s="751" t="s">
        <v>308</v>
      </c>
      <c r="D122" s="746">
        <v>226.2</v>
      </c>
      <c r="E122" s="771"/>
      <c r="F122" s="587"/>
      <c r="G122" s="587"/>
      <c r="H122" s="587"/>
      <c r="I122" s="587"/>
      <c r="J122" s="587"/>
      <c r="K122" s="587"/>
      <c r="L122" s="587"/>
      <c r="M122" s="587"/>
      <c r="N122" s="587"/>
      <c r="O122" s="587"/>
      <c r="P122" s="587"/>
      <c r="Q122" s="587"/>
      <c r="R122" s="587"/>
      <c r="S122" s="587"/>
      <c r="T122" s="587"/>
      <c r="U122" s="587"/>
      <c r="V122" s="587"/>
      <c r="W122" s="587"/>
      <c r="X122" s="587"/>
    </row>
    <row r="123" spans="1:24" ht="28.5" customHeight="1">
      <c r="A123" s="568" t="s">
        <v>310</v>
      </c>
      <c r="B123" s="747" t="s">
        <v>271</v>
      </c>
      <c r="C123" s="751" t="s">
        <v>308</v>
      </c>
      <c r="D123" s="746">
        <v>226.2</v>
      </c>
      <c r="E123" s="771"/>
      <c r="F123" s="587"/>
      <c r="G123" s="587"/>
      <c r="H123" s="587"/>
      <c r="I123" s="587"/>
      <c r="J123" s="587"/>
      <c r="K123" s="587"/>
      <c r="L123" s="587"/>
      <c r="M123" s="587"/>
      <c r="N123" s="587"/>
      <c r="O123" s="587"/>
      <c r="P123" s="587"/>
      <c r="Q123" s="587"/>
      <c r="R123" s="587"/>
      <c r="S123" s="587"/>
      <c r="T123" s="587"/>
      <c r="U123" s="587"/>
      <c r="V123" s="587"/>
      <c r="W123" s="587"/>
      <c r="X123" s="587"/>
    </row>
    <row r="124" spans="1:24" ht="28.5" customHeight="1">
      <c r="A124" s="568" t="s">
        <v>311</v>
      </c>
      <c r="B124" s="747" t="s">
        <v>271</v>
      </c>
      <c r="C124" s="751" t="s">
        <v>308</v>
      </c>
      <c r="D124" s="746">
        <v>226.2</v>
      </c>
      <c r="E124" s="771"/>
      <c r="F124" s="587"/>
      <c r="G124" s="587"/>
      <c r="H124" s="587"/>
      <c r="I124" s="587"/>
      <c r="J124" s="587"/>
      <c r="K124" s="587"/>
      <c r="L124" s="587"/>
      <c r="M124" s="587"/>
      <c r="N124" s="587"/>
      <c r="O124" s="587"/>
      <c r="P124" s="587"/>
      <c r="Q124" s="587"/>
      <c r="R124" s="587"/>
      <c r="S124" s="587"/>
      <c r="T124" s="587"/>
      <c r="U124" s="587"/>
      <c r="V124" s="587"/>
      <c r="W124" s="587"/>
      <c r="X124" s="587"/>
    </row>
    <row r="125" spans="1:24" ht="28.5" customHeight="1">
      <c r="A125" s="568" t="s">
        <v>13</v>
      </c>
      <c r="B125" s="747" t="s">
        <v>271</v>
      </c>
      <c r="C125" s="751" t="s">
        <v>308</v>
      </c>
      <c r="D125" s="746">
        <v>226.2</v>
      </c>
      <c r="E125" s="771"/>
      <c r="F125" s="587"/>
      <c r="G125" s="587"/>
      <c r="H125" s="587"/>
      <c r="I125" s="587"/>
      <c r="J125" s="587"/>
      <c r="K125" s="587"/>
      <c r="L125" s="587"/>
      <c r="M125" s="587"/>
      <c r="N125" s="587"/>
      <c r="O125" s="587"/>
      <c r="P125" s="587"/>
      <c r="Q125" s="587"/>
      <c r="R125" s="587"/>
      <c r="S125" s="587"/>
      <c r="T125" s="587"/>
      <c r="U125" s="587"/>
      <c r="V125" s="587"/>
      <c r="W125" s="587"/>
      <c r="X125" s="587"/>
    </row>
    <row r="126" spans="1:24" ht="28.5" customHeight="1">
      <c r="A126" s="568" t="s">
        <v>312</v>
      </c>
      <c r="B126" s="747" t="s">
        <v>271</v>
      </c>
      <c r="C126" s="751" t="s">
        <v>308</v>
      </c>
      <c r="D126" s="746">
        <v>226.2</v>
      </c>
      <c r="E126" s="771"/>
      <c r="F126" s="587"/>
      <c r="G126" s="587"/>
      <c r="H126" s="587"/>
      <c r="I126" s="587"/>
      <c r="J126" s="587"/>
      <c r="K126" s="587"/>
      <c r="L126" s="587"/>
      <c r="M126" s="587"/>
      <c r="N126" s="587"/>
      <c r="O126" s="587"/>
      <c r="P126" s="587"/>
      <c r="Q126" s="587"/>
      <c r="R126" s="587"/>
      <c r="S126" s="587"/>
      <c r="T126" s="587"/>
      <c r="U126" s="587"/>
      <c r="V126" s="587"/>
      <c r="W126" s="587"/>
      <c r="X126" s="587"/>
    </row>
    <row r="127" spans="1:24" ht="28.5" customHeight="1">
      <c r="A127" s="568" t="s">
        <v>313</v>
      </c>
      <c r="B127" s="747" t="s">
        <v>271</v>
      </c>
      <c r="C127" s="751" t="s">
        <v>308</v>
      </c>
      <c r="D127" s="746">
        <v>226.2</v>
      </c>
      <c r="E127" s="771"/>
      <c r="F127" s="587"/>
      <c r="G127" s="587"/>
      <c r="H127" s="587"/>
      <c r="I127" s="587"/>
      <c r="J127" s="587"/>
      <c r="K127" s="587"/>
      <c r="L127" s="587"/>
      <c r="M127" s="587"/>
      <c r="N127" s="587"/>
      <c r="O127" s="587"/>
      <c r="P127" s="587"/>
      <c r="Q127" s="587"/>
      <c r="R127" s="587"/>
      <c r="S127" s="587"/>
      <c r="T127" s="587"/>
      <c r="U127" s="587"/>
      <c r="V127" s="587"/>
      <c r="W127" s="587"/>
      <c r="X127" s="587"/>
    </row>
    <row r="128" spans="1:24" ht="28.5" customHeight="1">
      <c r="A128" s="568" t="s">
        <v>314</v>
      </c>
      <c r="B128" s="747" t="s">
        <v>271</v>
      </c>
      <c r="C128" s="751" t="s">
        <v>308</v>
      </c>
      <c r="D128" s="746">
        <v>226.2</v>
      </c>
      <c r="E128" s="771"/>
      <c r="F128" s="587"/>
      <c r="G128" s="587"/>
      <c r="H128" s="587"/>
      <c r="I128" s="587"/>
      <c r="J128" s="587"/>
      <c r="K128" s="587"/>
      <c r="L128" s="587"/>
      <c r="M128" s="587"/>
      <c r="N128" s="587"/>
      <c r="O128" s="587"/>
      <c r="P128" s="587"/>
      <c r="Q128" s="587"/>
      <c r="R128" s="587"/>
      <c r="S128" s="587"/>
      <c r="T128" s="587"/>
      <c r="U128" s="587"/>
      <c r="V128" s="587"/>
      <c r="W128" s="587"/>
      <c r="X128" s="587"/>
    </row>
    <row r="129" spans="1:24" ht="28.5" customHeight="1">
      <c r="A129" s="568" t="s">
        <v>315</v>
      </c>
      <c r="B129" s="747" t="s">
        <v>271</v>
      </c>
      <c r="C129" s="751" t="s">
        <v>308</v>
      </c>
      <c r="D129" s="746">
        <v>226.2</v>
      </c>
      <c r="E129" s="771"/>
      <c r="F129" s="587"/>
      <c r="G129" s="587"/>
      <c r="H129" s="587"/>
      <c r="I129" s="587"/>
      <c r="J129" s="587"/>
      <c r="K129" s="587"/>
      <c r="L129" s="587"/>
      <c r="M129" s="587"/>
      <c r="N129" s="587"/>
      <c r="O129" s="587"/>
      <c r="P129" s="587"/>
      <c r="Q129" s="587"/>
      <c r="R129" s="587"/>
      <c r="S129" s="587"/>
      <c r="T129" s="587"/>
      <c r="U129" s="587"/>
      <c r="V129" s="587"/>
      <c r="W129" s="587"/>
      <c r="X129" s="587"/>
    </row>
    <row r="130" spans="1:24" ht="28.5" customHeight="1">
      <c r="A130" s="568" t="s">
        <v>51</v>
      </c>
      <c r="B130" s="747" t="s">
        <v>271</v>
      </c>
      <c r="C130" s="751" t="s">
        <v>316</v>
      </c>
      <c r="D130" s="746">
        <v>213.15</v>
      </c>
      <c r="E130" s="771"/>
      <c r="F130" s="587"/>
      <c r="G130" s="587"/>
      <c r="H130" s="587"/>
      <c r="I130" s="587"/>
      <c r="J130" s="587"/>
      <c r="K130" s="587"/>
      <c r="L130" s="587"/>
      <c r="M130" s="587"/>
      <c r="N130" s="587"/>
      <c r="O130" s="587"/>
      <c r="P130" s="587"/>
      <c r="Q130" s="587"/>
      <c r="R130" s="587"/>
      <c r="S130" s="587"/>
      <c r="T130" s="587"/>
      <c r="U130" s="587"/>
      <c r="V130" s="587"/>
      <c r="W130" s="587"/>
      <c r="X130" s="587"/>
    </row>
    <row r="131" spans="1:24" ht="28.5" customHeight="1">
      <c r="A131" s="568" t="s">
        <v>268</v>
      </c>
      <c r="B131" s="747" t="s">
        <v>271</v>
      </c>
      <c r="C131" s="751" t="s">
        <v>316</v>
      </c>
      <c r="D131" s="746">
        <v>213.15</v>
      </c>
      <c r="E131" s="771"/>
      <c r="F131" s="587"/>
      <c r="G131" s="587"/>
      <c r="H131" s="587"/>
      <c r="I131" s="587"/>
      <c r="J131" s="587"/>
      <c r="K131" s="587"/>
      <c r="L131" s="587"/>
      <c r="M131" s="587"/>
      <c r="N131" s="587"/>
      <c r="O131" s="587"/>
      <c r="P131" s="587"/>
      <c r="Q131" s="587"/>
      <c r="R131" s="587"/>
      <c r="S131" s="587"/>
      <c r="T131" s="587"/>
      <c r="U131" s="587"/>
      <c r="V131" s="587"/>
      <c r="W131" s="587"/>
      <c r="X131" s="587"/>
    </row>
    <row r="132" spans="1:24" ht="28.5" customHeight="1">
      <c r="A132" s="568" t="s">
        <v>19</v>
      </c>
      <c r="B132" s="747" t="s">
        <v>271</v>
      </c>
      <c r="C132" s="751" t="s">
        <v>316</v>
      </c>
      <c r="D132" s="746">
        <v>213.15</v>
      </c>
      <c r="E132" s="771"/>
      <c r="F132" s="587"/>
      <c r="G132" s="587"/>
      <c r="H132" s="587"/>
      <c r="I132" s="587"/>
      <c r="J132" s="587"/>
      <c r="K132" s="587"/>
      <c r="L132" s="587"/>
      <c r="M132" s="587"/>
      <c r="N132" s="587"/>
      <c r="O132" s="587"/>
      <c r="P132" s="587"/>
      <c r="Q132" s="587"/>
      <c r="R132" s="587"/>
      <c r="S132" s="587"/>
      <c r="T132" s="587"/>
      <c r="U132" s="587"/>
      <c r="V132" s="587"/>
      <c r="W132" s="587"/>
      <c r="X132" s="587"/>
    </row>
    <row r="133" spans="1:24" ht="28.5" customHeight="1">
      <c r="A133" s="568" t="s">
        <v>309</v>
      </c>
      <c r="B133" s="747" t="s">
        <v>271</v>
      </c>
      <c r="C133" s="751" t="s">
        <v>316</v>
      </c>
      <c r="D133" s="746">
        <v>213.15</v>
      </c>
      <c r="E133" s="771"/>
      <c r="F133" s="587"/>
      <c r="G133" s="587"/>
      <c r="H133" s="587"/>
      <c r="I133" s="587"/>
      <c r="J133" s="587"/>
      <c r="K133" s="587"/>
      <c r="L133" s="587"/>
      <c r="M133" s="587"/>
      <c r="N133" s="587"/>
      <c r="O133" s="587"/>
      <c r="P133" s="587"/>
      <c r="Q133" s="587"/>
      <c r="R133" s="587"/>
      <c r="S133" s="587"/>
      <c r="T133" s="587"/>
      <c r="U133" s="587"/>
      <c r="V133" s="587"/>
      <c r="W133" s="587"/>
      <c r="X133" s="587"/>
    </row>
    <row r="134" spans="1:24" ht="28.5" customHeight="1">
      <c r="A134" s="568" t="s">
        <v>210</v>
      </c>
      <c r="B134" s="747" t="s">
        <v>271</v>
      </c>
      <c r="C134" s="751" t="s">
        <v>316</v>
      </c>
      <c r="D134" s="746">
        <v>213.15</v>
      </c>
      <c r="E134" s="771"/>
      <c r="F134" s="587"/>
      <c r="G134" s="587"/>
      <c r="H134" s="587"/>
      <c r="I134" s="587"/>
      <c r="J134" s="587"/>
      <c r="K134" s="587"/>
      <c r="L134" s="587"/>
      <c r="M134" s="587"/>
      <c r="N134" s="587"/>
      <c r="O134" s="587"/>
      <c r="P134" s="587"/>
      <c r="Q134" s="587"/>
      <c r="R134" s="587"/>
      <c r="S134" s="587"/>
      <c r="T134" s="587"/>
      <c r="U134" s="587"/>
      <c r="V134" s="587"/>
      <c r="W134" s="587"/>
      <c r="X134" s="587"/>
    </row>
    <row r="135" spans="1:24" ht="28.5" customHeight="1">
      <c r="A135" s="568" t="s">
        <v>310</v>
      </c>
      <c r="B135" s="747" t="s">
        <v>271</v>
      </c>
      <c r="C135" s="751" t="s">
        <v>316</v>
      </c>
      <c r="D135" s="746">
        <v>213.15</v>
      </c>
      <c r="E135" s="771"/>
      <c r="F135" s="587"/>
      <c r="G135" s="587"/>
      <c r="H135" s="587"/>
      <c r="I135" s="587"/>
      <c r="J135" s="587"/>
      <c r="K135" s="587"/>
      <c r="L135" s="587"/>
      <c r="M135" s="587"/>
      <c r="N135" s="587"/>
      <c r="O135" s="587"/>
      <c r="P135" s="587"/>
      <c r="Q135" s="587"/>
      <c r="R135" s="587"/>
      <c r="S135" s="587"/>
      <c r="T135" s="587"/>
      <c r="U135" s="587"/>
      <c r="V135" s="587"/>
      <c r="W135" s="587"/>
      <c r="X135" s="587"/>
    </row>
    <row r="136" spans="1:24" ht="28.5" customHeight="1">
      <c r="A136" s="568" t="s">
        <v>311</v>
      </c>
      <c r="B136" s="747" t="s">
        <v>271</v>
      </c>
      <c r="C136" s="751" t="s">
        <v>316</v>
      </c>
      <c r="D136" s="746">
        <v>213.15</v>
      </c>
      <c r="E136" s="771"/>
      <c r="F136" s="587"/>
      <c r="G136" s="587"/>
      <c r="H136" s="587"/>
      <c r="I136" s="587"/>
      <c r="J136" s="587"/>
      <c r="K136" s="587"/>
      <c r="L136" s="587"/>
      <c r="M136" s="587"/>
      <c r="N136" s="587"/>
      <c r="O136" s="587"/>
      <c r="P136" s="587"/>
      <c r="Q136" s="587"/>
      <c r="R136" s="587"/>
      <c r="S136" s="587"/>
      <c r="T136" s="587"/>
      <c r="U136" s="587"/>
      <c r="V136" s="587"/>
      <c r="W136" s="587"/>
      <c r="X136" s="587"/>
    </row>
    <row r="137" spans="1:24" ht="28.5" customHeight="1">
      <c r="A137" s="568" t="s">
        <v>13</v>
      </c>
      <c r="B137" s="747" t="s">
        <v>271</v>
      </c>
      <c r="C137" s="751" t="s">
        <v>316</v>
      </c>
      <c r="D137" s="746">
        <v>213.15</v>
      </c>
      <c r="E137" s="771"/>
      <c r="F137" s="587"/>
      <c r="G137" s="587"/>
      <c r="H137" s="587"/>
      <c r="I137" s="587"/>
      <c r="J137" s="587"/>
      <c r="K137" s="587"/>
      <c r="L137" s="587"/>
      <c r="M137" s="587"/>
      <c r="N137" s="587"/>
      <c r="O137" s="587"/>
      <c r="P137" s="587"/>
      <c r="Q137" s="587"/>
      <c r="R137" s="587"/>
      <c r="S137" s="587"/>
      <c r="T137" s="587"/>
      <c r="U137" s="587"/>
      <c r="V137" s="587"/>
      <c r="W137" s="587"/>
      <c r="X137" s="587"/>
    </row>
    <row r="138" spans="1:24" ht="28.5" customHeight="1">
      <c r="A138" s="568" t="s">
        <v>312</v>
      </c>
      <c r="B138" s="747" t="s">
        <v>271</v>
      </c>
      <c r="C138" s="751" t="s">
        <v>316</v>
      </c>
      <c r="D138" s="746">
        <v>213.15</v>
      </c>
      <c r="E138" s="771"/>
      <c r="F138" s="587"/>
      <c r="G138" s="587"/>
      <c r="H138" s="587"/>
      <c r="I138" s="587"/>
      <c r="J138" s="587"/>
      <c r="K138" s="587"/>
      <c r="L138" s="587"/>
      <c r="M138" s="587"/>
      <c r="N138" s="587"/>
      <c r="O138" s="587"/>
      <c r="P138" s="587"/>
      <c r="Q138" s="587"/>
      <c r="R138" s="587"/>
      <c r="S138" s="587"/>
      <c r="T138" s="587"/>
      <c r="U138" s="587"/>
      <c r="V138" s="587"/>
      <c r="W138" s="587"/>
      <c r="X138" s="587"/>
    </row>
    <row r="139" spans="1:24" ht="28.5" customHeight="1">
      <c r="A139" s="568" t="s">
        <v>313</v>
      </c>
      <c r="B139" s="747" t="s">
        <v>271</v>
      </c>
      <c r="C139" s="751" t="s">
        <v>316</v>
      </c>
      <c r="D139" s="746">
        <v>213.15</v>
      </c>
      <c r="E139" s="771"/>
      <c r="F139" s="587"/>
      <c r="G139" s="587"/>
      <c r="H139" s="587"/>
      <c r="I139" s="587"/>
      <c r="J139" s="587"/>
      <c r="K139" s="587"/>
      <c r="L139" s="587"/>
      <c r="M139" s="587"/>
      <c r="N139" s="587"/>
      <c r="O139" s="587"/>
      <c r="P139" s="587"/>
      <c r="Q139" s="587"/>
      <c r="R139" s="587"/>
      <c r="S139" s="587"/>
      <c r="T139" s="587"/>
      <c r="U139" s="587"/>
      <c r="V139" s="587"/>
      <c r="W139" s="587"/>
      <c r="X139" s="587"/>
    </row>
    <row r="140" spans="1:24" ht="28.5" customHeight="1">
      <c r="A140" s="568" t="s">
        <v>314</v>
      </c>
      <c r="B140" s="747" t="s">
        <v>271</v>
      </c>
      <c r="C140" s="751" t="s">
        <v>316</v>
      </c>
      <c r="D140" s="746">
        <v>213.15</v>
      </c>
      <c r="E140" s="771"/>
      <c r="F140" s="587"/>
      <c r="G140" s="587"/>
      <c r="H140" s="587"/>
      <c r="I140" s="587"/>
      <c r="J140" s="587"/>
      <c r="K140" s="587"/>
      <c r="L140" s="587"/>
      <c r="M140" s="587"/>
      <c r="N140" s="587"/>
      <c r="O140" s="587"/>
      <c r="P140" s="587"/>
      <c r="Q140" s="587"/>
      <c r="R140" s="587"/>
      <c r="S140" s="587"/>
      <c r="T140" s="587"/>
      <c r="U140" s="587"/>
      <c r="V140" s="587"/>
      <c r="W140" s="587"/>
      <c r="X140" s="587"/>
    </row>
    <row r="141" spans="1:24" ht="28.5" customHeight="1">
      <c r="A141" s="568" t="s">
        <v>315</v>
      </c>
      <c r="B141" s="747" t="s">
        <v>271</v>
      </c>
      <c r="C141" s="751" t="s">
        <v>316</v>
      </c>
      <c r="D141" s="746">
        <v>213.15</v>
      </c>
      <c r="E141" s="771"/>
      <c r="F141" s="587"/>
      <c r="G141" s="587"/>
      <c r="H141" s="587"/>
      <c r="I141" s="587"/>
      <c r="J141" s="587"/>
      <c r="K141" s="587"/>
      <c r="L141" s="587"/>
      <c r="M141" s="587"/>
      <c r="N141" s="587"/>
      <c r="O141" s="587"/>
      <c r="P141" s="587"/>
      <c r="Q141" s="587"/>
      <c r="R141" s="587"/>
      <c r="S141" s="587"/>
      <c r="T141" s="587"/>
      <c r="U141" s="587"/>
      <c r="V141" s="587"/>
      <c r="W141" s="587"/>
      <c r="X141" s="587"/>
    </row>
    <row r="142" spans="1:24" ht="28.5" customHeight="1">
      <c r="A142" s="568" t="s">
        <v>268</v>
      </c>
      <c r="B142" s="747" t="s">
        <v>323</v>
      </c>
      <c r="C142" s="751" t="s">
        <v>354</v>
      </c>
      <c r="D142" s="746">
        <v>232</v>
      </c>
      <c r="E142" s="771"/>
      <c r="F142" s="587"/>
      <c r="G142" s="587"/>
      <c r="H142" s="587"/>
      <c r="I142" s="587"/>
      <c r="J142" s="587"/>
      <c r="K142" s="587"/>
      <c r="L142" s="587"/>
      <c r="M142" s="587"/>
      <c r="N142" s="587"/>
      <c r="O142" s="587"/>
      <c r="P142" s="587"/>
      <c r="Q142" s="587"/>
      <c r="R142" s="587"/>
      <c r="S142" s="587"/>
      <c r="T142" s="587"/>
      <c r="U142" s="587"/>
      <c r="V142" s="587"/>
      <c r="W142" s="587"/>
      <c r="X142" s="587"/>
    </row>
    <row r="143" spans="1:24" ht="28.5" customHeight="1">
      <c r="A143" s="568" t="s">
        <v>19</v>
      </c>
      <c r="B143" s="747" t="s">
        <v>323</v>
      </c>
      <c r="C143" s="751" t="s">
        <v>354</v>
      </c>
      <c r="D143" s="746">
        <v>232</v>
      </c>
      <c r="E143" s="771"/>
      <c r="F143" s="587"/>
      <c r="G143" s="587"/>
      <c r="H143" s="587"/>
      <c r="I143" s="587"/>
      <c r="J143" s="587"/>
      <c r="K143" s="587"/>
      <c r="L143" s="587"/>
      <c r="M143" s="587"/>
      <c r="N143" s="587"/>
      <c r="O143" s="587"/>
      <c r="P143" s="587"/>
      <c r="Q143" s="587"/>
      <c r="R143" s="587"/>
      <c r="S143" s="587"/>
      <c r="T143" s="587"/>
      <c r="U143" s="587"/>
      <c r="V143" s="587"/>
      <c r="W143" s="587"/>
      <c r="X143" s="587"/>
    </row>
    <row r="144" spans="1:24" ht="28.5" customHeight="1">
      <c r="A144" s="568" t="s">
        <v>309</v>
      </c>
      <c r="B144" s="747" t="s">
        <v>323</v>
      </c>
      <c r="C144" s="751" t="s">
        <v>354</v>
      </c>
      <c r="D144" s="746">
        <v>232</v>
      </c>
      <c r="E144" s="771"/>
      <c r="F144" s="587"/>
      <c r="G144" s="587"/>
      <c r="H144" s="587"/>
      <c r="I144" s="587"/>
      <c r="J144" s="587"/>
      <c r="K144" s="587"/>
      <c r="L144" s="587"/>
      <c r="M144" s="587"/>
      <c r="N144" s="587"/>
      <c r="O144" s="587"/>
      <c r="P144" s="587"/>
      <c r="Q144" s="587"/>
      <c r="R144" s="587"/>
      <c r="S144" s="587"/>
      <c r="T144" s="587"/>
      <c r="U144" s="587"/>
      <c r="V144" s="587"/>
      <c r="W144" s="587"/>
      <c r="X144" s="587"/>
    </row>
    <row r="145" spans="1:24" ht="28.5" customHeight="1">
      <c r="A145" s="568" t="s">
        <v>210</v>
      </c>
      <c r="B145" s="747" t="s">
        <v>323</v>
      </c>
      <c r="C145" s="751" t="s">
        <v>354</v>
      </c>
      <c r="D145" s="746">
        <v>232</v>
      </c>
      <c r="E145" s="771"/>
      <c r="F145" s="587"/>
      <c r="G145" s="587"/>
      <c r="H145" s="587"/>
      <c r="I145" s="587"/>
      <c r="J145" s="587"/>
      <c r="K145" s="587"/>
      <c r="L145" s="587"/>
      <c r="M145" s="587"/>
      <c r="N145" s="587"/>
      <c r="O145" s="587"/>
      <c r="P145" s="587"/>
      <c r="Q145" s="587"/>
      <c r="R145" s="587"/>
      <c r="S145" s="587"/>
      <c r="T145" s="587"/>
      <c r="U145" s="587"/>
      <c r="V145" s="587"/>
      <c r="W145" s="587"/>
      <c r="X145" s="587"/>
    </row>
    <row r="146" spans="1:24" ht="28.5" customHeight="1">
      <c r="A146" s="568" t="s">
        <v>311</v>
      </c>
      <c r="B146" s="747" t="s">
        <v>323</v>
      </c>
      <c r="C146" s="751" t="s">
        <v>354</v>
      </c>
      <c r="D146" s="746">
        <v>232</v>
      </c>
      <c r="E146" s="771"/>
      <c r="F146" s="587"/>
      <c r="G146" s="587"/>
      <c r="H146" s="587"/>
      <c r="I146" s="587"/>
      <c r="J146" s="587"/>
      <c r="K146" s="587"/>
      <c r="L146" s="587"/>
      <c r="M146" s="587"/>
      <c r="N146" s="587"/>
      <c r="O146" s="587"/>
      <c r="P146" s="587"/>
      <c r="Q146" s="587"/>
      <c r="R146" s="587"/>
      <c r="S146" s="587"/>
      <c r="T146" s="587"/>
      <c r="U146" s="587"/>
      <c r="V146" s="587"/>
      <c r="W146" s="587"/>
      <c r="X146" s="587"/>
    </row>
    <row r="147" spans="1:24" ht="28.5" customHeight="1">
      <c r="A147" s="568" t="s">
        <v>13</v>
      </c>
      <c r="B147" s="747" t="s">
        <v>323</v>
      </c>
      <c r="C147" s="751" t="s">
        <v>354</v>
      </c>
      <c r="D147" s="746">
        <v>232</v>
      </c>
      <c r="E147" s="771"/>
      <c r="F147" s="587"/>
      <c r="G147" s="587"/>
      <c r="H147" s="587"/>
      <c r="I147" s="587"/>
      <c r="J147" s="587"/>
      <c r="K147" s="587"/>
      <c r="L147" s="587"/>
      <c r="M147" s="587"/>
      <c r="N147" s="587"/>
      <c r="O147" s="587"/>
      <c r="P147" s="587"/>
      <c r="Q147" s="587"/>
      <c r="R147" s="587"/>
      <c r="S147" s="587"/>
      <c r="T147" s="587"/>
      <c r="U147" s="587"/>
      <c r="V147" s="587"/>
      <c r="W147" s="587"/>
      <c r="X147" s="587"/>
    </row>
    <row r="148" spans="1:24" ht="28.5" customHeight="1">
      <c r="A148" s="568" t="s">
        <v>312</v>
      </c>
      <c r="B148" s="747" t="s">
        <v>323</v>
      </c>
      <c r="C148" s="751" t="s">
        <v>354</v>
      </c>
      <c r="D148" s="746">
        <v>232</v>
      </c>
      <c r="E148" s="771"/>
      <c r="F148" s="587"/>
      <c r="G148" s="587"/>
      <c r="H148" s="587"/>
      <c r="I148" s="587"/>
      <c r="J148" s="587"/>
      <c r="K148" s="587"/>
      <c r="L148" s="587"/>
      <c r="M148" s="587"/>
      <c r="N148" s="587"/>
      <c r="O148" s="587"/>
      <c r="P148" s="587"/>
      <c r="Q148" s="587"/>
      <c r="R148" s="587"/>
      <c r="S148" s="587"/>
      <c r="T148" s="587"/>
      <c r="U148" s="587"/>
      <c r="V148" s="587"/>
      <c r="W148" s="587"/>
      <c r="X148" s="587"/>
    </row>
    <row r="149" spans="1:24" ht="28.5" customHeight="1">
      <c r="A149" s="568" t="s">
        <v>313</v>
      </c>
      <c r="B149" s="747" t="s">
        <v>323</v>
      </c>
      <c r="C149" s="751" t="s">
        <v>354</v>
      </c>
      <c r="D149" s="746">
        <v>232</v>
      </c>
      <c r="E149" s="771"/>
      <c r="F149" s="587"/>
      <c r="G149" s="587"/>
      <c r="H149" s="587"/>
      <c r="I149" s="587"/>
      <c r="J149" s="587"/>
      <c r="K149" s="587"/>
      <c r="L149" s="587"/>
      <c r="M149" s="587"/>
      <c r="N149" s="587"/>
      <c r="O149" s="587"/>
      <c r="P149" s="587"/>
      <c r="Q149" s="587"/>
      <c r="R149" s="587"/>
      <c r="S149" s="587"/>
      <c r="T149" s="587"/>
      <c r="U149" s="587"/>
      <c r="V149" s="587"/>
      <c r="W149" s="587"/>
      <c r="X149" s="587"/>
    </row>
    <row r="150" spans="1:24" ht="28.5" customHeight="1">
      <c r="A150" s="568" t="s">
        <v>315</v>
      </c>
      <c r="B150" s="747" t="s">
        <v>323</v>
      </c>
      <c r="C150" s="751" t="s">
        <v>354</v>
      </c>
      <c r="D150" s="746">
        <v>232</v>
      </c>
      <c r="E150" s="771"/>
      <c r="F150" s="587"/>
      <c r="G150" s="587"/>
      <c r="H150" s="587"/>
      <c r="I150" s="587"/>
      <c r="J150" s="587"/>
      <c r="K150" s="587"/>
      <c r="L150" s="587"/>
      <c r="M150" s="587"/>
      <c r="N150" s="587"/>
      <c r="O150" s="587"/>
      <c r="P150" s="587"/>
      <c r="Q150" s="587"/>
      <c r="R150" s="587"/>
      <c r="S150" s="587"/>
      <c r="T150" s="587"/>
      <c r="U150" s="587"/>
      <c r="V150" s="587"/>
      <c r="W150" s="587"/>
      <c r="X150" s="587"/>
    </row>
    <row r="151" spans="1:24" ht="28.5" customHeight="1">
      <c r="A151" s="568" t="s">
        <v>268</v>
      </c>
      <c r="B151" s="747" t="s">
        <v>323</v>
      </c>
      <c r="C151" s="751" t="s">
        <v>355</v>
      </c>
      <c r="D151" s="746">
        <v>249.4</v>
      </c>
      <c r="E151" s="771"/>
      <c r="F151" s="587"/>
      <c r="G151" s="587"/>
      <c r="H151" s="587"/>
      <c r="I151" s="587"/>
      <c r="J151" s="587"/>
      <c r="K151" s="587"/>
      <c r="L151" s="587"/>
      <c r="M151" s="587"/>
      <c r="N151" s="587"/>
      <c r="O151" s="587"/>
      <c r="P151" s="587"/>
      <c r="Q151" s="587"/>
      <c r="R151" s="587"/>
      <c r="S151" s="587"/>
      <c r="T151" s="587"/>
      <c r="U151" s="587"/>
      <c r="V151" s="587"/>
      <c r="W151" s="587"/>
      <c r="X151" s="587"/>
    </row>
    <row r="152" spans="1:24" ht="28.5" customHeight="1">
      <c r="A152" s="568" t="s">
        <v>19</v>
      </c>
      <c r="B152" s="747" t="s">
        <v>323</v>
      </c>
      <c r="C152" s="751" t="s">
        <v>355</v>
      </c>
      <c r="D152" s="746">
        <v>249.4</v>
      </c>
      <c r="E152" s="771"/>
      <c r="F152" s="587"/>
      <c r="G152" s="587"/>
      <c r="H152" s="587"/>
      <c r="I152" s="587"/>
      <c r="J152" s="587"/>
      <c r="K152" s="587"/>
      <c r="L152" s="587"/>
      <c r="M152" s="587"/>
      <c r="N152" s="587"/>
      <c r="O152" s="587"/>
      <c r="P152" s="587"/>
      <c r="Q152" s="587"/>
      <c r="R152" s="587"/>
      <c r="S152" s="587"/>
      <c r="T152" s="587"/>
      <c r="U152" s="587"/>
      <c r="V152" s="587"/>
      <c r="W152" s="587"/>
      <c r="X152" s="587"/>
    </row>
    <row r="153" spans="1:24" ht="28.5" customHeight="1">
      <c r="A153" s="568" t="s">
        <v>309</v>
      </c>
      <c r="B153" s="747" t="s">
        <v>323</v>
      </c>
      <c r="C153" s="751" t="s">
        <v>355</v>
      </c>
      <c r="D153" s="746">
        <v>249.4</v>
      </c>
      <c r="E153" s="771"/>
      <c r="F153" s="587"/>
      <c r="G153" s="587"/>
      <c r="H153" s="587"/>
      <c r="I153" s="587"/>
      <c r="J153" s="587"/>
      <c r="K153" s="587"/>
      <c r="L153" s="587"/>
      <c r="M153" s="587"/>
      <c r="N153" s="587"/>
      <c r="O153" s="587"/>
      <c r="P153" s="587"/>
      <c r="Q153" s="587"/>
      <c r="R153" s="587"/>
      <c r="S153" s="587"/>
      <c r="T153" s="587"/>
      <c r="U153" s="587"/>
      <c r="V153" s="587"/>
      <c r="W153" s="587"/>
      <c r="X153" s="587"/>
    </row>
    <row r="154" spans="1:24" ht="28.5" customHeight="1">
      <c r="A154" s="568" t="s">
        <v>210</v>
      </c>
      <c r="B154" s="747" t="s">
        <v>323</v>
      </c>
      <c r="C154" s="751" t="s">
        <v>355</v>
      </c>
      <c r="D154" s="746">
        <v>249.4</v>
      </c>
      <c r="E154" s="771"/>
      <c r="F154" s="587"/>
      <c r="G154" s="587"/>
      <c r="H154" s="587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</row>
    <row r="155" spans="1:24" ht="28.5" customHeight="1">
      <c r="A155" s="568" t="s">
        <v>311</v>
      </c>
      <c r="B155" s="747" t="s">
        <v>323</v>
      </c>
      <c r="C155" s="751" t="s">
        <v>355</v>
      </c>
      <c r="D155" s="746">
        <v>249.4</v>
      </c>
      <c r="E155" s="771"/>
      <c r="F155" s="587"/>
      <c r="G155" s="587"/>
      <c r="H155" s="587"/>
      <c r="I155" s="587"/>
      <c r="J155" s="587"/>
      <c r="K155" s="587"/>
      <c r="L155" s="587"/>
      <c r="M155" s="587"/>
      <c r="N155" s="587"/>
      <c r="O155" s="587"/>
      <c r="P155" s="587"/>
      <c r="Q155" s="587"/>
      <c r="R155" s="587"/>
      <c r="S155" s="587"/>
      <c r="T155" s="587"/>
      <c r="U155" s="587"/>
      <c r="V155" s="587"/>
      <c r="W155" s="587"/>
      <c r="X155" s="587"/>
    </row>
    <row r="156" spans="1:24" ht="28.5" customHeight="1">
      <c r="A156" s="568" t="s">
        <v>13</v>
      </c>
      <c r="B156" s="747" t="s">
        <v>323</v>
      </c>
      <c r="C156" s="751" t="s">
        <v>355</v>
      </c>
      <c r="D156" s="746">
        <v>249.4</v>
      </c>
      <c r="E156" s="771"/>
      <c r="F156" s="587"/>
      <c r="G156" s="587"/>
      <c r="H156" s="587"/>
      <c r="I156" s="587"/>
      <c r="J156" s="587"/>
      <c r="K156" s="587"/>
      <c r="L156" s="587"/>
      <c r="M156" s="587"/>
      <c r="N156" s="587"/>
      <c r="O156" s="587"/>
      <c r="P156" s="587"/>
      <c r="Q156" s="587"/>
      <c r="R156" s="587"/>
      <c r="S156" s="587"/>
      <c r="T156" s="587"/>
      <c r="U156" s="587"/>
      <c r="V156" s="587"/>
      <c r="W156" s="587"/>
      <c r="X156" s="587"/>
    </row>
    <row r="157" spans="1:24" ht="28.5" customHeight="1">
      <c r="A157" s="568" t="s">
        <v>312</v>
      </c>
      <c r="B157" s="747" t="s">
        <v>323</v>
      </c>
      <c r="C157" s="751" t="s">
        <v>355</v>
      </c>
      <c r="D157" s="746">
        <v>249.4</v>
      </c>
      <c r="E157" s="771"/>
      <c r="F157" s="587"/>
      <c r="G157" s="587"/>
      <c r="H157" s="587"/>
      <c r="I157" s="587"/>
      <c r="J157" s="587"/>
      <c r="K157" s="587"/>
      <c r="L157" s="587"/>
      <c r="M157" s="587"/>
      <c r="N157" s="587"/>
      <c r="O157" s="587"/>
      <c r="P157" s="587"/>
      <c r="Q157" s="587"/>
      <c r="R157" s="587"/>
      <c r="S157" s="587"/>
      <c r="T157" s="587"/>
      <c r="U157" s="587"/>
      <c r="V157" s="587"/>
      <c r="W157" s="587"/>
      <c r="X157" s="587"/>
    </row>
    <row r="158" spans="1:24" ht="28.5" customHeight="1">
      <c r="A158" s="568" t="s">
        <v>313</v>
      </c>
      <c r="B158" s="747" t="s">
        <v>323</v>
      </c>
      <c r="C158" s="751" t="s">
        <v>355</v>
      </c>
      <c r="D158" s="746">
        <v>249.4</v>
      </c>
      <c r="E158" s="771"/>
      <c r="F158" s="587"/>
      <c r="G158" s="587"/>
      <c r="H158" s="587"/>
      <c r="I158" s="587"/>
      <c r="J158" s="587"/>
      <c r="K158" s="587"/>
      <c r="L158" s="587"/>
      <c r="M158" s="587"/>
      <c r="N158" s="587"/>
      <c r="O158" s="587"/>
      <c r="P158" s="587"/>
      <c r="Q158" s="587"/>
      <c r="R158" s="587"/>
      <c r="S158" s="587"/>
      <c r="T158" s="587"/>
      <c r="U158" s="587"/>
      <c r="V158" s="587"/>
      <c r="W158" s="587"/>
      <c r="X158" s="587"/>
    </row>
    <row r="159" spans="1:24" ht="28.5" customHeight="1">
      <c r="A159" s="568" t="s">
        <v>315</v>
      </c>
      <c r="B159" s="747" t="s">
        <v>323</v>
      </c>
      <c r="C159" s="751" t="s">
        <v>355</v>
      </c>
      <c r="D159" s="746">
        <v>249.4</v>
      </c>
      <c r="E159" s="771"/>
      <c r="F159" s="587"/>
      <c r="G159" s="587"/>
      <c r="H159" s="587"/>
      <c r="I159" s="587"/>
      <c r="J159" s="587"/>
      <c r="K159" s="587"/>
      <c r="L159" s="587"/>
      <c r="M159" s="587"/>
      <c r="N159" s="587"/>
      <c r="O159" s="587"/>
      <c r="P159" s="587"/>
      <c r="Q159" s="587"/>
      <c r="R159" s="587"/>
      <c r="S159" s="587"/>
      <c r="T159" s="587"/>
      <c r="U159" s="587"/>
      <c r="V159" s="587"/>
      <c r="W159" s="587"/>
      <c r="X159" s="587"/>
    </row>
    <row r="160" spans="1:24" ht="28.5" customHeight="1">
      <c r="A160" s="568" t="s">
        <v>268</v>
      </c>
      <c r="B160" s="747" t="s">
        <v>323</v>
      </c>
      <c r="C160" s="751" t="s">
        <v>356</v>
      </c>
      <c r="D160" s="746">
        <v>249.4</v>
      </c>
      <c r="E160" s="771"/>
      <c r="F160" s="587"/>
      <c r="G160" s="587"/>
      <c r="H160" s="587"/>
      <c r="I160" s="587"/>
      <c r="J160" s="587"/>
      <c r="K160" s="587"/>
      <c r="L160" s="587"/>
      <c r="M160" s="587"/>
      <c r="N160" s="587"/>
      <c r="O160" s="587"/>
      <c r="P160" s="587"/>
      <c r="Q160" s="587"/>
      <c r="R160" s="587"/>
      <c r="S160" s="587"/>
      <c r="T160" s="587"/>
      <c r="U160" s="587"/>
      <c r="V160" s="587"/>
      <c r="W160" s="587"/>
      <c r="X160" s="587"/>
    </row>
    <row r="161" spans="1:24" ht="28.5" customHeight="1">
      <c r="A161" s="568" t="s">
        <v>19</v>
      </c>
      <c r="B161" s="747" t="s">
        <v>323</v>
      </c>
      <c r="C161" s="751" t="s">
        <v>356</v>
      </c>
      <c r="D161" s="746">
        <v>249.4</v>
      </c>
      <c r="E161" s="771"/>
      <c r="F161" s="587"/>
      <c r="G161" s="587"/>
      <c r="H161" s="587"/>
      <c r="I161" s="587"/>
      <c r="J161" s="587"/>
      <c r="K161" s="587"/>
      <c r="L161" s="587"/>
      <c r="M161" s="587"/>
      <c r="N161" s="587"/>
      <c r="O161" s="587"/>
      <c r="P161" s="587"/>
      <c r="Q161" s="587"/>
      <c r="R161" s="587"/>
      <c r="S161" s="587"/>
      <c r="T161" s="587"/>
      <c r="U161" s="587"/>
      <c r="V161" s="587"/>
      <c r="W161" s="587"/>
      <c r="X161" s="587"/>
    </row>
    <row r="162" spans="1:24" ht="28.5" customHeight="1">
      <c r="A162" s="568" t="s">
        <v>309</v>
      </c>
      <c r="B162" s="747" t="s">
        <v>323</v>
      </c>
      <c r="C162" s="751" t="s">
        <v>356</v>
      </c>
      <c r="D162" s="746">
        <v>249.4</v>
      </c>
      <c r="E162" s="771"/>
      <c r="F162" s="587"/>
      <c r="G162" s="587"/>
      <c r="H162" s="587"/>
      <c r="I162" s="587"/>
      <c r="J162" s="587"/>
      <c r="K162" s="587"/>
      <c r="L162" s="587"/>
      <c r="M162" s="587"/>
      <c r="N162" s="587"/>
      <c r="O162" s="587"/>
      <c r="P162" s="587"/>
      <c r="Q162" s="587"/>
      <c r="R162" s="587"/>
      <c r="S162" s="587"/>
      <c r="T162" s="587"/>
      <c r="U162" s="587"/>
      <c r="V162" s="587"/>
      <c r="W162" s="587"/>
      <c r="X162" s="587"/>
    </row>
    <row r="163" spans="1:24" ht="28.5" customHeight="1">
      <c r="A163" s="568" t="s">
        <v>210</v>
      </c>
      <c r="B163" s="747" t="s">
        <v>323</v>
      </c>
      <c r="C163" s="751" t="s">
        <v>356</v>
      </c>
      <c r="D163" s="746">
        <v>249.4</v>
      </c>
      <c r="E163" s="771"/>
      <c r="F163" s="587"/>
      <c r="G163" s="587"/>
      <c r="H163" s="587"/>
      <c r="I163" s="587"/>
      <c r="J163" s="587"/>
      <c r="K163" s="587"/>
      <c r="L163" s="587"/>
      <c r="M163" s="587"/>
      <c r="N163" s="587"/>
      <c r="O163" s="587"/>
      <c r="P163" s="587"/>
      <c r="Q163" s="587"/>
      <c r="R163" s="587"/>
      <c r="S163" s="587"/>
      <c r="T163" s="587"/>
      <c r="U163" s="587"/>
      <c r="V163" s="587"/>
      <c r="W163" s="587"/>
      <c r="X163" s="587"/>
    </row>
    <row r="164" spans="1:24" ht="28.5" customHeight="1">
      <c r="A164" s="568" t="s">
        <v>311</v>
      </c>
      <c r="B164" s="747" t="s">
        <v>323</v>
      </c>
      <c r="C164" s="751" t="s">
        <v>356</v>
      </c>
      <c r="D164" s="746">
        <v>249.4</v>
      </c>
      <c r="E164" s="771"/>
      <c r="F164" s="587"/>
      <c r="G164" s="587"/>
      <c r="H164" s="587"/>
      <c r="I164" s="587"/>
      <c r="J164" s="587"/>
      <c r="K164" s="587"/>
      <c r="L164" s="587"/>
      <c r="M164" s="587"/>
      <c r="N164" s="587"/>
      <c r="O164" s="587"/>
      <c r="P164" s="587"/>
      <c r="Q164" s="587"/>
      <c r="R164" s="587"/>
      <c r="S164" s="587"/>
      <c r="T164" s="587"/>
      <c r="U164" s="587"/>
      <c r="V164" s="587"/>
      <c r="W164" s="587"/>
      <c r="X164" s="587"/>
    </row>
    <row r="165" spans="1:24" ht="28.5" customHeight="1">
      <c r="A165" s="568" t="s">
        <v>13</v>
      </c>
      <c r="B165" s="747" t="s">
        <v>323</v>
      </c>
      <c r="C165" s="751" t="s">
        <v>356</v>
      </c>
      <c r="D165" s="746">
        <v>249.4</v>
      </c>
      <c r="E165" s="771"/>
      <c r="F165" s="587"/>
      <c r="G165" s="587"/>
      <c r="H165" s="587"/>
      <c r="I165" s="587"/>
      <c r="J165" s="587"/>
      <c r="K165" s="587"/>
      <c r="L165" s="587"/>
      <c r="M165" s="587"/>
      <c r="N165" s="587"/>
      <c r="O165" s="587"/>
      <c r="P165" s="587"/>
      <c r="Q165" s="587"/>
      <c r="R165" s="587"/>
      <c r="S165" s="587"/>
      <c r="T165" s="587"/>
      <c r="U165" s="587"/>
      <c r="V165" s="587"/>
      <c r="W165" s="587"/>
      <c r="X165" s="587"/>
    </row>
    <row r="166" spans="1:24" ht="28.5" customHeight="1">
      <c r="A166" s="568" t="s">
        <v>312</v>
      </c>
      <c r="B166" s="747" t="s">
        <v>323</v>
      </c>
      <c r="C166" s="751" t="s">
        <v>356</v>
      </c>
      <c r="D166" s="746">
        <v>249.4</v>
      </c>
      <c r="E166" s="771"/>
      <c r="F166" s="587"/>
      <c r="G166" s="587"/>
      <c r="H166" s="587"/>
      <c r="I166" s="587"/>
      <c r="J166" s="587"/>
      <c r="K166" s="587"/>
      <c r="L166" s="587"/>
      <c r="M166" s="587"/>
      <c r="N166" s="587"/>
      <c r="O166" s="587"/>
      <c r="P166" s="587"/>
      <c r="Q166" s="587"/>
      <c r="R166" s="587"/>
      <c r="S166" s="587"/>
      <c r="T166" s="587"/>
      <c r="U166" s="587"/>
      <c r="V166" s="587"/>
      <c r="W166" s="587"/>
      <c r="X166" s="587"/>
    </row>
    <row r="167" spans="1:24" ht="28.5" customHeight="1">
      <c r="A167" s="568" t="s">
        <v>313</v>
      </c>
      <c r="B167" s="747" t="s">
        <v>323</v>
      </c>
      <c r="C167" s="751" t="s">
        <v>356</v>
      </c>
      <c r="D167" s="746">
        <v>249.4</v>
      </c>
      <c r="E167" s="771"/>
      <c r="F167" s="587"/>
      <c r="G167" s="587"/>
      <c r="H167" s="587"/>
      <c r="I167" s="587"/>
      <c r="J167" s="587"/>
      <c r="K167" s="587"/>
      <c r="L167" s="587"/>
      <c r="M167" s="587"/>
      <c r="N167" s="587"/>
      <c r="O167" s="587"/>
      <c r="P167" s="587"/>
      <c r="Q167" s="587"/>
      <c r="R167" s="587"/>
      <c r="S167" s="587"/>
      <c r="T167" s="587"/>
      <c r="U167" s="587"/>
      <c r="V167" s="587"/>
      <c r="W167" s="587"/>
      <c r="X167" s="587"/>
    </row>
    <row r="168" spans="1:24" ht="28.5" customHeight="1">
      <c r="A168" s="568" t="s">
        <v>315</v>
      </c>
      <c r="B168" s="747" t="s">
        <v>323</v>
      </c>
      <c r="C168" s="751" t="s">
        <v>356</v>
      </c>
      <c r="D168" s="746">
        <v>249.4</v>
      </c>
      <c r="E168" s="771"/>
      <c r="F168" s="587"/>
      <c r="G168" s="587"/>
      <c r="H168" s="587"/>
      <c r="I168" s="587"/>
      <c r="J168" s="587"/>
      <c r="K168" s="587"/>
      <c r="L168" s="587"/>
      <c r="M168" s="587"/>
      <c r="N168" s="587"/>
      <c r="O168" s="587"/>
      <c r="P168" s="587"/>
      <c r="Q168" s="587"/>
      <c r="R168" s="587"/>
      <c r="S168" s="587"/>
      <c r="T168" s="587"/>
      <c r="U168" s="587"/>
      <c r="V168" s="587"/>
      <c r="W168" s="587"/>
      <c r="X168" s="587"/>
    </row>
    <row r="169" spans="1:24" ht="28.5" customHeight="1">
      <c r="A169" s="568" t="s">
        <v>268</v>
      </c>
      <c r="B169" s="747" t="s">
        <v>323</v>
      </c>
      <c r="C169" s="751" t="s">
        <v>357</v>
      </c>
      <c r="D169" s="746">
        <v>232</v>
      </c>
      <c r="E169" s="771"/>
      <c r="F169" s="587"/>
      <c r="G169" s="587"/>
      <c r="H169" s="587"/>
      <c r="I169" s="587"/>
      <c r="J169" s="587"/>
      <c r="K169" s="587"/>
      <c r="L169" s="587"/>
      <c r="M169" s="587"/>
      <c r="N169" s="587"/>
      <c r="O169" s="587"/>
      <c r="P169" s="587"/>
      <c r="Q169" s="587"/>
      <c r="R169" s="587"/>
      <c r="S169" s="587"/>
      <c r="T169" s="587"/>
      <c r="U169" s="587"/>
      <c r="V169" s="587"/>
      <c r="W169" s="587"/>
      <c r="X169" s="587"/>
    </row>
    <row r="170" spans="1:24" ht="28.5" customHeight="1">
      <c r="A170" s="568" t="s">
        <v>19</v>
      </c>
      <c r="B170" s="747" t="s">
        <v>323</v>
      </c>
      <c r="C170" s="751" t="s">
        <v>357</v>
      </c>
      <c r="D170" s="746">
        <v>232</v>
      </c>
      <c r="E170" s="771"/>
      <c r="F170" s="587"/>
      <c r="G170" s="587"/>
      <c r="H170" s="587"/>
      <c r="I170" s="587"/>
      <c r="J170" s="587"/>
      <c r="K170" s="587"/>
      <c r="L170" s="587"/>
      <c r="M170" s="587"/>
      <c r="N170" s="587"/>
      <c r="O170" s="587"/>
      <c r="P170" s="587"/>
      <c r="Q170" s="587"/>
      <c r="R170" s="587"/>
      <c r="S170" s="587"/>
      <c r="T170" s="587"/>
      <c r="U170" s="587"/>
      <c r="V170" s="587"/>
      <c r="W170" s="587"/>
      <c r="X170" s="587"/>
    </row>
    <row r="171" spans="1:24" ht="28.5" customHeight="1">
      <c r="A171" s="568" t="s">
        <v>309</v>
      </c>
      <c r="B171" s="747" t="s">
        <v>323</v>
      </c>
      <c r="C171" s="751" t="s">
        <v>357</v>
      </c>
      <c r="D171" s="746">
        <v>232</v>
      </c>
      <c r="E171" s="771"/>
      <c r="F171" s="587"/>
      <c r="G171" s="587"/>
      <c r="H171" s="587"/>
      <c r="I171" s="587"/>
      <c r="J171" s="587"/>
      <c r="K171" s="587"/>
      <c r="L171" s="587"/>
      <c r="M171" s="587"/>
      <c r="N171" s="587"/>
      <c r="O171" s="587"/>
      <c r="P171" s="587"/>
      <c r="Q171" s="587"/>
      <c r="R171" s="587"/>
      <c r="S171" s="587"/>
      <c r="T171" s="587"/>
      <c r="U171" s="587"/>
      <c r="V171" s="587"/>
      <c r="W171" s="587"/>
      <c r="X171" s="587"/>
    </row>
    <row r="172" spans="1:24" ht="28.5" customHeight="1">
      <c r="A172" s="568" t="s">
        <v>210</v>
      </c>
      <c r="B172" s="747" t="s">
        <v>323</v>
      </c>
      <c r="C172" s="751" t="s">
        <v>357</v>
      </c>
      <c r="D172" s="746">
        <v>232</v>
      </c>
      <c r="E172" s="771"/>
      <c r="F172" s="587"/>
      <c r="G172" s="587"/>
      <c r="H172" s="587"/>
      <c r="I172" s="587"/>
      <c r="J172" s="587"/>
      <c r="K172" s="587"/>
      <c r="L172" s="587"/>
      <c r="M172" s="587"/>
      <c r="N172" s="587"/>
      <c r="O172" s="587"/>
      <c r="P172" s="587"/>
      <c r="Q172" s="587"/>
      <c r="R172" s="587"/>
      <c r="S172" s="587"/>
      <c r="T172" s="587"/>
      <c r="U172" s="587"/>
      <c r="V172" s="587"/>
      <c r="W172" s="587"/>
      <c r="X172" s="587"/>
    </row>
    <row r="173" spans="1:24" ht="28.5" customHeight="1">
      <c r="A173" s="568" t="s">
        <v>311</v>
      </c>
      <c r="B173" s="747" t="s">
        <v>323</v>
      </c>
      <c r="C173" s="751" t="s">
        <v>357</v>
      </c>
      <c r="D173" s="746">
        <v>232</v>
      </c>
      <c r="E173" s="771"/>
      <c r="F173" s="587"/>
      <c r="G173" s="587"/>
      <c r="H173" s="587"/>
      <c r="I173" s="587"/>
      <c r="J173" s="587"/>
      <c r="K173" s="587"/>
      <c r="L173" s="587"/>
      <c r="M173" s="587"/>
      <c r="N173" s="587"/>
      <c r="O173" s="587"/>
      <c r="P173" s="587"/>
      <c r="Q173" s="587"/>
      <c r="R173" s="587"/>
      <c r="S173" s="587"/>
      <c r="T173" s="587"/>
      <c r="U173" s="587"/>
      <c r="V173" s="587"/>
      <c r="W173" s="587"/>
      <c r="X173" s="587"/>
    </row>
    <row r="174" spans="1:24" ht="28.5" customHeight="1">
      <c r="A174" s="568" t="s">
        <v>13</v>
      </c>
      <c r="B174" s="747" t="s">
        <v>323</v>
      </c>
      <c r="C174" s="751" t="s">
        <v>357</v>
      </c>
      <c r="D174" s="746">
        <v>232</v>
      </c>
      <c r="E174" s="771"/>
      <c r="F174" s="587"/>
      <c r="G174" s="587"/>
      <c r="H174" s="587"/>
      <c r="I174" s="587"/>
      <c r="J174" s="587"/>
      <c r="K174" s="587"/>
      <c r="L174" s="587"/>
      <c r="M174" s="587"/>
      <c r="N174" s="587"/>
      <c r="O174" s="587"/>
      <c r="P174" s="587"/>
      <c r="Q174" s="587"/>
      <c r="R174" s="587"/>
      <c r="S174" s="587"/>
      <c r="T174" s="587"/>
      <c r="U174" s="587"/>
      <c r="V174" s="587"/>
      <c r="W174" s="587"/>
      <c r="X174" s="587"/>
    </row>
    <row r="175" spans="1:24" ht="28.5" customHeight="1">
      <c r="A175" s="568" t="s">
        <v>312</v>
      </c>
      <c r="B175" s="747" t="s">
        <v>323</v>
      </c>
      <c r="C175" s="751" t="s">
        <v>357</v>
      </c>
      <c r="D175" s="746">
        <v>232</v>
      </c>
      <c r="E175" s="771"/>
      <c r="F175" s="587"/>
      <c r="G175" s="587"/>
      <c r="H175" s="587"/>
      <c r="I175" s="587"/>
      <c r="J175" s="587"/>
      <c r="K175" s="587"/>
      <c r="L175" s="587"/>
      <c r="M175" s="587"/>
      <c r="N175" s="587"/>
      <c r="O175" s="587"/>
      <c r="P175" s="587"/>
      <c r="Q175" s="587"/>
      <c r="R175" s="587"/>
      <c r="S175" s="587"/>
      <c r="T175" s="587"/>
      <c r="U175" s="587"/>
      <c r="V175" s="587"/>
      <c r="W175" s="587"/>
      <c r="X175" s="587"/>
    </row>
    <row r="176" spans="1:24" ht="28.5" customHeight="1">
      <c r="A176" s="568" t="s">
        <v>313</v>
      </c>
      <c r="B176" s="747" t="s">
        <v>323</v>
      </c>
      <c r="C176" s="751" t="s">
        <v>357</v>
      </c>
      <c r="D176" s="746">
        <v>232</v>
      </c>
      <c r="E176" s="771"/>
      <c r="F176" s="587"/>
      <c r="G176" s="587"/>
      <c r="H176" s="587"/>
      <c r="I176" s="587"/>
      <c r="J176" s="587"/>
      <c r="K176" s="587"/>
      <c r="L176" s="587"/>
      <c r="M176" s="587"/>
      <c r="N176" s="587"/>
      <c r="O176" s="587"/>
      <c r="P176" s="587"/>
      <c r="Q176" s="587"/>
      <c r="R176" s="587"/>
      <c r="S176" s="587"/>
      <c r="T176" s="587"/>
      <c r="U176" s="587"/>
      <c r="V176" s="587"/>
      <c r="W176" s="587"/>
      <c r="X176" s="587"/>
    </row>
    <row r="177" spans="1:24" ht="28.5" customHeight="1">
      <c r="A177" s="568" t="s">
        <v>315</v>
      </c>
      <c r="B177" s="747" t="s">
        <v>323</v>
      </c>
      <c r="C177" s="751" t="s">
        <v>357</v>
      </c>
      <c r="D177" s="746">
        <v>232</v>
      </c>
      <c r="E177" s="771"/>
      <c r="F177" s="587"/>
      <c r="G177" s="587"/>
      <c r="H177" s="587"/>
      <c r="I177" s="587"/>
      <c r="J177" s="587"/>
      <c r="K177" s="587"/>
      <c r="L177" s="587"/>
      <c r="M177" s="587"/>
      <c r="N177" s="587"/>
      <c r="O177" s="587"/>
      <c r="P177" s="587"/>
      <c r="Q177" s="587"/>
      <c r="R177" s="587"/>
      <c r="S177" s="587"/>
      <c r="T177" s="587"/>
      <c r="U177" s="587"/>
      <c r="V177" s="587"/>
      <c r="W177" s="587"/>
      <c r="X177" s="587"/>
    </row>
    <row r="178" spans="1:24" ht="28.5" customHeight="1">
      <c r="A178" s="568" t="s">
        <v>51</v>
      </c>
      <c r="B178" s="747" t="s">
        <v>323</v>
      </c>
      <c r="C178" s="751" t="s">
        <v>358</v>
      </c>
      <c r="D178" s="746">
        <v>251.51</v>
      </c>
      <c r="E178" s="771"/>
      <c r="F178" s="587"/>
      <c r="G178" s="587"/>
      <c r="H178" s="587"/>
      <c r="I178" s="587"/>
      <c r="J178" s="587"/>
      <c r="K178" s="587"/>
      <c r="L178" s="587"/>
      <c r="M178" s="587"/>
      <c r="N178" s="587"/>
      <c r="O178" s="587"/>
      <c r="P178" s="587"/>
      <c r="Q178" s="587"/>
      <c r="R178" s="587"/>
      <c r="S178" s="587"/>
      <c r="T178" s="587"/>
      <c r="U178" s="587"/>
      <c r="V178" s="587"/>
      <c r="W178" s="587"/>
      <c r="X178" s="587"/>
    </row>
    <row r="179" spans="1:24" ht="28.5" customHeight="1">
      <c r="A179" s="568" t="s">
        <v>268</v>
      </c>
      <c r="B179" s="747" t="s">
        <v>323</v>
      </c>
      <c r="C179" s="751" t="s">
        <v>358</v>
      </c>
      <c r="D179" s="746">
        <v>251.51</v>
      </c>
      <c r="E179" s="771"/>
      <c r="F179" s="587"/>
      <c r="G179" s="587"/>
      <c r="H179" s="587"/>
      <c r="I179" s="587"/>
      <c r="J179" s="587"/>
      <c r="K179" s="587"/>
      <c r="L179" s="587"/>
      <c r="M179" s="587"/>
      <c r="N179" s="587"/>
      <c r="O179" s="587"/>
      <c r="P179" s="587"/>
      <c r="Q179" s="587"/>
      <c r="R179" s="587"/>
      <c r="S179" s="587"/>
      <c r="T179" s="587"/>
      <c r="U179" s="587"/>
      <c r="V179" s="587"/>
      <c r="W179" s="587"/>
      <c r="X179" s="587"/>
    </row>
    <row r="180" spans="1:24" ht="28.5" customHeight="1">
      <c r="A180" s="568" t="s">
        <v>19</v>
      </c>
      <c r="B180" s="747" t="s">
        <v>323</v>
      </c>
      <c r="C180" s="751" t="s">
        <v>358</v>
      </c>
      <c r="D180" s="746">
        <v>251.51</v>
      </c>
      <c r="E180" s="771"/>
      <c r="F180" s="587"/>
      <c r="G180" s="587"/>
      <c r="H180" s="587"/>
      <c r="I180" s="587"/>
      <c r="J180" s="587"/>
      <c r="K180" s="587"/>
      <c r="L180" s="587"/>
      <c r="M180" s="587"/>
      <c r="N180" s="587"/>
      <c r="O180" s="587"/>
      <c r="P180" s="587"/>
      <c r="Q180" s="587"/>
      <c r="R180" s="587"/>
      <c r="S180" s="587"/>
      <c r="T180" s="587"/>
      <c r="U180" s="587"/>
      <c r="V180" s="587"/>
      <c r="W180" s="587"/>
      <c r="X180" s="587"/>
    </row>
    <row r="181" spans="1:24" ht="28.5" customHeight="1">
      <c r="A181" s="568" t="s">
        <v>309</v>
      </c>
      <c r="B181" s="747" t="s">
        <v>323</v>
      </c>
      <c r="C181" s="751" t="s">
        <v>358</v>
      </c>
      <c r="D181" s="746">
        <v>251.51</v>
      </c>
      <c r="E181" s="771"/>
      <c r="F181" s="587"/>
      <c r="G181" s="587"/>
      <c r="H181" s="587"/>
      <c r="I181" s="587"/>
      <c r="J181" s="587"/>
      <c r="K181" s="587"/>
      <c r="L181" s="587"/>
      <c r="M181" s="587"/>
      <c r="N181" s="587"/>
      <c r="O181" s="587"/>
      <c r="P181" s="587"/>
      <c r="Q181" s="587"/>
      <c r="R181" s="587"/>
      <c r="S181" s="587"/>
      <c r="T181" s="587"/>
      <c r="U181" s="587"/>
      <c r="V181" s="587"/>
      <c r="W181" s="587"/>
      <c r="X181" s="587"/>
    </row>
    <row r="182" spans="1:24" ht="28.5" customHeight="1">
      <c r="A182" s="568" t="s">
        <v>210</v>
      </c>
      <c r="B182" s="747" t="s">
        <v>323</v>
      </c>
      <c r="C182" s="751" t="s">
        <v>358</v>
      </c>
      <c r="D182" s="746">
        <v>251.51</v>
      </c>
      <c r="E182" s="771"/>
      <c r="F182" s="587"/>
      <c r="G182" s="587"/>
      <c r="H182" s="587"/>
      <c r="I182" s="587"/>
      <c r="J182" s="587"/>
      <c r="K182" s="587"/>
      <c r="L182" s="587"/>
      <c r="M182" s="587"/>
      <c r="N182" s="587"/>
      <c r="O182" s="587"/>
      <c r="P182" s="587"/>
      <c r="Q182" s="587"/>
      <c r="R182" s="587"/>
      <c r="S182" s="587"/>
      <c r="T182" s="587"/>
      <c r="U182" s="587"/>
      <c r="V182" s="587"/>
      <c r="W182" s="587"/>
      <c r="X182" s="587"/>
    </row>
    <row r="183" spans="1:24" ht="28.5" customHeight="1">
      <c r="A183" s="568" t="s">
        <v>311</v>
      </c>
      <c r="B183" s="747" t="s">
        <v>323</v>
      </c>
      <c r="C183" s="751" t="s">
        <v>358</v>
      </c>
      <c r="D183" s="746">
        <v>251.51</v>
      </c>
      <c r="E183" s="771"/>
      <c r="F183" s="587"/>
      <c r="G183" s="587"/>
      <c r="H183" s="587"/>
      <c r="I183" s="587"/>
      <c r="J183" s="587"/>
      <c r="K183" s="587"/>
      <c r="L183" s="587"/>
      <c r="M183" s="587"/>
      <c r="N183" s="587"/>
      <c r="O183" s="587"/>
      <c r="P183" s="587"/>
      <c r="Q183" s="587"/>
      <c r="R183" s="587"/>
      <c r="S183" s="587"/>
      <c r="T183" s="587"/>
      <c r="U183" s="587"/>
      <c r="V183" s="587"/>
      <c r="W183" s="587"/>
      <c r="X183" s="587"/>
    </row>
    <row r="184" spans="1:24" ht="28.5" customHeight="1">
      <c r="A184" s="568" t="s">
        <v>13</v>
      </c>
      <c r="B184" s="747" t="s">
        <v>323</v>
      </c>
      <c r="C184" s="751" t="s">
        <v>358</v>
      </c>
      <c r="D184" s="746">
        <v>251.51</v>
      </c>
      <c r="E184" s="771"/>
      <c r="F184" s="587"/>
      <c r="G184" s="587"/>
      <c r="H184" s="587"/>
      <c r="I184" s="587"/>
      <c r="J184" s="587"/>
      <c r="K184" s="587"/>
      <c r="L184" s="587"/>
      <c r="M184" s="587"/>
      <c r="N184" s="587"/>
      <c r="O184" s="587"/>
      <c r="P184" s="587"/>
      <c r="Q184" s="587"/>
      <c r="R184" s="587"/>
      <c r="S184" s="587"/>
      <c r="T184" s="587"/>
      <c r="U184" s="587"/>
      <c r="V184" s="587"/>
      <c r="W184" s="587"/>
      <c r="X184" s="587"/>
    </row>
    <row r="185" spans="1:24" ht="28.5" customHeight="1">
      <c r="A185" s="568" t="s">
        <v>312</v>
      </c>
      <c r="B185" s="747" t="s">
        <v>323</v>
      </c>
      <c r="C185" s="751" t="s">
        <v>358</v>
      </c>
      <c r="D185" s="746">
        <v>251.51</v>
      </c>
      <c r="E185" s="771"/>
      <c r="F185" s="587"/>
      <c r="G185" s="587"/>
      <c r="H185" s="587"/>
      <c r="I185" s="587"/>
      <c r="J185" s="587"/>
      <c r="K185" s="587"/>
      <c r="L185" s="587"/>
      <c r="M185" s="587"/>
      <c r="N185" s="587"/>
      <c r="O185" s="587"/>
      <c r="P185" s="587"/>
      <c r="Q185" s="587"/>
      <c r="R185" s="587"/>
      <c r="S185" s="587"/>
      <c r="T185" s="587"/>
      <c r="U185" s="587"/>
      <c r="V185" s="587"/>
      <c r="W185" s="587"/>
      <c r="X185" s="587"/>
    </row>
    <row r="186" spans="1:24" ht="28.5" customHeight="1">
      <c r="A186" s="568" t="s">
        <v>313</v>
      </c>
      <c r="B186" s="747" t="s">
        <v>323</v>
      </c>
      <c r="C186" s="751" t="s">
        <v>358</v>
      </c>
      <c r="D186" s="746">
        <v>251.51</v>
      </c>
      <c r="E186" s="771"/>
      <c r="F186" s="587"/>
      <c r="G186" s="587"/>
      <c r="H186" s="587"/>
      <c r="I186" s="587"/>
      <c r="J186" s="587"/>
      <c r="K186" s="587"/>
      <c r="L186" s="587"/>
      <c r="M186" s="587"/>
      <c r="N186" s="587"/>
      <c r="O186" s="587"/>
      <c r="P186" s="587"/>
      <c r="Q186" s="587"/>
      <c r="R186" s="587"/>
      <c r="S186" s="587"/>
      <c r="T186" s="587"/>
      <c r="U186" s="587"/>
      <c r="V186" s="587"/>
      <c r="W186" s="587"/>
      <c r="X186" s="587"/>
    </row>
    <row r="187" spans="1:24" ht="28.5" customHeight="1">
      <c r="A187" s="568" t="s">
        <v>314</v>
      </c>
      <c r="B187" s="747" t="s">
        <v>323</v>
      </c>
      <c r="C187" s="751" t="s">
        <v>358</v>
      </c>
      <c r="D187" s="746">
        <v>251.51</v>
      </c>
      <c r="E187" s="771"/>
      <c r="F187" s="587"/>
      <c r="G187" s="587"/>
      <c r="H187" s="587"/>
      <c r="I187" s="587"/>
      <c r="J187" s="587"/>
      <c r="K187" s="587"/>
      <c r="L187" s="587"/>
      <c r="M187" s="587"/>
      <c r="N187" s="587"/>
      <c r="O187" s="587"/>
      <c r="P187" s="587"/>
      <c r="Q187" s="587"/>
      <c r="R187" s="587"/>
      <c r="S187" s="587"/>
      <c r="T187" s="587"/>
      <c r="U187" s="587"/>
      <c r="V187" s="587"/>
      <c r="W187" s="587"/>
      <c r="X187" s="587"/>
    </row>
    <row r="188" spans="1:24" ht="28.5" customHeight="1">
      <c r="A188" s="753" t="s">
        <v>315</v>
      </c>
      <c r="B188" s="744" t="s">
        <v>323</v>
      </c>
      <c r="C188" s="755" t="s">
        <v>358</v>
      </c>
      <c r="D188" s="756">
        <v>251.51</v>
      </c>
      <c r="E188" s="771"/>
      <c r="F188" s="587"/>
      <c r="G188" s="587"/>
      <c r="H188" s="587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</row>
    <row r="189" spans="1:24" ht="28.5" customHeight="1">
      <c r="A189" s="568" t="s">
        <v>419</v>
      </c>
      <c r="B189" s="747" t="s">
        <v>409</v>
      </c>
      <c r="C189" s="751" t="s">
        <v>420</v>
      </c>
      <c r="D189" s="746">
        <v>5996</v>
      </c>
      <c r="E189" s="771"/>
      <c r="F189" s="587"/>
      <c r="G189" s="587"/>
      <c r="H189" s="587"/>
      <c r="I189" s="587"/>
      <c r="J189" s="587"/>
      <c r="K189" s="587"/>
      <c r="L189" s="587"/>
      <c r="M189" s="587"/>
      <c r="N189" s="587"/>
      <c r="O189" s="587"/>
      <c r="P189" s="587"/>
      <c r="Q189" s="587"/>
      <c r="R189" s="587"/>
      <c r="S189" s="587"/>
      <c r="T189" s="587"/>
      <c r="U189" s="587"/>
      <c r="V189" s="587"/>
      <c r="W189" s="587"/>
      <c r="X189" s="587"/>
    </row>
    <row r="190" spans="1:24" ht="28.5" customHeight="1">
      <c r="A190" s="568" t="s">
        <v>421</v>
      </c>
      <c r="B190" s="747" t="s">
        <v>409</v>
      </c>
      <c r="C190" s="751" t="s">
        <v>420</v>
      </c>
      <c r="D190" s="746">
        <v>5996</v>
      </c>
      <c r="E190" s="771"/>
      <c r="F190" s="587"/>
      <c r="G190" s="587"/>
      <c r="H190" s="587"/>
      <c r="I190" s="587"/>
      <c r="J190" s="587"/>
      <c r="K190" s="587"/>
      <c r="L190" s="587"/>
      <c r="M190" s="587"/>
      <c r="N190" s="587"/>
      <c r="O190" s="587"/>
      <c r="P190" s="587"/>
      <c r="Q190" s="587"/>
      <c r="R190" s="587"/>
      <c r="S190" s="587"/>
      <c r="T190" s="587"/>
      <c r="U190" s="587"/>
      <c r="V190" s="587"/>
      <c r="W190" s="587"/>
      <c r="X190" s="587"/>
    </row>
    <row r="191" spans="1:24" ht="28.5" customHeight="1">
      <c r="A191" s="568" t="s">
        <v>422</v>
      </c>
      <c r="B191" s="747" t="s">
        <v>409</v>
      </c>
      <c r="C191" s="751" t="s">
        <v>420</v>
      </c>
      <c r="D191" s="746">
        <v>5996</v>
      </c>
      <c r="E191" s="771"/>
      <c r="F191" s="587"/>
      <c r="G191" s="587"/>
      <c r="H191" s="587"/>
      <c r="I191" s="587"/>
      <c r="J191" s="587"/>
      <c r="K191" s="587"/>
      <c r="L191" s="587"/>
      <c r="M191" s="587"/>
      <c r="N191" s="587"/>
      <c r="O191" s="587"/>
      <c r="P191" s="587"/>
      <c r="Q191" s="587"/>
      <c r="R191" s="587"/>
      <c r="S191" s="587"/>
      <c r="T191" s="587"/>
      <c r="U191" s="587"/>
      <c r="V191" s="587"/>
      <c r="W191" s="587"/>
      <c r="X191" s="587"/>
    </row>
    <row r="192" spans="1:24" ht="28.5" customHeight="1">
      <c r="A192" s="568" t="s">
        <v>423</v>
      </c>
      <c r="B192" s="747" t="s">
        <v>409</v>
      </c>
      <c r="C192" s="751" t="s">
        <v>420</v>
      </c>
      <c r="D192" s="746">
        <v>5996</v>
      </c>
      <c r="E192" s="771"/>
      <c r="F192" s="587"/>
      <c r="G192" s="587"/>
      <c r="H192" s="587"/>
      <c r="I192" s="587"/>
      <c r="J192" s="587"/>
      <c r="K192" s="587"/>
      <c r="L192" s="587"/>
      <c r="M192" s="587"/>
      <c r="N192" s="587"/>
      <c r="O192" s="587"/>
      <c r="P192" s="587"/>
      <c r="Q192" s="587"/>
      <c r="R192" s="587"/>
      <c r="S192" s="587"/>
      <c r="T192" s="587"/>
      <c r="U192" s="587"/>
      <c r="V192" s="587"/>
      <c r="W192" s="587"/>
      <c r="X192" s="587"/>
    </row>
    <row r="193" spans="1:24" ht="28.5" customHeight="1">
      <c r="A193" s="568" t="s">
        <v>424</v>
      </c>
      <c r="B193" s="747" t="s">
        <v>409</v>
      </c>
      <c r="C193" s="751" t="s">
        <v>425</v>
      </c>
      <c r="D193" s="746">
        <v>4800</v>
      </c>
      <c r="E193" s="771"/>
      <c r="F193" s="587"/>
      <c r="G193" s="587"/>
      <c r="H193" s="587"/>
      <c r="I193" s="587"/>
      <c r="J193" s="587"/>
      <c r="K193" s="587"/>
      <c r="L193" s="587"/>
      <c r="M193" s="587"/>
      <c r="N193" s="587"/>
      <c r="O193" s="587"/>
      <c r="P193" s="587"/>
      <c r="Q193" s="587"/>
      <c r="R193" s="587"/>
      <c r="S193" s="587"/>
      <c r="T193" s="587"/>
      <c r="U193" s="587"/>
      <c r="V193" s="587"/>
      <c r="W193" s="587"/>
      <c r="X193" s="587"/>
    </row>
    <row r="194" spans="1:24" ht="28.5" customHeight="1">
      <c r="A194" s="568" t="s">
        <v>203</v>
      </c>
      <c r="B194" s="747" t="s">
        <v>409</v>
      </c>
      <c r="C194" s="751" t="s">
        <v>425</v>
      </c>
      <c r="D194" s="746">
        <v>4800</v>
      </c>
      <c r="E194" s="771"/>
      <c r="F194" s="587"/>
      <c r="G194" s="587"/>
      <c r="H194" s="587"/>
      <c r="I194" s="587"/>
      <c r="J194" s="587"/>
      <c r="K194" s="587"/>
      <c r="L194" s="587"/>
      <c r="M194" s="587"/>
      <c r="N194" s="587"/>
      <c r="O194" s="587"/>
      <c r="P194" s="587"/>
      <c r="Q194" s="587"/>
      <c r="R194" s="587"/>
      <c r="S194" s="587"/>
      <c r="T194" s="587"/>
      <c r="U194" s="587"/>
      <c r="V194" s="587"/>
      <c r="W194" s="587"/>
      <c r="X194" s="587"/>
    </row>
    <row r="195" spans="1:24" ht="28.5" customHeight="1">
      <c r="A195" s="568" t="s">
        <v>406</v>
      </c>
      <c r="B195" s="747" t="s">
        <v>409</v>
      </c>
      <c r="C195" s="751" t="s">
        <v>425</v>
      </c>
      <c r="D195" s="746">
        <v>4800</v>
      </c>
      <c r="E195" s="771"/>
      <c r="F195" s="587"/>
      <c r="G195" s="587"/>
      <c r="H195" s="587"/>
      <c r="I195" s="587"/>
      <c r="J195" s="587"/>
      <c r="K195" s="587"/>
      <c r="L195" s="587"/>
      <c r="M195" s="587"/>
      <c r="N195" s="587"/>
      <c r="O195" s="587"/>
      <c r="P195" s="587"/>
      <c r="Q195" s="587"/>
      <c r="R195" s="587"/>
      <c r="S195" s="587"/>
      <c r="T195" s="587"/>
      <c r="U195" s="587"/>
      <c r="V195" s="587"/>
      <c r="W195" s="587"/>
      <c r="X195" s="587"/>
    </row>
    <row r="196" spans="1:24" ht="28.5" customHeight="1">
      <c r="A196" s="568" t="s">
        <v>426</v>
      </c>
      <c r="B196" s="747" t="s">
        <v>409</v>
      </c>
      <c r="C196" s="751" t="s">
        <v>425</v>
      </c>
      <c r="D196" s="746">
        <v>4800</v>
      </c>
      <c r="E196" s="771"/>
      <c r="F196" s="587"/>
      <c r="G196" s="587"/>
      <c r="H196" s="587"/>
      <c r="I196" s="587"/>
      <c r="J196" s="587"/>
      <c r="K196" s="587"/>
      <c r="L196" s="587"/>
      <c r="M196" s="587"/>
      <c r="N196" s="587"/>
      <c r="O196" s="587"/>
      <c r="P196" s="587"/>
      <c r="Q196" s="587"/>
      <c r="R196" s="587"/>
      <c r="S196" s="587"/>
      <c r="T196" s="587"/>
      <c r="U196" s="587"/>
      <c r="V196" s="587"/>
      <c r="W196" s="587"/>
      <c r="X196" s="587"/>
    </row>
    <row r="197" spans="1:24" ht="28.5" customHeight="1">
      <c r="A197" s="568" t="s">
        <v>427</v>
      </c>
      <c r="B197" s="747" t="s">
        <v>409</v>
      </c>
      <c r="C197" s="751" t="s">
        <v>425</v>
      </c>
      <c r="D197" s="746">
        <v>7000</v>
      </c>
      <c r="E197" s="771"/>
      <c r="F197" s="587"/>
      <c r="G197" s="587"/>
      <c r="H197" s="587"/>
      <c r="I197" s="587"/>
      <c r="J197" s="587"/>
      <c r="K197" s="587"/>
      <c r="L197" s="587"/>
      <c r="M197" s="587"/>
      <c r="N197" s="587"/>
      <c r="O197" s="587"/>
      <c r="P197" s="587"/>
      <c r="Q197" s="587"/>
      <c r="R197" s="587"/>
      <c r="S197" s="587"/>
      <c r="T197" s="587"/>
      <c r="U197" s="587"/>
      <c r="V197" s="587"/>
      <c r="W197" s="587"/>
      <c r="X197" s="587"/>
    </row>
    <row r="198" spans="1:24" ht="28.5" customHeight="1">
      <c r="A198" s="568" t="s">
        <v>428</v>
      </c>
      <c r="B198" s="747" t="s">
        <v>409</v>
      </c>
      <c r="C198" s="751" t="s">
        <v>425</v>
      </c>
      <c r="D198" s="746">
        <v>7000</v>
      </c>
      <c r="E198" s="771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</row>
    <row r="199" spans="1:24" ht="28.5" customHeight="1">
      <c r="A199" s="568" t="s">
        <v>429</v>
      </c>
      <c r="B199" s="747" t="s">
        <v>409</v>
      </c>
      <c r="C199" s="751" t="s">
        <v>425</v>
      </c>
      <c r="D199" s="746">
        <v>7000</v>
      </c>
      <c r="E199" s="771"/>
      <c r="F199" s="587"/>
      <c r="G199" s="587"/>
      <c r="H199" s="587"/>
      <c r="I199" s="587"/>
      <c r="J199" s="587"/>
      <c r="K199" s="587"/>
      <c r="L199" s="587"/>
      <c r="M199" s="587"/>
      <c r="N199" s="587"/>
      <c r="O199" s="587"/>
      <c r="P199" s="587"/>
      <c r="Q199" s="587"/>
      <c r="R199" s="587"/>
      <c r="S199" s="587"/>
      <c r="T199" s="587"/>
      <c r="U199" s="587"/>
      <c r="V199" s="587"/>
      <c r="W199" s="587"/>
      <c r="X199" s="587"/>
    </row>
    <row r="200" spans="1:24" ht="28.5" customHeight="1">
      <c r="A200" s="568" t="s">
        <v>430</v>
      </c>
      <c r="B200" s="747" t="s">
        <v>409</v>
      </c>
      <c r="C200" s="751" t="s">
        <v>425</v>
      </c>
      <c r="D200" s="746">
        <v>7000</v>
      </c>
      <c r="E200" s="771"/>
      <c r="F200" s="587"/>
      <c r="G200" s="587"/>
      <c r="H200" s="587"/>
      <c r="I200" s="587"/>
      <c r="J200" s="587"/>
      <c r="K200" s="587"/>
      <c r="L200" s="587"/>
      <c r="M200" s="587"/>
      <c r="N200" s="587"/>
      <c r="O200" s="587"/>
      <c r="P200" s="587"/>
      <c r="Q200" s="587"/>
      <c r="R200" s="587"/>
      <c r="S200" s="587"/>
      <c r="T200" s="587"/>
      <c r="U200" s="587"/>
      <c r="V200" s="587"/>
      <c r="W200" s="587"/>
      <c r="X200" s="587"/>
    </row>
    <row r="201" spans="1:24" ht="28.5" customHeight="1">
      <c r="A201" s="568" t="s">
        <v>431</v>
      </c>
      <c r="B201" s="747" t="s">
        <v>409</v>
      </c>
      <c r="C201" s="751" t="s">
        <v>425</v>
      </c>
      <c r="D201" s="746">
        <v>7000</v>
      </c>
      <c r="E201" s="771"/>
      <c r="F201" s="587"/>
      <c r="G201" s="587"/>
      <c r="H201" s="587"/>
      <c r="I201" s="587"/>
      <c r="J201" s="587"/>
      <c r="K201" s="587"/>
      <c r="L201" s="587"/>
      <c r="M201" s="587"/>
      <c r="N201" s="587"/>
      <c r="O201" s="587"/>
      <c r="P201" s="587"/>
      <c r="Q201" s="587"/>
      <c r="R201" s="587"/>
      <c r="S201" s="587"/>
      <c r="T201" s="587"/>
      <c r="U201" s="587"/>
      <c r="V201" s="587"/>
      <c r="W201" s="587"/>
      <c r="X201" s="587"/>
    </row>
    <row r="202" spans="1:24" ht="28.5" customHeight="1">
      <c r="A202" s="568" t="s">
        <v>432</v>
      </c>
      <c r="B202" s="747" t="s">
        <v>409</v>
      </c>
      <c r="C202" s="751" t="s">
        <v>425</v>
      </c>
      <c r="D202" s="746">
        <v>7000</v>
      </c>
      <c r="E202" s="771"/>
      <c r="F202" s="587"/>
      <c r="G202" s="587"/>
      <c r="H202" s="587"/>
      <c r="I202" s="587"/>
      <c r="J202" s="587"/>
      <c r="K202" s="587"/>
      <c r="L202" s="587"/>
      <c r="M202" s="587"/>
      <c r="N202" s="587"/>
      <c r="O202" s="587"/>
      <c r="P202" s="587"/>
      <c r="Q202" s="587"/>
      <c r="R202" s="587"/>
      <c r="S202" s="587"/>
      <c r="T202" s="587"/>
      <c r="U202" s="587"/>
      <c r="V202" s="587"/>
      <c r="W202" s="587"/>
      <c r="X202" s="587"/>
    </row>
    <row r="203" spans="1:24" ht="28.5" customHeight="1">
      <c r="A203" s="568" t="s">
        <v>268</v>
      </c>
      <c r="B203" s="747" t="s">
        <v>409</v>
      </c>
      <c r="C203" s="751" t="s">
        <v>425</v>
      </c>
      <c r="D203" s="746">
        <v>7000</v>
      </c>
      <c r="E203" s="771"/>
      <c r="F203" s="587"/>
      <c r="G203" s="587"/>
      <c r="H203" s="587"/>
      <c r="I203" s="587"/>
      <c r="J203" s="587"/>
      <c r="K203" s="587"/>
      <c r="L203" s="587"/>
      <c r="M203" s="587"/>
      <c r="N203" s="587"/>
      <c r="O203" s="587"/>
      <c r="P203" s="587"/>
      <c r="Q203" s="587"/>
      <c r="R203" s="587"/>
      <c r="S203" s="587"/>
      <c r="T203" s="587"/>
      <c r="U203" s="587"/>
      <c r="V203" s="587"/>
      <c r="W203" s="587"/>
      <c r="X203" s="587"/>
    </row>
    <row r="204" spans="1:24" ht="28.5" customHeight="1">
      <c r="A204" s="568" t="s">
        <v>265</v>
      </c>
      <c r="B204" s="747" t="s">
        <v>409</v>
      </c>
      <c r="C204" s="751" t="s">
        <v>425</v>
      </c>
      <c r="D204" s="746">
        <v>7000</v>
      </c>
      <c r="E204" s="771"/>
      <c r="F204" s="587"/>
      <c r="G204" s="587"/>
      <c r="H204" s="587"/>
      <c r="I204" s="587"/>
      <c r="J204" s="587"/>
      <c r="K204" s="587"/>
      <c r="L204" s="587"/>
      <c r="M204" s="587"/>
      <c r="N204" s="587"/>
      <c r="O204" s="587"/>
      <c r="P204" s="587"/>
      <c r="Q204" s="587"/>
      <c r="R204" s="587"/>
      <c r="S204" s="587"/>
      <c r="T204" s="587"/>
      <c r="U204" s="587"/>
      <c r="V204" s="587"/>
      <c r="W204" s="587"/>
      <c r="X204" s="587"/>
    </row>
    <row r="205" spans="1:24" ht="28.5" customHeight="1">
      <c r="A205" s="568" t="s">
        <v>19</v>
      </c>
      <c r="B205" s="747" t="s">
        <v>409</v>
      </c>
      <c r="C205" s="751" t="s">
        <v>425</v>
      </c>
      <c r="D205" s="746">
        <v>7000</v>
      </c>
      <c r="E205" s="771"/>
      <c r="F205" s="587"/>
      <c r="G205" s="587"/>
      <c r="H205" s="587"/>
      <c r="I205" s="587"/>
      <c r="J205" s="587"/>
      <c r="K205" s="587"/>
      <c r="L205" s="587"/>
      <c r="M205" s="587"/>
      <c r="N205" s="587"/>
      <c r="O205" s="587"/>
      <c r="P205" s="587"/>
      <c r="Q205" s="587"/>
      <c r="R205" s="587"/>
      <c r="S205" s="587"/>
      <c r="T205" s="587"/>
      <c r="U205" s="587"/>
      <c r="V205" s="587"/>
      <c r="W205" s="587"/>
      <c r="X205" s="587"/>
    </row>
    <row r="206" spans="1:24" ht="28.5" customHeight="1">
      <c r="A206" s="568" t="s">
        <v>13</v>
      </c>
      <c r="B206" s="747" t="s">
        <v>409</v>
      </c>
      <c r="C206" s="751" t="s">
        <v>425</v>
      </c>
      <c r="D206" s="746">
        <v>7000</v>
      </c>
      <c r="E206" s="771"/>
      <c r="F206" s="587"/>
      <c r="G206" s="587"/>
      <c r="H206" s="587"/>
      <c r="I206" s="587"/>
      <c r="J206" s="587"/>
      <c r="K206" s="587"/>
      <c r="L206" s="587"/>
      <c r="M206" s="587"/>
      <c r="N206" s="587"/>
      <c r="O206" s="587"/>
      <c r="P206" s="587"/>
      <c r="Q206" s="587"/>
      <c r="R206" s="587"/>
      <c r="S206" s="587"/>
      <c r="T206" s="587"/>
      <c r="U206" s="587"/>
      <c r="V206" s="587"/>
      <c r="W206" s="587"/>
      <c r="X206" s="587"/>
    </row>
    <row r="207" spans="1:24" ht="28.5" customHeight="1">
      <c r="A207" s="568" t="s">
        <v>419</v>
      </c>
      <c r="B207" s="747" t="s">
        <v>434</v>
      </c>
      <c r="C207" s="751" t="s">
        <v>435</v>
      </c>
      <c r="D207" s="746">
        <v>290</v>
      </c>
      <c r="E207" s="771"/>
      <c r="F207" s="587"/>
      <c r="G207" s="587"/>
      <c r="H207" s="587"/>
      <c r="I207" s="587"/>
      <c r="J207" s="587"/>
      <c r="K207" s="587"/>
      <c r="L207" s="587"/>
      <c r="M207" s="587"/>
      <c r="N207" s="587"/>
      <c r="O207" s="587"/>
      <c r="P207" s="587"/>
      <c r="Q207" s="587"/>
      <c r="R207" s="587"/>
      <c r="S207" s="587"/>
      <c r="T207" s="587"/>
      <c r="U207" s="587"/>
      <c r="V207" s="587"/>
      <c r="W207" s="587"/>
      <c r="X207" s="587"/>
    </row>
    <row r="208" spans="1:24" ht="28.5" customHeight="1">
      <c r="A208" s="568" t="s">
        <v>421</v>
      </c>
      <c r="B208" s="747" t="s">
        <v>434</v>
      </c>
      <c r="C208" s="751" t="s">
        <v>435</v>
      </c>
      <c r="D208" s="746">
        <v>290</v>
      </c>
      <c r="E208" s="771"/>
      <c r="F208" s="587"/>
      <c r="G208" s="587"/>
      <c r="H208" s="587"/>
      <c r="I208" s="587"/>
      <c r="J208" s="587"/>
      <c r="K208" s="587"/>
      <c r="L208" s="587"/>
      <c r="M208" s="587"/>
      <c r="N208" s="587"/>
      <c r="O208" s="587"/>
      <c r="P208" s="587"/>
      <c r="Q208" s="587"/>
      <c r="R208" s="587"/>
      <c r="S208" s="587"/>
      <c r="T208" s="587"/>
      <c r="U208" s="587"/>
      <c r="V208" s="587"/>
      <c r="W208" s="587"/>
      <c r="X208" s="587"/>
    </row>
    <row r="209" spans="1:24" ht="28.5" customHeight="1">
      <c r="A209" s="568" t="s">
        <v>422</v>
      </c>
      <c r="B209" s="747" t="s">
        <v>434</v>
      </c>
      <c r="C209" s="751" t="s">
        <v>435</v>
      </c>
      <c r="D209" s="746">
        <v>290</v>
      </c>
      <c r="E209" s="771"/>
      <c r="F209" s="587"/>
      <c r="G209" s="587"/>
      <c r="H209" s="587"/>
      <c r="I209" s="587"/>
      <c r="J209" s="587"/>
      <c r="K209" s="587"/>
      <c r="L209" s="587"/>
      <c r="M209" s="587"/>
      <c r="N209" s="587"/>
      <c r="O209" s="587"/>
      <c r="P209" s="587"/>
      <c r="Q209" s="587"/>
      <c r="R209" s="587"/>
      <c r="S209" s="587"/>
      <c r="T209" s="587"/>
      <c r="U209" s="587"/>
      <c r="V209" s="587"/>
      <c r="W209" s="587"/>
      <c r="X209" s="587"/>
    </row>
    <row r="210" spans="1:24" ht="28.5" customHeight="1">
      <c r="A210" s="568" t="s">
        <v>424</v>
      </c>
      <c r="B210" s="747" t="s">
        <v>434</v>
      </c>
      <c r="C210" s="751" t="s">
        <v>435</v>
      </c>
      <c r="D210" s="746">
        <v>290</v>
      </c>
      <c r="E210" s="771"/>
      <c r="F210" s="587"/>
      <c r="G210" s="587"/>
      <c r="H210" s="587"/>
      <c r="I210" s="587"/>
      <c r="J210" s="587"/>
      <c r="K210" s="587"/>
      <c r="L210" s="587"/>
      <c r="M210" s="587"/>
      <c r="N210" s="587"/>
      <c r="O210" s="587"/>
      <c r="P210" s="587"/>
      <c r="Q210" s="587"/>
      <c r="R210" s="587"/>
      <c r="S210" s="587"/>
      <c r="T210" s="587"/>
      <c r="U210" s="587"/>
      <c r="V210" s="587"/>
      <c r="W210" s="587"/>
      <c r="X210" s="587"/>
    </row>
    <row r="211" spans="1:24" ht="28.5" customHeight="1">
      <c r="A211" s="568" t="s">
        <v>436</v>
      </c>
      <c r="B211" s="747" t="s">
        <v>434</v>
      </c>
      <c r="C211" s="751" t="s">
        <v>435</v>
      </c>
      <c r="D211" s="746">
        <v>290</v>
      </c>
      <c r="E211" s="771"/>
      <c r="F211" s="587"/>
      <c r="G211" s="587"/>
      <c r="H211" s="587"/>
      <c r="I211" s="587"/>
      <c r="J211" s="587"/>
      <c r="K211" s="587"/>
      <c r="L211" s="587"/>
      <c r="M211" s="587"/>
      <c r="N211" s="587"/>
      <c r="O211" s="587"/>
      <c r="P211" s="587"/>
      <c r="Q211" s="587"/>
      <c r="R211" s="587"/>
      <c r="S211" s="587"/>
      <c r="T211" s="587"/>
      <c r="U211" s="587"/>
      <c r="V211" s="587"/>
      <c r="W211" s="587"/>
      <c r="X211" s="587"/>
    </row>
    <row r="212" spans="1:24" ht="28.5" customHeight="1">
      <c r="A212" s="568" t="s">
        <v>437</v>
      </c>
      <c r="B212" s="747" t="s">
        <v>434</v>
      </c>
      <c r="C212" s="751" t="s">
        <v>435</v>
      </c>
      <c r="D212" s="746">
        <v>290</v>
      </c>
      <c r="E212" s="771"/>
      <c r="F212" s="587"/>
      <c r="G212" s="587"/>
      <c r="H212" s="587"/>
      <c r="I212" s="587"/>
      <c r="J212" s="587"/>
      <c r="K212" s="587"/>
      <c r="L212" s="587"/>
      <c r="M212" s="587"/>
      <c r="N212" s="587"/>
      <c r="O212" s="587"/>
      <c r="P212" s="587"/>
      <c r="Q212" s="587"/>
      <c r="R212" s="587"/>
      <c r="S212" s="587"/>
      <c r="T212" s="587"/>
      <c r="U212" s="587"/>
      <c r="V212" s="587"/>
      <c r="W212" s="587"/>
      <c r="X212" s="587"/>
    </row>
    <row r="213" spans="1:24" ht="28.5" customHeight="1">
      <c r="A213" s="568" t="s">
        <v>331</v>
      </c>
      <c r="B213" s="747" t="s">
        <v>434</v>
      </c>
      <c r="C213" s="751" t="s">
        <v>435</v>
      </c>
      <c r="D213" s="746">
        <v>290</v>
      </c>
      <c r="E213" s="771"/>
      <c r="F213" s="587"/>
      <c r="G213" s="587"/>
      <c r="H213" s="587"/>
      <c r="I213" s="587"/>
      <c r="J213" s="587"/>
      <c r="K213" s="587"/>
      <c r="L213" s="587"/>
      <c r="M213" s="587"/>
      <c r="N213" s="587"/>
      <c r="O213" s="587"/>
      <c r="P213" s="587"/>
      <c r="Q213" s="587"/>
      <c r="R213" s="587"/>
      <c r="S213" s="587"/>
      <c r="T213" s="587"/>
      <c r="U213" s="587"/>
      <c r="V213" s="587"/>
      <c r="W213" s="587"/>
      <c r="X213" s="587"/>
    </row>
    <row r="214" spans="1:24" ht="28.5" customHeight="1">
      <c r="A214" s="568" t="s">
        <v>406</v>
      </c>
      <c r="B214" s="747" t="s">
        <v>434</v>
      </c>
      <c r="C214" s="751" t="s">
        <v>435</v>
      </c>
      <c r="D214" s="746">
        <v>290</v>
      </c>
      <c r="E214" s="771"/>
      <c r="F214" s="587"/>
      <c r="G214" s="587"/>
      <c r="H214" s="587"/>
      <c r="I214" s="587"/>
      <c r="J214" s="587"/>
      <c r="K214" s="587"/>
      <c r="L214" s="587"/>
      <c r="M214" s="587"/>
      <c r="N214" s="587"/>
      <c r="O214" s="587"/>
      <c r="P214" s="587"/>
      <c r="Q214" s="587"/>
      <c r="R214" s="587"/>
      <c r="S214" s="587"/>
      <c r="T214" s="587"/>
      <c r="U214" s="587"/>
      <c r="V214" s="587"/>
      <c r="W214" s="587"/>
      <c r="X214" s="587"/>
    </row>
    <row r="215" spans="1:24" ht="28.5" customHeight="1">
      <c r="A215" s="568" t="s">
        <v>426</v>
      </c>
      <c r="B215" s="747" t="s">
        <v>434</v>
      </c>
      <c r="C215" s="751" t="s">
        <v>435</v>
      </c>
      <c r="D215" s="746">
        <v>290</v>
      </c>
      <c r="E215" s="771"/>
      <c r="F215" s="587"/>
      <c r="G215" s="587"/>
      <c r="H215" s="587"/>
      <c r="I215" s="587"/>
      <c r="J215" s="587"/>
      <c r="K215" s="587"/>
      <c r="L215" s="587"/>
      <c r="M215" s="587"/>
      <c r="N215" s="587"/>
      <c r="O215" s="587"/>
      <c r="P215" s="587"/>
      <c r="Q215" s="587"/>
      <c r="R215" s="587"/>
      <c r="S215" s="587"/>
      <c r="T215" s="587"/>
      <c r="U215" s="587"/>
      <c r="V215" s="587"/>
      <c r="W215" s="587"/>
      <c r="X215" s="587"/>
    </row>
    <row r="216" spans="1:24" ht="28.5" customHeight="1">
      <c r="A216" s="568" t="s">
        <v>423</v>
      </c>
      <c r="B216" s="747" t="s">
        <v>434</v>
      </c>
      <c r="C216" s="751" t="s">
        <v>435</v>
      </c>
      <c r="D216" s="746">
        <v>290</v>
      </c>
      <c r="E216" s="771"/>
      <c r="F216" s="587"/>
      <c r="G216" s="587"/>
      <c r="H216" s="587"/>
      <c r="I216" s="587"/>
      <c r="J216" s="587"/>
      <c r="K216" s="587"/>
      <c r="L216" s="587"/>
      <c r="M216" s="587"/>
      <c r="N216" s="587"/>
      <c r="O216" s="587"/>
      <c r="P216" s="587"/>
      <c r="Q216" s="587"/>
      <c r="R216" s="587"/>
      <c r="S216" s="587"/>
      <c r="T216" s="587"/>
      <c r="U216" s="587"/>
      <c r="V216" s="587"/>
      <c r="W216" s="587"/>
      <c r="X216" s="587"/>
    </row>
    <row r="217" spans="1:24" ht="28.5" customHeight="1">
      <c r="A217" s="568" t="s">
        <v>419</v>
      </c>
      <c r="B217" s="747" t="s">
        <v>434</v>
      </c>
      <c r="C217" s="751" t="s">
        <v>438</v>
      </c>
      <c r="D217" s="746">
        <v>3000</v>
      </c>
      <c r="E217" s="771"/>
      <c r="F217" s="587"/>
      <c r="G217" s="587"/>
      <c r="H217" s="587"/>
      <c r="I217" s="587"/>
      <c r="J217" s="587"/>
      <c r="K217" s="587"/>
      <c r="L217" s="587"/>
      <c r="M217" s="587"/>
      <c r="N217" s="587"/>
      <c r="O217" s="587"/>
      <c r="P217" s="587"/>
      <c r="Q217" s="587"/>
      <c r="R217" s="587"/>
      <c r="S217" s="587"/>
      <c r="T217" s="587"/>
      <c r="U217" s="587"/>
      <c r="V217" s="587"/>
      <c r="W217" s="587"/>
      <c r="X217" s="587"/>
    </row>
    <row r="218" spans="1:24" ht="28.5" customHeight="1">
      <c r="A218" s="568" t="s">
        <v>421</v>
      </c>
      <c r="B218" s="747" t="s">
        <v>434</v>
      </c>
      <c r="C218" s="751" t="s">
        <v>438</v>
      </c>
      <c r="D218" s="746">
        <v>3000</v>
      </c>
      <c r="E218" s="771"/>
      <c r="F218" s="587"/>
      <c r="G218" s="587"/>
      <c r="H218" s="587"/>
      <c r="I218" s="587"/>
      <c r="J218" s="587"/>
      <c r="K218" s="587"/>
      <c r="L218" s="587"/>
      <c r="M218" s="587"/>
      <c r="N218" s="587"/>
      <c r="O218" s="587"/>
      <c r="P218" s="587"/>
      <c r="Q218" s="587"/>
      <c r="R218" s="587"/>
      <c r="S218" s="587"/>
      <c r="T218" s="587"/>
      <c r="U218" s="587"/>
      <c r="V218" s="587"/>
      <c r="W218" s="587"/>
      <c r="X218" s="587"/>
    </row>
    <row r="219" spans="1:24" ht="28.5" customHeight="1">
      <c r="A219" s="568" t="s">
        <v>422</v>
      </c>
      <c r="B219" s="747" t="s">
        <v>434</v>
      </c>
      <c r="C219" s="751" t="s">
        <v>438</v>
      </c>
      <c r="D219" s="746">
        <v>4800</v>
      </c>
      <c r="E219" s="771"/>
      <c r="F219" s="587"/>
      <c r="G219" s="587"/>
      <c r="H219" s="587"/>
      <c r="I219" s="587"/>
      <c r="J219" s="587"/>
      <c r="K219" s="587"/>
      <c r="L219" s="587"/>
      <c r="M219" s="587"/>
      <c r="N219" s="587"/>
      <c r="O219" s="587"/>
      <c r="P219" s="587"/>
      <c r="Q219" s="587"/>
      <c r="R219" s="587"/>
      <c r="S219" s="587"/>
      <c r="T219" s="587"/>
      <c r="U219" s="587"/>
      <c r="V219" s="587"/>
      <c r="W219" s="587"/>
      <c r="X219" s="587"/>
    </row>
    <row r="220" spans="1:24" ht="28.5" customHeight="1">
      <c r="A220" s="568" t="s">
        <v>423</v>
      </c>
      <c r="B220" s="747" t="s">
        <v>434</v>
      </c>
      <c r="C220" s="751" t="s">
        <v>438</v>
      </c>
      <c r="D220" s="746">
        <v>4800</v>
      </c>
      <c r="E220" s="771"/>
      <c r="F220" s="587"/>
      <c r="G220" s="587"/>
      <c r="H220" s="587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</row>
    <row r="221" spans="1:24" ht="28.5" customHeight="1">
      <c r="A221" s="568" t="s">
        <v>421</v>
      </c>
      <c r="B221" s="747" t="s">
        <v>434</v>
      </c>
      <c r="C221" s="751" t="s">
        <v>449</v>
      </c>
      <c r="D221" s="746">
        <v>1217</v>
      </c>
      <c r="E221" s="771"/>
      <c r="F221" s="587"/>
      <c r="G221" s="587"/>
      <c r="H221" s="587"/>
      <c r="I221" s="587"/>
      <c r="J221" s="587"/>
      <c r="K221" s="587"/>
      <c r="L221" s="587"/>
      <c r="M221" s="587"/>
      <c r="N221" s="587"/>
      <c r="O221" s="587"/>
      <c r="P221" s="587"/>
      <c r="Q221" s="587"/>
      <c r="R221" s="587"/>
      <c r="S221" s="587"/>
      <c r="T221" s="587"/>
      <c r="U221" s="587"/>
      <c r="V221" s="587"/>
      <c r="W221" s="587"/>
      <c r="X221" s="587"/>
    </row>
    <row r="222" spans="1:24" ht="28.5" customHeight="1">
      <c r="A222" s="568" t="s">
        <v>426</v>
      </c>
      <c r="B222" s="747" t="s">
        <v>434</v>
      </c>
      <c r="C222" s="751" t="s">
        <v>449</v>
      </c>
      <c r="D222" s="746">
        <v>450</v>
      </c>
      <c r="E222" s="771"/>
      <c r="F222" s="587"/>
      <c r="G222" s="587"/>
      <c r="H222" s="587"/>
      <c r="I222" s="587"/>
      <c r="J222" s="587"/>
      <c r="K222" s="587"/>
      <c r="L222" s="587"/>
      <c r="M222" s="587"/>
      <c r="N222" s="587"/>
      <c r="O222" s="587"/>
      <c r="P222" s="587"/>
      <c r="Q222" s="587"/>
      <c r="R222" s="587"/>
      <c r="S222" s="587"/>
      <c r="T222" s="587"/>
      <c r="U222" s="587"/>
      <c r="V222" s="587"/>
      <c r="W222" s="587"/>
      <c r="X222" s="587"/>
    </row>
    <row r="223" spans="1:24" ht="28.5" customHeight="1">
      <c r="A223" s="568" t="s">
        <v>423</v>
      </c>
      <c r="B223" s="747" t="s">
        <v>434</v>
      </c>
      <c r="C223" s="751" t="s">
        <v>449</v>
      </c>
      <c r="D223" s="746">
        <v>1789.38</v>
      </c>
      <c r="E223" s="771"/>
      <c r="F223" s="587"/>
      <c r="G223" s="587"/>
      <c r="H223" s="587"/>
      <c r="I223" s="587"/>
      <c r="J223" s="587"/>
      <c r="K223" s="587"/>
      <c r="L223" s="587"/>
      <c r="M223" s="587"/>
      <c r="N223" s="587"/>
      <c r="O223" s="587"/>
      <c r="P223" s="587"/>
      <c r="Q223" s="587"/>
      <c r="R223" s="587"/>
      <c r="S223" s="587"/>
      <c r="T223" s="587"/>
      <c r="U223" s="587"/>
      <c r="V223" s="587"/>
      <c r="W223" s="587"/>
      <c r="X223" s="587"/>
    </row>
    <row r="224" spans="1:24" ht="28.5" customHeight="1">
      <c r="A224" s="568" t="s">
        <v>422</v>
      </c>
      <c r="B224" s="747" t="s">
        <v>434</v>
      </c>
      <c r="C224" s="751" t="s">
        <v>449</v>
      </c>
      <c r="D224" s="746">
        <v>2177</v>
      </c>
      <c r="E224" s="771"/>
      <c r="F224" s="587"/>
      <c r="G224" s="587"/>
      <c r="H224" s="587"/>
      <c r="I224" s="587"/>
      <c r="J224" s="587"/>
      <c r="K224" s="587"/>
      <c r="L224" s="587"/>
      <c r="M224" s="587"/>
      <c r="N224" s="587"/>
      <c r="O224" s="587"/>
      <c r="P224" s="587"/>
      <c r="Q224" s="587"/>
      <c r="R224" s="587"/>
      <c r="S224" s="587"/>
      <c r="T224" s="587"/>
      <c r="U224" s="587"/>
      <c r="V224" s="587"/>
      <c r="W224" s="587"/>
      <c r="X224" s="587"/>
    </row>
    <row r="225" spans="1:24" ht="28.5" customHeight="1">
      <c r="A225" s="568" t="s">
        <v>419</v>
      </c>
      <c r="B225" s="747" t="s">
        <v>434</v>
      </c>
      <c r="C225" s="751" t="s">
        <v>452</v>
      </c>
      <c r="D225" s="746">
        <v>232</v>
      </c>
      <c r="E225" s="771"/>
      <c r="F225" s="587"/>
      <c r="G225" s="587"/>
      <c r="H225" s="587"/>
      <c r="I225" s="587"/>
      <c r="J225" s="587"/>
      <c r="K225" s="587"/>
      <c r="L225" s="587"/>
      <c r="M225" s="587"/>
      <c r="N225" s="587"/>
      <c r="O225" s="587"/>
      <c r="P225" s="587"/>
      <c r="Q225" s="587"/>
      <c r="R225" s="587"/>
      <c r="S225" s="587"/>
      <c r="T225" s="587"/>
      <c r="U225" s="587"/>
      <c r="V225" s="587"/>
      <c r="W225" s="587"/>
      <c r="X225" s="587"/>
    </row>
    <row r="226" spans="1:24" ht="28.5" customHeight="1">
      <c r="A226" s="568" t="s">
        <v>421</v>
      </c>
      <c r="B226" s="747" t="s">
        <v>434</v>
      </c>
      <c r="C226" s="751" t="s">
        <v>452</v>
      </c>
      <c r="D226" s="746">
        <v>232</v>
      </c>
      <c r="E226" s="771"/>
      <c r="F226" s="587"/>
      <c r="G226" s="587"/>
      <c r="H226" s="587"/>
      <c r="I226" s="587"/>
      <c r="J226" s="587"/>
      <c r="K226" s="587"/>
      <c r="L226" s="587"/>
      <c r="M226" s="587"/>
      <c r="N226" s="587"/>
      <c r="O226" s="587"/>
      <c r="P226" s="587"/>
      <c r="Q226" s="587"/>
      <c r="R226" s="587"/>
      <c r="S226" s="587"/>
      <c r="T226" s="587"/>
      <c r="U226" s="587"/>
      <c r="V226" s="587"/>
      <c r="W226" s="587"/>
      <c r="X226" s="587"/>
    </row>
    <row r="227" spans="1:24" ht="28.5" customHeight="1">
      <c r="A227" s="568" t="s">
        <v>422</v>
      </c>
      <c r="B227" s="747" t="s">
        <v>434</v>
      </c>
      <c r="C227" s="751" t="s">
        <v>452</v>
      </c>
      <c r="D227" s="746">
        <v>232</v>
      </c>
      <c r="E227" s="771"/>
      <c r="F227" s="587"/>
      <c r="G227" s="587"/>
      <c r="H227" s="587"/>
      <c r="I227" s="587"/>
      <c r="J227" s="587"/>
      <c r="K227" s="587"/>
      <c r="L227" s="587"/>
      <c r="M227" s="587"/>
      <c r="N227" s="587"/>
      <c r="O227" s="587"/>
      <c r="P227" s="587"/>
      <c r="Q227" s="587"/>
      <c r="R227" s="587"/>
      <c r="S227" s="587"/>
      <c r="T227" s="587"/>
      <c r="U227" s="587"/>
      <c r="V227" s="587"/>
      <c r="W227" s="587"/>
      <c r="X227" s="587"/>
    </row>
    <row r="228" spans="1:24" ht="28.5" customHeight="1">
      <c r="A228" s="568" t="s">
        <v>424</v>
      </c>
      <c r="B228" s="747" t="s">
        <v>434</v>
      </c>
      <c r="C228" s="751" t="s">
        <v>452</v>
      </c>
      <c r="D228" s="746">
        <v>232</v>
      </c>
      <c r="E228" s="771"/>
      <c r="F228" s="587"/>
      <c r="G228" s="587"/>
      <c r="H228" s="587"/>
      <c r="I228" s="587"/>
      <c r="J228" s="587"/>
      <c r="K228" s="587"/>
      <c r="L228" s="587"/>
      <c r="M228" s="587"/>
      <c r="N228" s="587"/>
      <c r="O228" s="587"/>
      <c r="P228" s="587"/>
      <c r="Q228" s="587"/>
      <c r="R228" s="587"/>
      <c r="S228" s="587"/>
      <c r="T228" s="587"/>
      <c r="U228" s="587"/>
      <c r="V228" s="587"/>
      <c r="W228" s="587"/>
      <c r="X228" s="587"/>
    </row>
    <row r="229" spans="1:24" ht="28.5" customHeight="1">
      <c r="A229" s="568" t="s">
        <v>436</v>
      </c>
      <c r="B229" s="747" t="s">
        <v>434</v>
      </c>
      <c r="C229" s="751" t="s">
        <v>452</v>
      </c>
      <c r="D229" s="746">
        <v>232</v>
      </c>
      <c r="E229" s="771"/>
      <c r="F229" s="587"/>
      <c r="G229" s="587"/>
      <c r="H229" s="587"/>
      <c r="I229" s="587"/>
      <c r="J229" s="587"/>
      <c r="K229" s="587"/>
      <c r="L229" s="587"/>
      <c r="M229" s="587"/>
      <c r="N229" s="587"/>
      <c r="O229" s="587"/>
      <c r="P229" s="587"/>
      <c r="Q229" s="587"/>
      <c r="R229" s="587"/>
      <c r="S229" s="587"/>
      <c r="T229" s="587"/>
      <c r="U229" s="587"/>
      <c r="V229" s="587"/>
      <c r="W229" s="587"/>
      <c r="X229" s="587"/>
    </row>
    <row r="230" spans="1:24" ht="28.5" customHeight="1">
      <c r="A230" s="568" t="s">
        <v>437</v>
      </c>
      <c r="B230" s="747" t="s">
        <v>434</v>
      </c>
      <c r="C230" s="751" t="s">
        <v>452</v>
      </c>
      <c r="D230" s="746">
        <v>232</v>
      </c>
      <c r="E230" s="771"/>
      <c r="F230" s="587"/>
      <c r="G230" s="587"/>
      <c r="H230" s="587"/>
      <c r="I230" s="587"/>
      <c r="J230" s="587"/>
      <c r="K230" s="587"/>
      <c r="L230" s="587"/>
      <c r="M230" s="587"/>
      <c r="N230" s="587"/>
      <c r="O230" s="587"/>
      <c r="P230" s="587"/>
      <c r="Q230" s="587"/>
      <c r="R230" s="587"/>
      <c r="S230" s="587"/>
      <c r="T230" s="587"/>
      <c r="U230" s="587"/>
      <c r="V230" s="587"/>
      <c r="W230" s="587"/>
      <c r="X230" s="587"/>
    </row>
    <row r="231" spans="1:24" ht="28.5" customHeight="1">
      <c r="A231" s="568" t="s">
        <v>331</v>
      </c>
      <c r="B231" s="747" t="s">
        <v>434</v>
      </c>
      <c r="C231" s="751" t="s">
        <v>452</v>
      </c>
      <c r="D231" s="746">
        <v>232</v>
      </c>
      <c r="E231" s="771"/>
      <c r="F231" s="587"/>
      <c r="G231" s="587"/>
      <c r="H231" s="587"/>
      <c r="I231" s="587"/>
      <c r="J231" s="587"/>
      <c r="K231" s="587"/>
      <c r="L231" s="587"/>
      <c r="M231" s="587"/>
      <c r="N231" s="587"/>
      <c r="O231" s="587"/>
      <c r="P231" s="587"/>
      <c r="Q231" s="587"/>
      <c r="R231" s="587"/>
      <c r="S231" s="587"/>
      <c r="T231" s="587"/>
      <c r="U231" s="587"/>
      <c r="V231" s="587"/>
      <c r="W231" s="587"/>
      <c r="X231" s="587"/>
    </row>
    <row r="232" spans="1:24" ht="28.5" customHeight="1">
      <c r="A232" s="568" t="s">
        <v>406</v>
      </c>
      <c r="B232" s="747" t="s">
        <v>434</v>
      </c>
      <c r="C232" s="751" t="s">
        <v>452</v>
      </c>
      <c r="D232" s="746">
        <v>232</v>
      </c>
      <c r="E232" s="771"/>
      <c r="F232" s="587"/>
      <c r="G232" s="587"/>
      <c r="H232" s="587"/>
      <c r="I232" s="587"/>
      <c r="J232" s="587"/>
      <c r="K232" s="587"/>
      <c r="L232" s="587"/>
      <c r="M232" s="587"/>
      <c r="N232" s="587"/>
      <c r="O232" s="587"/>
      <c r="P232" s="587"/>
      <c r="Q232" s="587"/>
      <c r="R232" s="587"/>
      <c r="S232" s="587"/>
      <c r="T232" s="587"/>
      <c r="U232" s="587"/>
      <c r="V232" s="587"/>
      <c r="W232" s="587"/>
      <c r="X232" s="587"/>
    </row>
    <row r="233" spans="1:24" ht="28.5" customHeight="1">
      <c r="A233" s="568" t="s">
        <v>426</v>
      </c>
      <c r="B233" s="747" t="s">
        <v>434</v>
      </c>
      <c r="C233" s="751" t="s">
        <v>452</v>
      </c>
      <c r="D233" s="746">
        <v>232</v>
      </c>
      <c r="E233" s="771"/>
      <c r="F233" s="587"/>
      <c r="G233" s="587"/>
      <c r="H233" s="587"/>
      <c r="I233" s="587"/>
      <c r="J233" s="587"/>
      <c r="K233" s="587"/>
      <c r="L233" s="587"/>
      <c r="M233" s="587"/>
      <c r="N233" s="587"/>
      <c r="O233" s="587"/>
      <c r="P233" s="587"/>
      <c r="Q233" s="587"/>
      <c r="R233" s="587"/>
      <c r="S233" s="587"/>
      <c r="T233" s="587"/>
      <c r="U233" s="587"/>
      <c r="V233" s="587"/>
      <c r="W233" s="587"/>
      <c r="X233" s="587"/>
    </row>
    <row r="234" spans="1:24" ht="28.5" customHeight="1">
      <c r="A234" s="568" t="s">
        <v>423</v>
      </c>
      <c r="B234" s="747" t="s">
        <v>434</v>
      </c>
      <c r="C234" s="751" t="s">
        <v>452</v>
      </c>
      <c r="D234" s="746">
        <v>232</v>
      </c>
      <c r="E234" s="771"/>
      <c r="F234" s="587"/>
      <c r="G234" s="587"/>
      <c r="H234" s="587"/>
      <c r="I234" s="587"/>
      <c r="J234" s="587"/>
      <c r="K234" s="587"/>
      <c r="L234" s="587"/>
      <c r="M234" s="587"/>
      <c r="N234" s="587"/>
      <c r="O234" s="587"/>
      <c r="P234" s="587"/>
      <c r="Q234" s="587"/>
      <c r="R234" s="587"/>
      <c r="S234" s="587"/>
      <c r="T234" s="587"/>
      <c r="U234" s="587"/>
      <c r="V234" s="587"/>
      <c r="W234" s="587"/>
      <c r="X234" s="587"/>
    </row>
    <row r="235" spans="1:24" ht="28.5" customHeight="1">
      <c r="A235" s="568" t="s">
        <v>419</v>
      </c>
      <c r="B235" s="747" t="s">
        <v>434</v>
      </c>
      <c r="C235" s="751" t="s">
        <v>453</v>
      </c>
      <c r="D235" s="746">
        <v>290</v>
      </c>
      <c r="E235" s="771"/>
      <c r="F235" s="587"/>
      <c r="G235" s="587"/>
      <c r="H235" s="587"/>
      <c r="I235" s="587"/>
      <c r="J235" s="587"/>
      <c r="K235" s="587"/>
      <c r="L235" s="587"/>
      <c r="M235" s="587"/>
      <c r="N235" s="587"/>
      <c r="O235" s="587"/>
      <c r="P235" s="587"/>
      <c r="Q235" s="587"/>
      <c r="R235" s="587"/>
      <c r="S235" s="587"/>
      <c r="T235" s="587"/>
      <c r="U235" s="587"/>
      <c r="V235" s="587"/>
      <c r="W235" s="587"/>
      <c r="X235" s="587"/>
    </row>
    <row r="236" spans="1:24" ht="28.5" customHeight="1">
      <c r="A236" s="568" t="s">
        <v>421</v>
      </c>
      <c r="B236" s="747" t="s">
        <v>434</v>
      </c>
      <c r="C236" s="751" t="s">
        <v>453</v>
      </c>
      <c r="D236" s="746">
        <v>290</v>
      </c>
      <c r="E236" s="771"/>
      <c r="F236" s="587"/>
      <c r="G236" s="587"/>
      <c r="H236" s="587"/>
      <c r="I236" s="587"/>
      <c r="J236" s="587"/>
      <c r="K236" s="587"/>
      <c r="L236" s="587"/>
      <c r="M236" s="587"/>
      <c r="N236" s="587"/>
      <c r="O236" s="587"/>
      <c r="P236" s="587"/>
      <c r="Q236" s="587"/>
      <c r="R236" s="587"/>
      <c r="S236" s="587"/>
      <c r="T236" s="587"/>
      <c r="U236" s="587"/>
      <c r="V236" s="587"/>
      <c r="W236" s="587"/>
      <c r="X236" s="587"/>
    </row>
    <row r="237" spans="1:24" ht="28.5" customHeight="1">
      <c r="A237" s="568" t="s">
        <v>422</v>
      </c>
      <c r="B237" s="747" t="s">
        <v>434</v>
      </c>
      <c r="C237" s="751" t="s">
        <v>453</v>
      </c>
      <c r="D237" s="746">
        <v>290</v>
      </c>
      <c r="E237" s="771"/>
      <c r="F237" s="587"/>
      <c r="G237" s="587"/>
      <c r="H237" s="587"/>
      <c r="I237" s="587"/>
      <c r="J237" s="587"/>
      <c r="K237" s="587"/>
      <c r="L237" s="587"/>
      <c r="M237" s="587"/>
      <c r="N237" s="587"/>
      <c r="O237" s="587"/>
      <c r="P237" s="587"/>
      <c r="Q237" s="587"/>
      <c r="R237" s="587"/>
      <c r="S237" s="587"/>
      <c r="T237" s="587"/>
      <c r="U237" s="587"/>
      <c r="V237" s="587"/>
      <c r="W237" s="587"/>
      <c r="X237" s="587"/>
    </row>
    <row r="238" spans="1:24" ht="28.5" customHeight="1">
      <c r="A238" s="568" t="s">
        <v>424</v>
      </c>
      <c r="B238" s="747" t="s">
        <v>434</v>
      </c>
      <c r="C238" s="751" t="s">
        <v>453</v>
      </c>
      <c r="D238" s="746">
        <v>290</v>
      </c>
      <c r="E238" s="771"/>
      <c r="F238" s="587"/>
      <c r="G238" s="587"/>
      <c r="H238" s="587"/>
      <c r="I238" s="587"/>
      <c r="J238" s="587"/>
      <c r="K238" s="587"/>
      <c r="L238" s="587"/>
      <c r="M238" s="587"/>
      <c r="N238" s="587"/>
      <c r="O238" s="587"/>
      <c r="P238" s="587"/>
      <c r="Q238" s="587"/>
      <c r="R238" s="587"/>
      <c r="S238" s="587"/>
      <c r="T238" s="587"/>
      <c r="U238" s="587"/>
      <c r="V238" s="587"/>
      <c r="W238" s="587"/>
      <c r="X238" s="587"/>
    </row>
    <row r="239" spans="1:24" ht="28.5" customHeight="1">
      <c r="A239" s="568" t="s">
        <v>436</v>
      </c>
      <c r="B239" s="747" t="s">
        <v>434</v>
      </c>
      <c r="C239" s="751" t="s">
        <v>453</v>
      </c>
      <c r="D239" s="746">
        <v>290</v>
      </c>
      <c r="E239" s="771"/>
      <c r="F239" s="587"/>
      <c r="G239" s="587"/>
      <c r="H239" s="587"/>
      <c r="I239" s="587"/>
      <c r="J239" s="587"/>
      <c r="K239" s="587"/>
      <c r="L239" s="587"/>
      <c r="M239" s="587"/>
      <c r="N239" s="587"/>
      <c r="O239" s="587"/>
      <c r="P239" s="587"/>
      <c r="Q239" s="587"/>
      <c r="R239" s="587"/>
      <c r="S239" s="587"/>
      <c r="T239" s="587"/>
      <c r="U239" s="587"/>
      <c r="V239" s="587"/>
      <c r="W239" s="587"/>
      <c r="X239" s="587"/>
    </row>
    <row r="240" spans="1:24" ht="28.5" customHeight="1">
      <c r="A240" s="568" t="s">
        <v>437</v>
      </c>
      <c r="B240" s="747" t="s">
        <v>434</v>
      </c>
      <c r="C240" s="751" t="s">
        <v>453</v>
      </c>
      <c r="D240" s="746">
        <v>290</v>
      </c>
      <c r="E240" s="771"/>
      <c r="F240" s="587"/>
      <c r="G240" s="587"/>
      <c r="H240" s="587"/>
      <c r="I240" s="587"/>
      <c r="J240" s="587"/>
      <c r="K240" s="587"/>
      <c r="L240" s="587"/>
      <c r="M240" s="587"/>
      <c r="N240" s="587"/>
      <c r="O240" s="587"/>
      <c r="P240" s="587"/>
      <c r="Q240" s="587"/>
      <c r="R240" s="587"/>
      <c r="S240" s="587"/>
      <c r="T240" s="587"/>
      <c r="U240" s="587"/>
      <c r="V240" s="587"/>
      <c r="W240" s="587"/>
      <c r="X240" s="587"/>
    </row>
    <row r="241" spans="1:24" ht="28.5" customHeight="1">
      <c r="A241" s="568" t="s">
        <v>331</v>
      </c>
      <c r="B241" s="747" t="s">
        <v>434</v>
      </c>
      <c r="C241" s="751" t="s">
        <v>453</v>
      </c>
      <c r="D241" s="746">
        <v>290</v>
      </c>
      <c r="E241" s="771"/>
      <c r="F241" s="587"/>
      <c r="G241" s="587"/>
      <c r="H241" s="587"/>
      <c r="I241" s="587"/>
      <c r="J241" s="587"/>
      <c r="K241" s="587"/>
      <c r="L241" s="587"/>
      <c r="M241" s="587"/>
      <c r="N241" s="587"/>
      <c r="O241" s="587"/>
      <c r="P241" s="587"/>
      <c r="Q241" s="587"/>
      <c r="R241" s="587"/>
      <c r="S241" s="587"/>
      <c r="T241" s="587"/>
      <c r="U241" s="587"/>
      <c r="V241" s="587"/>
      <c r="W241" s="587"/>
      <c r="X241" s="587"/>
    </row>
    <row r="242" spans="1:24" ht="28.5" customHeight="1">
      <c r="A242" s="568" t="s">
        <v>406</v>
      </c>
      <c r="B242" s="747" t="s">
        <v>434</v>
      </c>
      <c r="C242" s="751" t="s">
        <v>453</v>
      </c>
      <c r="D242" s="746">
        <v>290</v>
      </c>
      <c r="E242" s="771"/>
      <c r="F242" s="587"/>
      <c r="G242" s="587"/>
      <c r="H242" s="587"/>
      <c r="I242" s="587"/>
      <c r="J242" s="587"/>
      <c r="K242" s="587"/>
      <c r="L242" s="587"/>
      <c r="M242" s="587"/>
      <c r="N242" s="587"/>
      <c r="O242" s="587"/>
      <c r="P242" s="587"/>
      <c r="Q242" s="587"/>
      <c r="R242" s="587"/>
      <c r="S242" s="587"/>
      <c r="T242" s="587"/>
      <c r="U242" s="587"/>
      <c r="V242" s="587"/>
      <c r="W242" s="587"/>
      <c r="X242" s="587"/>
    </row>
    <row r="243" spans="1:24" ht="28.5" customHeight="1">
      <c r="A243" s="568" t="s">
        <v>426</v>
      </c>
      <c r="B243" s="747" t="s">
        <v>434</v>
      </c>
      <c r="C243" s="751" t="s">
        <v>453</v>
      </c>
      <c r="D243" s="746">
        <v>290</v>
      </c>
      <c r="E243" s="771"/>
      <c r="F243" s="587"/>
      <c r="G243" s="587"/>
      <c r="H243" s="587"/>
      <c r="I243" s="587"/>
      <c r="J243" s="587"/>
      <c r="K243" s="587"/>
      <c r="L243" s="587"/>
      <c r="M243" s="587"/>
      <c r="N243" s="587"/>
      <c r="O243" s="587"/>
      <c r="P243" s="587"/>
      <c r="Q243" s="587"/>
      <c r="R243" s="587"/>
      <c r="S243" s="587"/>
      <c r="T243" s="587"/>
      <c r="U243" s="587"/>
      <c r="V243" s="587"/>
      <c r="W243" s="587"/>
      <c r="X243" s="587"/>
    </row>
    <row r="244" spans="1:24" ht="28.5" customHeight="1">
      <c r="A244" s="568" t="s">
        <v>423</v>
      </c>
      <c r="B244" s="747" t="s">
        <v>434</v>
      </c>
      <c r="C244" s="751" t="s">
        <v>453</v>
      </c>
      <c r="D244" s="746">
        <v>290</v>
      </c>
      <c r="E244" s="771"/>
      <c r="F244" s="587"/>
      <c r="G244" s="587"/>
      <c r="H244" s="587"/>
      <c r="I244" s="587"/>
      <c r="J244" s="587"/>
      <c r="K244" s="587"/>
      <c r="L244" s="587"/>
      <c r="M244" s="587"/>
      <c r="N244" s="587"/>
      <c r="O244" s="587"/>
      <c r="P244" s="587"/>
      <c r="Q244" s="587"/>
      <c r="R244" s="587"/>
      <c r="S244" s="587"/>
      <c r="T244" s="587"/>
      <c r="U244" s="587"/>
      <c r="V244" s="587"/>
      <c r="W244" s="587"/>
      <c r="X244" s="587"/>
    </row>
    <row r="245" spans="1:24" ht="28.5" customHeight="1">
      <c r="A245" s="568" t="s">
        <v>419</v>
      </c>
      <c r="B245" s="747" t="s">
        <v>434</v>
      </c>
      <c r="C245" s="751" t="s">
        <v>454</v>
      </c>
      <c r="D245" s="746">
        <v>322.22000000000003</v>
      </c>
      <c r="E245" s="771"/>
      <c r="F245" s="587"/>
      <c r="G245" s="587"/>
      <c r="H245" s="587"/>
      <c r="I245" s="587"/>
      <c r="J245" s="587"/>
      <c r="K245" s="587"/>
      <c r="L245" s="587"/>
      <c r="M245" s="587"/>
      <c r="N245" s="587"/>
      <c r="O245" s="587"/>
      <c r="P245" s="587"/>
      <c r="Q245" s="587"/>
      <c r="R245" s="587"/>
      <c r="S245" s="587"/>
      <c r="T245" s="587"/>
      <c r="U245" s="587"/>
      <c r="V245" s="587"/>
      <c r="W245" s="587"/>
      <c r="X245" s="587"/>
    </row>
    <row r="246" spans="1:24" ht="28.5" customHeight="1">
      <c r="A246" s="568" t="s">
        <v>421</v>
      </c>
      <c r="B246" s="747" t="s">
        <v>434</v>
      </c>
      <c r="C246" s="751" t="s">
        <v>454</v>
      </c>
      <c r="D246" s="746">
        <v>322.22000000000003</v>
      </c>
      <c r="E246" s="771"/>
      <c r="F246" s="587"/>
      <c r="G246" s="587"/>
      <c r="H246" s="587"/>
      <c r="I246" s="587"/>
      <c r="J246" s="587"/>
      <c r="K246" s="587"/>
      <c r="L246" s="587"/>
      <c r="M246" s="587"/>
      <c r="N246" s="587"/>
      <c r="O246" s="587"/>
      <c r="P246" s="587"/>
      <c r="Q246" s="587"/>
      <c r="R246" s="587"/>
      <c r="S246" s="587"/>
      <c r="T246" s="587"/>
      <c r="U246" s="587"/>
      <c r="V246" s="587"/>
      <c r="W246" s="587"/>
      <c r="X246" s="587"/>
    </row>
    <row r="247" spans="1:24" ht="28.5" customHeight="1">
      <c r="A247" s="568" t="s">
        <v>422</v>
      </c>
      <c r="B247" s="747" t="s">
        <v>434</v>
      </c>
      <c r="C247" s="751" t="s">
        <v>454</v>
      </c>
      <c r="D247" s="746">
        <v>322.22000000000003</v>
      </c>
      <c r="E247" s="771"/>
      <c r="F247" s="587"/>
      <c r="G247" s="587"/>
      <c r="H247" s="587"/>
      <c r="I247" s="587"/>
      <c r="J247" s="587"/>
      <c r="K247" s="587"/>
      <c r="L247" s="587"/>
      <c r="M247" s="587"/>
      <c r="N247" s="587"/>
      <c r="O247" s="587"/>
      <c r="P247" s="587"/>
      <c r="Q247" s="587"/>
      <c r="R247" s="587"/>
      <c r="S247" s="587"/>
      <c r="T247" s="587"/>
      <c r="U247" s="587"/>
      <c r="V247" s="587"/>
      <c r="W247" s="587"/>
      <c r="X247" s="587"/>
    </row>
    <row r="248" spans="1:24" ht="28.5" customHeight="1">
      <c r="A248" s="568" t="s">
        <v>424</v>
      </c>
      <c r="B248" s="747" t="s">
        <v>434</v>
      </c>
      <c r="C248" s="751" t="s">
        <v>454</v>
      </c>
      <c r="D248" s="746">
        <v>322.22000000000003</v>
      </c>
      <c r="E248" s="771"/>
      <c r="F248" s="587"/>
      <c r="G248" s="587"/>
      <c r="H248" s="587"/>
      <c r="I248" s="587"/>
      <c r="J248" s="587"/>
      <c r="K248" s="587"/>
      <c r="L248" s="587"/>
      <c r="M248" s="587"/>
      <c r="N248" s="587"/>
      <c r="O248" s="587"/>
      <c r="P248" s="587"/>
      <c r="Q248" s="587"/>
      <c r="R248" s="587"/>
      <c r="S248" s="587"/>
      <c r="T248" s="587"/>
      <c r="U248" s="587"/>
      <c r="V248" s="587"/>
      <c r="W248" s="587"/>
      <c r="X248" s="587"/>
    </row>
    <row r="249" spans="1:24" ht="28.5" customHeight="1">
      <c r="A249" s="568" t="s">
        <v>436</v>
      </c>
      <c r="B249" s="747" t="s">
        <v>434</v>
      </c>
      <c r="C249" s="751" t="s">
        <v>454</v>
      </c>
      <c r="D249" s="746">
        <v>322.22000000000003</v>
      </c>
      <c r="E249" s="771"/>
      <c r="F249" s="587"/>
      <c r="G249" s="587"/>
      <c r="H249" s="587"/>
      <c r="I249" s="587"/>
      <c r="J249" s="587"/>
      <c r="K249" s="587"/>
      <c r="L249" s="587"/>
      <c r="M249" s="587"/>
      <c r="N249" s="587"/>
      <c r="O249" s="587"/>
      <c r="P249" s="587"/>
      <c r="Q249" s="587"/>
      <c r="R249" s="587"/>
      <c r="S249" s="587"/>
      <c r="T249" s="587"/>
      <c r="U249" s="587"/>
      <c r="V249" s="587"/>
      <c r="W249" s="587"/>
      <c r="X249" s="587"/>
    </row>
    <row r="250" spans="1:24" ht="28.5" customHeight="1">
      <c r="A250" s="568" t="s">
        <v>437</v>
      </c>
      <c r="B250" s="747" t="s">
        <v>434</v>
      </c>
      <c r="C250" s="751" t="s">
        <v>454</v>
      </c>
      <c r="D250" s="746">
        <v>322.22000000000003</v>
      </c>
      <c r="E250" s="771"/>
      <c r="F250" s="587"/>
      <c r="G250" s="587"/>
      <c r="H250" s="587"/>
      <c r="I250" s="587"/>
      <c r="J250" s="587"/>
      <c r="K250" s="587"/>
      <c r="L250" s="587"/>
      <c r="M250" s="587"/>
      <c r="N250" s="587"/>
      <c r="O250" s="587"/>
      <c r="P250" s="587"/>
      <c r="Q250" s="587"/>
      <c r="R250" s="587"/>
      <c r="S250" s="587"/>
      <c r="T250" s="587"/>
      <c r="U250" s="587"/>
      <c r="V250" s="587"/>
      <c r="W250" s="587"/>
      <c r="X250" s="587"/>
    </row>
    <row r="251" spans="1:24" ht="28.5" customHeight="1">
      <c r="A251" s="568" t="s">
        <v>406</v>
      </c>
      <c r="B251" s="747" t="s">
        <v>434</v>
      </c>
      <c r="C251" s="751" t="s">
        <v>454</v>
      </c>
      <c r="D251" s="746">
        <v>322.22000000000003</v>
      </c>
      <c r="E251" s="771"/>
      <c r="F251" s="587"/>
      <c r="G251" s="587"/>
      <c r="H251" s="587"/>
      <c r="I251" s="587"/>
      <c r="J251" s="587"/>
      <c r="K251" s="587"/>
      <c r="L251" s="587"/>
      <c r="M251" s="587"/>
      <c r="N251" s="587"/>
      <c r="O251" s="587"/>
      <c r="P251" s="587"/>
      <c r="Q251" s="587"/>
      <c r="R251" s="587"/>
      <c r="S251" s="587"/>
      <c r="T251" s="587"/>
      <c r="U251" s="587"/>
      <c r="V251" s="587"/>
      <c r="W251" s="587"/>
      <c r="X251" s="587"/>
    </row>
    <row r="252" spans="1:24" ht="28.5" customHeight="1">
      <c r="A252" s="568" t="s">
        <v>426</v>
      </c>
      <c r="B252" s="747" t="s">
        <v>434</v>
      </c>
      <c r="C252" s="751" t="s">
        <v>454</v>
      </c>
      <c r="D252" s="746">
        <v>322.22000000000003</v>
      </c>
      <c r="E252" s="771"/>
      <c r="F252" s="587"/>
      <c r="G252" s="587"/>
      <c r="H252" s="587"/>
      <c r="I252" s="587"/>
      <c r="J252" s="587"/>
      <c r="K252" s="587"/>
      <c r="L252" s="587"/>
      <c r="M252" s="587"/>
      <c r="N252" s="587"/>
      <c r="O252" s="587"/>
      <c r="P252" s="587"/>
      <c r="Q252" s="587"/>
      <c r="R252" s="587"/>
      <c r="S252" s="587"/>
      <c r="T252" s="587"/>
      <c r="U252" s="587"/>
      <c r="V252" s="587"/>
      <c r="W252" s="587"/>
      <c r="X252" s="587"/>
    </row>
    <row r="253" spans="1:24" ht="28.5" customHeight="1">
      <c r="A253" s="568" t="s">
        <v>423</v>
      </c>
      <c r="B253" s="747" t="s">
        <v>434</v>
      </c>
      <c r="C253" s="751" t="s">
        <v>454</v>
      </c>
      <c r="D253" s="746">
        <v>322.22000000000003</v>
      </c>
      <c r="E253" s="771"/>
      <c r="F253" s="587"/>
      <c r="G253" s="587"/>
      <c r="H253" s="587"/>
      <c r="I253" s="587"/>
      <c r="J253" s="587"/>
      <c r="K253" s="587"/>
      <c r="L253" s="587"/>
      <c r="M253" s="587"/>
      <c r="N253" s="587"/>
      <c r="O253" s="587"/>
      <c r="P253" s="587"/>
      <c r="Q253" s="587"/>
      <c r="R253" s="587"/>
      <c r="S253" s="587"/>
      <c r="T253" s="587"/>
      <c r="U253" s="587"/>
      <c r="V253" s="587"/>
      <c r="W253" s="587"/>
      <c r="X253" s="587"/>
    </row>
    <row r="254" spans="1:24" ht="28.5" customHeight="1">
      <c r="A254" s="568" t="s">
        <v>419</v>
      </c>
      <c r="B254" s="747" t="s">
        <v>434</v>
      </c>
      <c r="C254" s="751" t="s">
        <v>455</v>
      </c>
      <c r="D254" s="746">
        <v>322.22000000000003</v>
      </c>
      <c r="E254" s="771"/>
      <c r="F254" s="587"/>
      <c r="G254" s="587"/>
      <c r="H254" s="587"/>
      <c r="I254" s="587"/>
      <c r="J254" s="587"/>
      <c r="K254" s="587"/>
      <c r="L254" s="587"/>
      <c r="M254" s="587"/>
      <c r="N254" s="587"/>
      <c r="O254" s="587"/>
      <c r="P254" s="587"/>
      <c r="Q254" s="587"/>
      <c r="R254" s="587"/>
      <c r="S254" s="587"/>
      <c r="T254" s="587"/>
      <c r="U254" s="587"/>
      <c r="V254" s="587"/>
      <c r="W254" s="587"/>
      <c r="X254" s="587"/>
    </row>
    <row r="255" spans="1:24" ht="28.5" customHeight="1">
      <c r="A255" s="568" t="s">
        <v>421</v>
      </c>
      <c r="B255" s="747" t="s">
        <v>434</v>
      </c>
      <c r="C255" s="751" t="s">
        <v>455</v>
      </c>
      <c r="D255" s="746">
        <v>322.22000000000003</v>
      </c>
      <c r="E255" s="771"/>
      <c r="F255" s="587"/>
      <c r="G255" s="587"/>
      <c r="H255" s="587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</row>
    <row r="256" spans="1:24" ht="28.5" customHeight="1">
      <c r="A256" s="568" t="s">
        <v>422</v>
      </c>
      <c r="B256" s="747" t="s">
        <v>434</v>
      </c>
      <c r="C256" s="751" t="s">
        <v>455</v>
      </c>
      <c r="D256" s="746">
        <v>322.22000000000003</v>
      </c>
      <c r="E256" s="771"/>
      <c r="F256" s="587"/>
      <c r="G256" s="587"/>
      <c r="H256" s="587"/>
      <c r="I256" s="587"/>
      <c r="J256" s="587"/>
      <c r="K256" s="587"/>
      <c r="L256" s="587"/>
      <c r="M256" s="587"/>
      <c r="N256" s="587"/>
      <c r="O256" s="587"/>
      <c r="P256" s="587"/>
      <c r="Q256" s="587"/>
      <c r="R256" s="587"/>
      <c r="S256" s="587"/>
      <c r="T256" s="587"/>
      <c r="U256" s="587"/>
      <c r="V256" s="587"/>
      <c r="W256" s="587"/>
      <c r="X256" s="587"/>
    </row>
    <row r="257" spans="1:24" ht="28.5" customHeight="1">
      <c r="A257" s="568" t="s">
        <v>424</v>
      </c>
      <c r="B257" s="747" t="s">
        <v>434</v>
      </c>
      <c r="C257" s="751" t="s">
        <v>455</v>
      </c>
      <c r="D257" s="746">
        <v>322.22000000000003</v>
      </c>
      <c r="E257" s="771"/>
      <c r="F257" s="587"/>
      <c r="G257" s="587"/>
      <c r="H257" s="587"/>
      <c r="I257" s="587"/>
      <c r="J257" s="587"/>
      <c r="K257" s="587"/>
      <c r="L257" s="587"/>
      <c r="M257" s="587"/>
      <c r="N257" s="587"/>
      <c r="O257" s="587"/>
      <c r="P257" s="587"/>
      <c r="Q257" s="587"/>
      <c r="R257" s="587"/>
      <c r="S257" s="587"/>
      <c r="T257" s="587"/>
      <c r="U257" s="587"/>
      <c r="V257" s="587"/>
      <c r="W257" s="587"/>
      <c r="X257" s="587"/>
    </row>
    <row r="258" spans="1:24" ht="28.5" customHeight="1">
      <c r="A258" s="568" t="s">
        <v>436</v>
      </c>
      <c r="B258" s="747" t="s">
        <v>434</v>
      </c>
      <c r="C258" s="751" t="s">
        <v>455</v>
      </c>
      <c r="D258" s="746">
        <v>322.22000000000003</v>
      </c>
      <c r="E258" s="771"/>
      <c r="F258" s="587"/>
      <c r="G258" s="587"/>
      <c r="H258" s="587"/>
      <c r="I258" s="587"/>
      <c r="J258" s="587"/>
      <c r="K258" s="587"/>
      <c r="L258" s="587"/>
      <c r="M258" s="587"/>
      <c r="N258" s="587"/>
      <c r="O258" s="587"/>
      <c r="P258" s="587"/>
      <c r="Q258" s="587"/>
      <c r="R258" s="587"/>
      <c r="S258" s="587"/>
      <c r="T258" s="587"/>
      <c r="U258" s="587"/>
      <c r="V258" s="587"/>
      <c r="W258" s="587"/>
      <c r="X258" s="587"/>
    </row>
    <row r="259" spans="1:24" ht="28.5" customHeight="1">
      <c r="A259" s="568" t="s">
        <v>437</v>
      </c>
      <c r="B259" s="747" t="s">
        <v>434</v>
      </c>
      <c r="C259" s="751" t="s">
        <v>455</v>
      </c>
      <c r="D259" s="746">
        <v>322.22000000000003</v>
      </c>
      <c r="E259" s="771"/>
      <c r="F259" s="587"/>
      <c r="G259" s="587"/>
      <c r="H259" s="587"/>
      <c r="I259" s="587"/>
      <c r="J259" s="587"/>
      <c r="K259" s="587"/>
      <c r="L259" s="587"/>
      <c r="M259" s="587"/>
      <c r="N259" s="587"/>
      <c r="O259" s="587"/>
      <c r="P259" s="587"/>
      <c r="Q259" s="587"/>
      <c r="R259" s="587"/>
      <c r="S259" s="587"/>
      <c r="T259" s="587"/>
      <c r="U259" s="587"/>
      <c r="V259" s="587"/>
      <c r="W259" s="587"/>
      <c r="X259" s="587"/>
    </row>
    <row r="260" spans="1:24" ht="28.5" customHeight="1">
      <c r="A260" s="568" t="s">
        <v>406</v>
      </c>
      <c r="B260" s="747" t="s">
        <v>434</v>
      </c>
      <c r="C260" s="751" t="s">
        <v>455</v>
      </c>
      <c r="D260" s="746">
        <v>322.22000000000003</v>
      </c>
      <c r="E260" s="771"/>
      <c r="F260" s="587"/>
      <c r="G260" s="587"/>
      <c r="H260" s="587"/>
      <c r="I260" s="587"/>
      <c r="J260" s="587"/>
      <c r="K260" s="587"/>
      <c r="L260" s="587"/>
      <c r="M260" s="587"/>
      <c r="N260" s="587"/>
      <c r="O260" s="587"/>
      <c r="P260" s="587"/>
      <c r="Q260" s="587"/>
      <c r="R260" s="587"/>
      <c r="S260" s="587"/>
      <c r="T260" s="587"/>
      <c r="U260" s="587"/>
      <c r="V260" s="587"/>
      <c r="W260" s="587"/>
      <c r="X260" s="587"/>
    </row>
    <row r="261" spans="1:24" ht="28.5" customHeight="1">
      <c r="A261" s="568" t="s">
        <v>426</v>
      </c>
      <c r="B261" s="747" t="s">
        <v>434</v>
      </c>
      <c r="C261" s="751" t="s">
        <v>455</v>
      </c>
      <c r="D261" s="746">
        <v>322.22000000000003</v>
      </c>
      <c r="E261" s="771"/>
      <c r="F261" s="587"/>
      <c r="G261" s="587"/>
      <c r="H261" s="587"/>
      <c r="I261" s="587"/>
      <c r="J261" s="587"/>
      <c r="K261" s="587"/>
      <c r="L261" s="587"/>
      <c r="M261" s="587"/>
      <c r="N261" s="587"/>
      <c r="O261" s="587"/>
      <c r="P261" s="587"/>
      <c r="Q261" s="587"/>
      <c r="R261" s="587"/>
      <c r="S261" s="587"/>
      <c r="T261" s="587"/>
      <c r="U261" s="587"/>
      <c r="V261" s="587"/>
      <c r="W261" s="587"/>
      <c r="X261" s="587"/>
    </row>
    <row r="262" spans="1:24" ht="28.5" customHeight="1">
      <c r="A262" s="568" t="s">
        <v>423</v>
      </c>
      <c r="B262" s="747" t="s">
        <v>434</v>
      </c>
      <c r="C262" s="751" t="s">
        <v>455</v>
      </c>
      <c r="D262" s="746">
        <v>322.22000000000003</v>
      </c>
      <c r="E262" s="771"/>
      <c r="F262" s="587"/>
      <c r="G262" s="587"/>
      <c r="H262" s="587"/>
      <c r="I262" s="587"/>
      <c r="J262" s="587"/>
      <c r="K262" s="587"/>
      <c r="L262" s="587"/>
      <c r="M262" s="587"/>
      <c r="N262" s="587"/>
      <c r="O262" s="587"/>
      <c r="P262" s="587"/>
      <c r="Q262" s="587"/>
      <c r="R262" s="587"/>
      <c r="S262" s="587"/>
      <c r="T262" s="587"/>
      <c r="U262" s="587"/>
      <c r="V262" s="587"/>
      <c r="W262" s="587"/>
      <c r="X262" s="587"/>
    </row>
    <row r="263" spans="1:24" ht="28.5" customHeight="1">
      <c r="A263" s="568" t="s">
        <v>419</v>
      </c>
      <c r="B263" s="747" t="s">
        <v>434</v>
      </c>
      <c r="C263" s="751" t="s">
        <v>456</v>
      </c>
      <c r="D263" s="746">
        <v>257</v>
      </c>
      <c r="E263" s="771"/>
      <c r="F263" s="587"/>
      <c r="G263" s="587"/>
      <c r="H263" s="587"/>
      <c r="I263" s="587"/>
      <c r="J263" s="587"/>
      <c r="K263" s="587"/>
      <c r="L263" s="587"/>
      <c r="M263" s="587"/>
      <c r="N263" s="587"/>
      <c r="O263" s="587"/>
      <c r="P263" s="587"/>
      <c r="Q263" s="587"/>
      <c r="R263" s="587"/>
      <c r="S263" s="587"/>
      <c r="T263" s="587"/>
      <c r="U263" s="587"/>
      <c r="V263" s="587"/>
      <c r="W263" s="587"/>
      <c r="X263" s="587"/>
    </row>
    <row r="264" spans="1:24" ht="28.5" customHeight="1">
      <c r="A264" s="568" t="s">
        <v>421</v>
      </c>
      <c r="B264" s="747" t="s">
        <v>434</v>
      </c>
      <c r="C264" s="751" t="s">
        <v>456</v>
      </c>
      <c r="D264" s="746">
        <v>257</v>
      </c>
      <c r="E264" s="771"/>
      <c r="F264" s="587"/>
      <c r="G264" s="587"/>
      <c r="H264" s="587"/>
      <c r="I264" s="587"/>
      <c r="J264" s="587"/>
      <c r="K264" s="587"/>
      <c r="L264" s="587"/>
      <c r="M264" s="587"/>
      <c r="N264" s="587"/>
      <c r="O264" s="587"/>
      <c r="P264" s="587"/>
      <c r="Q264" s="587"/>
      <c r="R264" s="587"/>
      <c r="S264" s="587"/>
      <c r="T264" s="587"/>
      <c r="U264" s="587"/>
      <c r="V264" s="587"/>
      <c r="W264" s="587"/>
      <c r="X264" s="587"/>
    </row>
    <row r="265" spans="1:24" ht="28.5" customHeight="1">
      <c r="A265" s="568" t="s">
        <v>422</v>
      </c>
      <c r="B265" s="747" t="s">
        <v>434</v>
      </c>
      <c r="C265" s="751" t="s">
        <v>456</v>
      </c>
      <c r="D265" s="746">
        <v>257</v>
      </c>
      <c r="E265" s="771"/>
      <c r="F265" s="587"/>
      <c r="G265" s="587"/>
      <c r="H265" s="587"/>
      <c r="I265" s="587"/>
      <c r="J265" s="587"/>
      <c r="K265" s="587"/>
      <c r="L265" s="587"/>
      <c r="M265" s="587"/>
      <c r="N265" s="587"/>
      <c r="O265" s="587"/>
      <c r="P265" s="587"/>
      <c r="Q265" s="587"/>
      <c r="R265" s="587"/>
      <c r="S265" s="587"/>
      <c r="T265" s="587"/>
      <c r="U265" s="587"/>
      <c r="V265" s="587"/>
      <c r="W265" s="587"/>
      <c r="X265" s="587"/>
    </row>
    <row r="266" spans="1:24" ht="28.5" customHeight="1">
      <c r="A266" s="568" t="s">
        <v>424</v>
      </c>
      <c r="B266" s="747" t="s">
        <v>434</v>
      </c>
      <c r="C266" s="751" t="s">
        <v>456</v>
      </c>
      <c r="D266" s="746">
        <v>257</v>
      </c>
      <c r="E266" s="771"/>
      <c r="F266" s="587"/>
      <c r="G266" s="587"/>
      <c r="H266" s="587"/>
      <c r="I266" s="587"/>
      <c r="J266" s="587"/>
      <c r="K266" s="587"/>
      <c r="L266" s="587"/>
      <c r="M266" s="587"/>
      <c r="N266" s="587"/>
      <c r="O266" s="587"/>
      <c r="P266" s="587"/>
      <c r="Q266" s="587"/>
      <c r="R266" s="587"/>
      <c r="S266" s="587"/>
      <c r="T266" s="587"/>
      <c r="U266" s="587"/>
      <c r="V266" s="587"/>
      <c r="W266" s="587"/>
      <c r="X266" s="587"/>
    </row>
    <row r="267" spans="1:24" ht="28.5" customHeight="1">
      <c r="A267" s="568" t="s">
        <v>436</v>
      </c>
      <c r="B267" s="747" t="s">
        <v>434</v>
      </c>
      <c r="C267" s="751" t="s">
        <v>456</v>
      </c>
      <c r="D267" s="746">
        <v>257</v>
      </c>
      <c r="E267" s="771"/>
      <c r="F267" s="587"/>
      <c r="G267" s="587"/>
      <c r="H267" s="587"/>
      <c r="I267" s="587"/>
      <c r="J267" s="587"/>
      <c r="K267" s="587"/>
      <c r="L267" s="587"/>
      <c r="M267" s="587"/>
      <c r="N267" s="587"/>
      <c r="O267" s="587"/>
      <c r="P267" s="587"/>
      <c r="Q267" s="587"/>
      <c r="R267" s="587"/>
      <c r="S267" s="587"/>
      <c r="T267" s="587"/>
      <c r="U267" s="587"/>
      <c r="V267" s="587"/>
      <c r="W267" s="587"/>
      <c r="X267" s="587"/>
    </row>
    <row r="268" spans="1:24" ht="28.5" customHeight="1">
      <c r="A268" s="568" t="s">
        <v>437</v>
      </c>
      <c r="B268" s="747" t="s">
        <v>434</v>
      </c>
      <c r="C268" s="751" t="s">
        <v>456</v>
      </c>
      <c r="D268" s="746">
        <v>257</v>
      </c>
      <c r="E268" s="771"/>
      <c r="F268" s="587"/>
      <c r="G268" s="587"/>
      <c r="H268" s="587"/>
      <c r="I268" s="587"/>
      <c r="J268" s="587"/>
      <c r="K268" s="587"/>
      <c r="L268" s="587"/>
      <c r="M268" s="587"/>
      <c r="N268" s="587"/>
      <c r="O268" s="587"/>
      <c r="P268" s="587"/>
      <c r="Q268" s="587"/>
      <c r="R268" s="587"/>
      <c r="S268" s="587"/>
      <c r="T268" s="587"/>
      <c r="U268" s="587"/>
      <c r="V268" s="587"/>
      <c r="W268" s="587"/>
      <c r="X268" s="587"/>
    </row>
    <row r="269" spans="1:24" ht="28.5" customHeight="1">
      <c r="A269" s="568" t="s">
        <v>406</v>
      </c>
      <c r="B269" s="747" t="s">
        <v>434</v>
      </c>
      <c r="C269" s="751" t="s">
        <v>456</v>
      </c>
      <c r="D269" s="746">
        <v>257</v>
      </c>
      <c r="E269" s="771"/>
      <c r="F269" s="587"/>
      <c r="G269" s="587"/>
      <c r="H269" s="587"/>
      <c r="I269" s="587"/>
      <c r="J269" s="587"/>
      <c r="K269" s="587"/>
      <c r="L269" s="587"/>
      <c r="M269" s="587"/>
      <c r="N269" s="587"/>
      <c r="O269" s="587"/>
      <c r="P269" s="587"/>
      <c r="Q269" s="587"/>
      <c r="R269" s="587"/>
      <c r="S269" s="587"/>
      <c r="T269" s="587"/>
      <c r="U269" s="587"/>
      <c r="V269" s="587"/>
      <c r="W269" s="587"/>
      <c r="X269" s="587"/>
    </row>
    <row r="270" spans="1:24" ht="28.5" customHeight="1">
      <c r="A270" s="568" t="s">
        <v>426</v>
      </c>
      <c r="B270" s="747" t="s">
        <v>434</v>
      </c>
      <c r="C270" s="751" t="s">
        <v>456</v>
      </c>
      <c r="D270" s="746">
        <v>257</v>
      </c>
      <c r="E270" s="771"/>
      <c r="F270" s="587"/>
      <c r="G270" s="587"/>
      <c r="H270" s="587"/>
      <c r="I270" s="587"/>
      <c r="J270" s="587"/>
      <c r="K270" s="587"/>
      <c r="L270" s="587"/>
      <c r="M270" s="587"/>
      <c r="N270" s="587"/>
      <c r="O270" s="587"/>
      <c r="P270" s="587"/>
      <c r="Q270" s="587"/>
      <c r="R270" s="587"/>
      <c r="S270" s="587"/>
      <c r="T270" s="587"/>
      <c r="U270" s="587"/>
      <c r="V270" s="587"/>
      <c r="W270" s="587"/>
      <c r="X270" s="587"/>
    </row>
    <row r="271" spans="1:24" ht="28.5" customHeight="1">
      <c r="A271" s="568" t="s">
        <v>423</v>
      </c>
      <c r="B271" s="747" t="s">
        <v>434</v>
      </c>
      <c r="C271" s="751" t="s">
        <v>456</v>
      </c>
      <c r="D271" s="746">
        <v>257</v>
      </c>
      <c r="E271" s="771"/>
      <c r="F271" s="587"/>
      <c r="G271" s="587"/>
      <c r="H271" s="587"/>
      <c r="I271" s="587"/>
      <c r="J271" s="587"/>
      <c r="K271" s="587"/>
      <c r="L271" s="587"/>
      <c r="M271" s="587"/>
      <c r="N271" s="587"/>
      <c r="O271" s="587"/>
      <c r="P271" s="587"/>
      <c r="Q271" s="587"/>
      <c r="R271" s="587"/>
      <c r="S271" s="587"/>
      <c r="T271" s="587"/>
      <c r="U271" s="587"/>
      <c r="V271" s="587"/>
      <c r="W271" s="587"/>
      <c r="X271" s="587"/>
    </row>
    <row r="272" spans="1:24" ht="28.5" customHeight="1">
      <c r="A272" s="568" t="s">
        <v>419</v>
      </c>
      <c r="B272" s="747" t="s">
        <v>434</v>
      </c>
      <c r="C272" s="751" t="s">
        <v>457</v>
      </c>
      <c r="D272" s="746">
        <v>257.77</v>
      </c>
      <c r="E272" s="771"/>
      <c r="F272" s="587"/>
      <c r="G272" s="587"/>
      <c r="H272" s="587"/>
      <c r="I272" s="587"/>
      <c r="J272" s="587"/>
      <c r="K272" s="587"/>
      <c r="L272" s="587"/>
      <c r="M272" s="587"/>
      <c r="N272" s="587"/>
      <c r="O272" s="587"/>
      <c r="P272" s="587"/>
      <c r="Q272" s="587"/>
      <c r="R272" s="587"/>
      <c r="S272" s="587"/>
      <c r="T272" s="587"/>
      <c r="U272" s="587"/>
      <c r="V272" s="587"/>
      <c r="W272" s="587"/>
      <c r="X272" s="587"/>
    </row>
    <row r="273" spans="1:24" ht="28.5" customHeight="1">
      <c r="A273" s="568" t="s">
        <v>421</v>
      </c>
      <c r="B273" s="747" t="s">
        <v>434</v>
      </c>
      <c r="C273" s="751" t="s">
        <v>457</v>
      </c>
      <c r="D273" s="746">
        <v>257.77</v>
      </c>
      <c r="E273" s="771"/>
      <c r="F273" s="587"/>
      <c r="G273" s="587"/>
      <c r="H273" s="587"/>
      <c r="I273" s="587"/>
      <c r="J273" s="587"/>
      <c r="K273" s="587"/>
      <c r="L273" s="587"/>
      <c r="M273" s="587"/>
      <c r="N273" s="587"/>
      <c r="O273" s="587"/>
      <c r="P273" s="587"/>
      <c r="Q273" s="587"/>
      <c r="R273" s="587"/>
      <c r="S273" s="587"/>
      <c r="T273" s="587"/>
      <c r="U273" s="587"/>
      <c r="V273" s="587"/>
      <c r="W273" s="587"/>
      <c r="X273" s="587"/>
    </row>
    <row r="274" spans="1:24" ht="28.5" customHeight="1">
      <c r="A274" s="568" t="s">
        <v>422</v>
      </c>
      <c r="B274" s="747" t="s">
        <v>434</v>
      </c>
      <c r="C274" s="751" t="s">
        <v>457</v>
      </c>
      <c r="D274" s="746">
        <v>257.77</v>
      </c>
      <c r="E274" s="771"/>
      <c r="F274" s="587"/>
      <c r="G274" s="587"/>
      <c r="H274" s="587"/>
      <c r="I274" s="587"/>
      <c r="J274" s="587"/>
      <c r="K274" s="587"/>
      <c r="L274" s="587"/>
      <c r="M274" s="587"/>
      <c r="N274" s="587"/>
      <c r="O274" s="587"/>
      <c r="P274" s="587"/>
      <c r="Q274" s="587"/>
      <c r="R274" s="587"/>
      <c r="S274" s="587"/>
      <c r="T274" s="587"/>
      <c r="U274" s="587"/>
      <c r="V274" s="587"/>
      <c r="W274" s="587"/>
      <c r="X274" s="587"/>
    </row>
    <row r="275" spans="1:24" ht="28.5" customHeight="1">
      <c r="A275" s="568" t="s">
        <v>424</v>
      </c>
      <c r="B275" s="747" t="s">
        <v>434</v>
      </c>
      <c r="C275" s="751" t="s">
        <v>457</v>
      </c>
      <c r="D275" s="746">
        <v>257.77</v>
      </c>
      <c r="E275" s="771"/>
      <c r="F275" s="587"/>
      <c r="G275" s="587"/>
      <c r="H275" s="587"/>
      <c r="I275" s="587"/>
      <c r="J275" s="587"/>
      <c r="K275" s="587"/>
      <c r="L275" s="587"/>
      <c r="M275" s="587"/>
      <c r="N275" s="587"/>
      <c r="O275" s="587"/>
      <c r="P275" s="587"/>
      <c r="Q275" s="587"/>
      <c r="R275" s="587"/>
      <c r="S275" s="587"/>
      <c r="T275" s="587"/>
      <c r="U275" s="587"/>
      <c r="V275" s="587"/>
      <c r="W275" s="587"/>
      <c r="X275" s="587"/>
    </row>
    <row r="276" spans="1:24" ht="28.5" customHeight="1">
      <c r="A276" s="568" t="s">
        <v>436</v>
      </c>
      <c r="B276" s="747" t="s">
        <v>434</v>
      </c>
      <c r="C276" s="751" t="s">
        <v>457</v>
      </c>
      <c r="D276" s="746">
        <v>257.77</v>
      </c>
      <c r="E276" s="771"/>
      <c r="F276" s="587"/>
      <c r="G276" s="587"/>
      <c r="H276" s="587"/>
      <c r="I276" s="587"/>
      <c r="J276" s="587"/>
      <c r="K276" s="587"/>
      <c r="L276" s="587"/>
      <c r="M276" s="587"/>
      <c r="N276" s="587"/>
      <c r="O276" s="587"/>
      <c r="P276" s="587"/>
      <c r="Q276" s="587"/>
      <c r="R276" s="587"/>
      <c r="S276" s="587"/>
      <c r="T276" s="587"/>
      <c r="U276" s="587"/>
      <c r="V276" s="587"/>
      <c r="W276" s="587"/>
      <c r="X276" s="587"/>
    </row>
    <row r="277" spans="1:24" ht="28.5" customHeight="1">
      <c r="A277" s="568" t="s">
        <v>437</v>
      </c>
      <c r="B277" s="747" t="s">
        <v>434</v>
      </c>
      <c r="C277" s="751" t="s">
        <v>457</v>
      </c>
      <c r="D277" s="746">
        <v>257.77</v>
      </c>
      <c r="E277" s="771"/>
      <c r="F277" s="587"/>
      <c r="G277" s="587"/>
      <c r="H277" s="587"/>
      <c r="I277" s="587"/>
      <c r="J277" s="587"/>
      <c r="K277" s="587"/>
      <c r="L277" s="587"/>
      <c r="M277" s="587"/>
      <c r="N277" s="587"/>
      <c r="O277" s="587"/>
      <c r="P277" s="587"/>
      <c r="Q277" s="587"/>
      <c r="R277" s="587"/>
      <c r="S277" s="587"/>
      <c r="T277" s="587"/>
      <c r="U277" s="587"/>
      <c r="V277" s="587"/>
      <c r="W277" s="587"/>
      <c r="X277" s="587"/>
    </row>
    <row r="278" spans="1:24" ht="28.5" customHeight="1">
      <c r="A278" s="568" t="s">
        <v>406</v>
      </c>
      <c r="B278" s="747" t="s">
        <v>434</v>
      </c>
      <c r="C278" s="751" t="s">
        <v>457</v>
      </c>
      <c r="D278" s="746">
        <v>257.77</v>
      </c>
      <c r="E278" s="771"/>
      <c r="F278" s="587"/>
      <c r="G278" s="587"/>
      <c r="H278" s="587"/>
      <c r="I278" s="587"/>
      <c r="J278" s="587"/>
      <c r="K278" s="587"/>
      <c r="L278" s="587"/>
      <c r="M278" s="587"/>
      <c r="N278" s="587"/>
      <c r="O278" s="587"/>
      <c r="P278" s="587"/>
      <c r="Q278" s="587"/>
      <c r="R278" s="587"/>
      <c r="S278" s="587"/>
      <c r="T278" s="587"/>
      <c r="U278" s="587"/>
      <c r="V278" s="587"/>
      <c r="W278" s="587"/>
      <c r="X278" s="587"/>
    </row>
    <row r="279" spans="1:24" ht="28.5" customHeight="1">
      <c r="A279" s="568" t="s">
        <v>426</v>
      </c>
      <c r="B279" s="747" t="s">
        <v>434</v>
      </c>
      <c r="C279" s="751" t="s">
        <v>457</v>
      </c>
      <c r="D279" s="746">
        <v>257.77</v>
      </c>
      <c r="E279" s="771"/>
      <c r="F279" s="587"/>
      <c r="G279" s="587"/>
      <c r="H279" s="587"/>
      <c r="I279" s="587"/>
      <c r="J279" s="587"/>
      <c r="K279" s="587"/>
      <c r="L279" s="587"/>
      <c r="M279" s="587"/>
      <c r="N279" s="587"/>
      <c r="O279" s="587"/>
      <c r="P279" s="587"/>
      <c r="Q279" s="587"/>
      <c r="R279" s="587"/>
      <c r="S279" s="587"/>
      <c r="T279" s="587"/>
      <c r="U279" s="587"/>
      <c r="V279" s="587"/>
      <c r="W279" s="587"/>
      <c r="X279" s="587"/>
    </row>
    <row r="280" spans="1:24" ht="28.5" customHeight="1">
      <c r="A280" s="568" t="s">
        <v>423</v>
      </c>
      <c r="B280" s="747" t="s">
        <v>434</v>
      </c>
      <c r="C280" s="751" t="s">
        <v>457</v>
      </c>
      <c r="D280" s="746">
        <v>257.77</v>
      </c>
      <c r="E280" s="771"/>
      <c r="F280" s="587"/>
      <c r="G280" s="587"/>
      <c r="H280" s="587"/>
      <c r="I280" s="587"/>
      <c r="J280" s="587"/>
      <c r="K280" s="587"/>
      <c r="L280" s="587"/>
      <c r="M280" s="587"/>
      <c r="N280" s="587"/>
      <c r="O280" s="587"/>
      <c r="P280" s="587"/>
      <c r="Q280" s="587"/>
      <c r="R280" s="587"/>
      <c r="S280" s="587"/>
      <c r="T280" s="587"/>
      <c r="U280" s="587"/>
      <c r="V280" s="587"/>
      <c r="W280" s="587"/>
      <c r="X280" s="587"/>
    </row>
    <row r="281" spans="1:24" ht="28.5" customHeight="1">
      <c r="A281" s="568" t="s">
        <v>419</v>
      </c>
      <c r="B281" s="747" t="s">
        <v>434</v>
      </c>
      <c r="C281" s="751" t="s">
        <v>458</v>
      </c>
      <c r="D281" s="746">
        <v>322.22000000000003</v>
      </c>
      <c r="E281" s="771"/>
      <c r="F281" s="587"/>
      <c r="G281" s="587"/>
      <c r="H281" s="587"/>
      <c r="I281" s="587"/>
      <c r="J281" s="587"/>
      <c r="K281" s="587"/>
      <c r="L281" s="587"/>
      <c r="M281" s="587"/>
      <c r="N281" s="587"/>
      <c r="O281" s="587"/>
      <c r="P281" s="587"/>
      <c r="Q281" s="587"/>
      <c r="R281" s="587"/>
      <c r="S281" s="587"/>
      <c r="T281" s="587"/>
      <c r="U281" s="587"/>
      <c r="V281" s="587"/>
      <c r="W281" s="587"/>
      <c r="X281" s="587"/>
    </row>
    <row r="282" spans="1:24" ht="28.5" customHeight="1">
      <c r="A282" s="568" t="s">
        <v>421</v>
      </c>
      <c r="B282" s="747" t="s">
        <v>434</v>
      </c>
      <c r="C282" s="751" t="s">
        <v>458</v>
      </c>
      <c r="D282" s="746">
        <v>322.22000000000003</v>
      </c>
      <c r="E282" s="771"/>
      <c r="F282" s="587"/>
      <c r="G282" s="587"/>
      <c r="H282" s="587"/>
      <c r="I282" s="587"/>
      <c r="J282" s="587"/>
      <c r="K282" s="587"/>
      <c r="L282" s="587"/>
      <c r="M282" s="587"/>
      <c r="N282" s="587"/>
      <c r="O282" s="587"/>
      <c r="P282" s="587"/>
      <c r="Q282" s="587"/>
      <c r="R282" s="587"/>
      <c r="S282" s="587"/>
      <c r="T282" s="587"/>
      <c r="U282" s="587"/>
      <c r="V282" s="587"/>
      <c r="W282" s="587"/>
      <c r="X282" s="587"/>
    </row>
    <row r="283" spans="1:24" ht="28.5" customHeight="1">
      <c r="A283" s="568" t="s">
        <v>422</v>
      </c>
      <c r="B283" s="747" t="s">
        <v>434</v>
      </c>
      <c r="C283" s="751" t="s">
        <v>458</v>
      </c>
      <c r="D283" s="746">
        <v>322.22000000000003</v>
      </c>
      <c r="E283" s="771"/>
      <c r="F283" s="587"/>
      <c r="G283" s="587"/>
      <c r="H283" s="587"/>
      <c r="I283" s="587"/>
      <c r="J283" s="587"/>
      <c r="K283" s="587"/>
      <c r="L283" s="587"/>
      <c r="M283" s="587"/>
      <c r="N283" s="587"/>
      <c r="O283" s="587"/>
      <c r="P283" s="587"/>
      <c r="Q283" s="587"/>
      <c r="R283" s="587"/>
      <c r="S283" s="587"/>
      <c r="T283" s="587"/>
      <c r="U283" s="587"/>
      <c r="V283" s="587"/>
      <c r="W283" s="587"/>
      <c r="X283" s="587"/>
    </row>
    <row r="284" spans="1:24" ht="28.5" customHeight="1">
      <c r="A284" s="568" t="s">
        <v>424</v>
      </c>
      <c r="B284" s="747" t="s">
        <v>434</v>
      </c>
      <c r="C284" s="751" t="s">
        <v>458</v>
      </c>
      <c r="D284" s="746">
        <v>322.22000000000003</v>
      </c>
      <c r="E284" s="771"/>
      <c r="F284" s="587"/>
      <c r="G284" s="587"/>
      <c r="H284" s="587"/>
      <c r="I284" s="587"/>
      <c r="J284" s="587"/>
      <c r="K284" s="587"/>
      <c r="L284" s="587"/>
      <c r="M284" s="587"/>
      <c r="N284" s="587"/>
      <c r="O284" s="587"/>
      <c r="P284" s="587"/>
      <c r="Q284" s="587"/>
      <c r="R284" s="587"/>
      <c r="S284" s="587"/>
      <c r="T284" s="587"/>
      <c r="U284" s="587"/>
      <c r="V284" s="587"/>
      <c r="W284" s="587"/>
      <c r="X284" s="587"/>
    </row>
    <row r="285" spans="1:24" ht="28.5" customHeight="1">
      <c r="A285" s="568" t="s">
        <v>436</v>
      </c>
      <c r="B285" s="747" t="s">
        <v>434</v>
      </c>
      <c r="C285" s="751" t="s">
        <v>458</v>
      </c>
      <c r="D285" s="746">
        <v>322.22000000000003</v>
      </c>
      <c r="E285" s="771"/>
      <c r="F285" s="587"/>
      <c r="G285" s="587"/>
      <c r="H285" s="587"/>
      <c r="I285" s="587"/>
      <c r="J285" s="587"/>
      <c r="K285" s="587"/>
      <c r="L285" s="587"/>
      <c r="M285" s="587"/>
      <c r="N285" s="587"/>
      <c r="O285" s="587"/>
      <c r="P285" s="587"/>
      <c r="Q285" s="587"/>
      <c r="R285" s="587"/>
      <c r="S285" s="587"/>
      <c r="T285" s="587"/>
      <c r="U285" s="587"/>
      <c r="V285" s="587"/>
      <c r="W285" s="587"/>
      <c r="X285" s="587"/>
    </row>
    <row r="286" spans="1:24" ht="28.5" customHeight="1">
      <c r="A286" s="568" t="s">
        <v>437</v>
      </c>
      <c r="B286" s="747" t="s">
        <v>434</v>
      </c>
      <c r="C286" s="751" t="s">
        <v>458</v>
      </c>
      <c r="D286" s="746">
        <v>322.22000000000003</v>
      </c>
      <c r="E286" s="771"/>
      <c r="F286" s="587"/>
      <c r="G286" s="587"/>
      <c r="H286" s="587"/>
      <c r="I286" s="587"/>
      <c r="J286" s="587"/>
      <c r="K286" s="587"/>
      <c r="L286" s="587"/>
      <c r="M286" s="587"/>
      <c r="N286" s="587"/>
      <c r="O286" s="587"/>
      <c r="P286" s="587"/>
      <c r="Q286" s="587"/>
      <c r="R286" s="587"/>
      <c r="S286" s="587"/>
      <c r="T286" s="587"/>
      <c r="U286" s="587"/>
      <c r="V286" s="587"/>
      <c r="W286" s="587"/>
      <c r="X286" s="587"/>
    </row>
    <row r="287" spans="1:24" ht="28.5" customHeight="1">
      <c r="A287" s="568" t="s">
        <v>406</v>
      </c>
      <c r="B287" s="747" t="s">
        <v>434</v>
      </c>
      <c r="C287" s="751" t="s">
        <v>458</v>
      </c>
      <c r="D287" s="746">
        <v>322.22000000000003</v>
      </c>
      <c r="E287" s="771"/>
      <c r="F287" s="587"/>
      <c r="G287" s="587"/>
      <c r="H287" s="587"/>
      <c r="I287" s="587"/>
      <c r="J287" s="587"/>
      <c r="K287" s="587"/>
      <c r="L287" s="587"/>
      <c r="M287" s="587"/>
      <c r="N287" s="587"/>
      <c r="O287" s="587"/>
      <c r="P287" s="587"/>
      <c r="Q287" s="587"/>
      <c r="R287" s="587"/>
      <c r="S287" s="587"/>
      <c r="T287" s="587"/>
      <c r="U287" s="587"/>
      <c r="V287" s="587"/>
      <c r="W287" s="587"/>
      <c r="X287" s="587"/>
    </row>
    <row r="288" spans="1:24" ht="28.5" customHeight="1">
      <c r="A288" s="568" t="s">
        <v>426</v>
      </c>
      <c r="B288" s="747" t="s">
        <v>434</v>
      </c>
      <c r="C288" s="751" t="s">
        <v>458</v>
      </c>
      <c r="D288" s="746">
        <v>322.22000000000003</v>
      </c>
      <c r="E288" s="771"/>
      <c r="F288" s="587"/>
      <c r="G288" s="587"/>
      <c r="H288" s="587"/>
      <c r="I288" s="587"/>
      <c r="J288" s="587"/>
      <c r="K288" s="587"/>
      <c r="L288" s="587"/>
      <c r="M288" s="587"/>
      <c r="N288" s="587"/>
      <c r="O288" s="587"/>
      <c r="P288" s="587"/>
      <c r="Q288" s="587"/>
      <c r="R288" s="587"/>
      <c r="S288" s="587"/>
      <c r="T288" s="587"/>
      <c r="U288" s="587"/>
      <c r="V288" s="587"/>
      <c r="W288" s="587"/>
      <c r="X288" s="587"/>
    </row>
    <row r="289" spans="1:24" ht="28.5" customHeight="1">
      <c r="A289" s="568" t="s">
        <v>423</v>
      </c>
      <c r="B289" s="747" t="s">
        <v>434</v>
      </c>
      <c r="C289" s="751" t="s">
        <v>458</v>
      </c>
      <c r="D289" s="746">
        <v>322.22000000000003</v>
      </c>
      <c r="E289" s="771"/>
      <c r="F289" s="587"/>
      <c r="G289" s="587"/>
      <c r="H289" s="587"/>
      <c r="I289" s="587"/>
      <c r="J289" s="587"/>
      <c r="K289" s="587"/>
      <c r="L289" s="587"/>
      <c r="M289" s="587"/>
      <c r="N289" s="587"/>
      <c r="O289" s="587"/>
      <c r="P289" s="587"/>
      <c r="Q289" s="587"/>
      <c r="R289" s="587"/>
      <c r="S289" s="587"/>
      <c r="T289" s="587"/>
      <c r="U289" s="587"/>
      <c r="V289" s="587"/>
      <c r="W289" s="587"/>
      <c r="X289" s="587"/>
    </row>
    <row r="290" spans="1:24" ht="12.75" customHeight="1">
      <c r="A290" s="947" t="s">
        <v>2777</v>
      </c>
      <c r="B290" s="948"/>
      <c r="C290" s="949"/>
      <c r="D290" s="757">
        <f>SUM(D98:D289)</f>
        <v>330121.75999999949</v>
      </c>
      <c r="E290" s="587"/>
      <c r="F290" s="587"/>
      <c r="G290" s="587"/>
      <c r="H290" s="587"/>
      <c r="I290" s="587"/>
      <c r="J290" s="587"/>
      <c r="K290" s="587"/>
      <c r="L290" s="587"/>
      <c r="M290" s="587"/>
      <c r="N290" s="587"/>
      <c r="O290" s="587"/>
      <c r="P290" s="587"/>
      <c r="Q290" s="587"/>
      <c r="R290" s="587"/>
      <c r="S290" s="587"/>
      <c r="T290" s="587"/>
      <c r="U290" s="587"/>
      <c r="V290" s="587"/>
      <c r="W290" s="587"/>
      <c r="X290" s="587"/>
    </row>
    <row r="291" spans="1:24" ht="28.5" customHeight="1">
      <c r="A291" s="758" t="s">
        <v>13</v>
      </c>
      <c r="B291" s="770" t="s">
        <v>16</v>
      </c>
      <c r="C291" s="568" t="s">
        <v>17</v>
      </c>
      <c r="D291" s="746">
        <v>2000</v>
      </c>
      <c r="E291" s="587"/>
      <c r="F291" s="587"/>
      <c r="G291" s="587"/>
      <c r="H291" s="587"/>
      <c r="I291" s="587"/>
      <c r="J291" s="587"/>
      <c r="K291" s="587"/>
      <c r="L291" s="587"/>
      <c r="M291" s="587"/>
      <c r="N291" s="587"/>
      <c r="O291" s="587"/>
      <c r="P291" s="587"/>
      <c r="Q291" s="587"/>
      <c r="R291" s="587"/>
      <c r="S291" s="587"/>
      <c r="T291" s="587"/>
      <c r="U291" s="587"/>
      <c r="V291" s="587"/>
      <c r="W291" s="587"/>
      <c r="X291" s="587"/>
    </row>
    <row r="292" spans="1:24" ht="28.5" customHeight="1">
      <c r="A292" s="758" t="s">
        <v>19</v>
      </c>
      <c r="B292" s="747" t="s">
        <v>16</v>
      </c>
      <c r="C292" s="568" t="s">
        <v>17</v>
      </c>
      <c r="D292" s="746">
        <v>851</v>
      </c>
      <c r="E292" s="587"/>
      <c r="F292" s="587"/>
      <c r="G292" s="587"/>
      <c r="H292" s="587"/>
      <c r="I292" s="587"/>
      <c r="J292" s="587"/>
      <c r="K292" s="587"/>
      <c r="L292" s="587"/>
      <c r="M292" s="587"/>
      <c r="N292" s="587"/>
      <c r="O292" s="587"/>
      <c r="P292" s="587"/>
      <c r="Q292" s="587"/>
      <c r="R292" s="587"/>
      <c r="S292" s="587"/>
      <c r="T292" s="587"/>
      <c r="U292" s="587"/>
      <c r="V292" s="587"/>
      <c r="W292" s="587"/>
      <c r="X292" s="587"/>
    </row>
    <row r="293" spans="1:24" ht="28.5" customHeight="1">
      <c r="A293" s="758" t="s">
        <v>21</v>
      </c>
      <c r="B293" s="747" t="s">
        <v>16</v>
      </c>
      <c r="C293" s="568" t="s">
        <v>23</v>
      </c>
      <c r="D293" s="746">
        <v>2500</v>
      </c>
      <c r="E293" s="587"/>
      <c r="F293" s="587"/>
      <c r="G293" s="587"/>
      <c r="H293" s="587"/>
      <c r="I293" s="587"/>
      <c r="J293" s="587"/>
      <c r="K293" s="587"/>
      <c r="L293" s="587"/>
      <c r="M293" s="587"/>
      <c r="N293" s="587"/>
      <c r="O293" s="587"/>
      <c r="P293" s="587"/>
      <c r="Q293" s="587"/>
      <c r="R293" s="587"/>
      <c r="S293" s="587"/>
      <c r="T293" s="587"/>
      <c r="U293" s="587"/>
      <c r="V293" s="587"/>
      <c r="W293" s="587"/>
      <c r="X293" s="587"/>
    </row>
    <row r="294" spans="1:24" ht="28.5" customHeight="1">
      <c r="A294" s="758" t="s">
        <v>25</v>
      </c>
      <c r="B294" s="747" t="s">
        <v>16</v>
      </c>
      <c r="C294" s="568" t="s">
        <v>26</v>
      </c>
      <c r="D294" s="746">
        <v>2000</v>
      </c>
      <c r="E294" s="587"/>
      <c r="F294" s="587"/>
      <c r="G294" s="587"/>
      <c r="H294" s="587"/>
      <c r="I294" s="587"/>
      <c r="J294" s="587"/>
      <c r="K294" s="587"/>
      <c r="L294" s="587"/>
      <c r="M294" s="587"/>
      <c r="N294" s="587"/>
      <c r="O294" s="587"/>
      <c r="P294" s="587"/>
      <c r="Q294" s="587"/>
      <c r="R294" s="587"/>
      <c r="S294" s="587"/>
      <c r="T294" s="587"/>
      <c r="U294" s="587"/>
      <c r="V294" s="587"/>
      <c r="W294" s="587"/>
      <c r="X294" s="587"/>
    </row>
    <row r="295" spans="1:24" ht="28.5" customHeight="1">
      <c r="A295" s="758" t="s">
        <v>28</v>
      </c>
      <c r="B295" s="747" t="s">
        <v>16</v>
      </c>
      <c r="C295" s="568" t="s">
        <v>30</v>
      </c>
      <c r="D295" s="746">
        <v>2000</v>
      </c>
      <c r="E295" s="587"/>
      <c r="F295" s="587"/>
      <c r="G295" s="587"/>
      <c r="H295" s="587"/>
      <c r="I295" s="587"/>
      <c r="J295" s="587"/>
      <c r="K295" s="587"/>
      <c r="L295" s="587"/>
      <c r="M295" s="587"/>
      <c r="N295" s="587"/>
      <c r="O295" s="587"/>
      <c r="P295" s="587"/>
      <c r="Q295" s="587"/>
      <c r="R295" s="587"/>
      <c r="S295" s="587"/>
      <c r="T295" s="587"/>
      <c r="U295" s="587"/>
      <c r="V295" s="587"/>
      <c r="W295" s="587"/>
      <c r="X295" s="587"/>
    </row>
    <row r="296" spans="1:24" ht="28.5" customHeight="1">
      <c r="A296" s="758" t="s">
        <v>32</v>
      </c>
      <c r="B296" s="747" t="s">
        <v>16</v>
      </c>
      <c r="C296" s="568" t="s">
        <v>30</v>
      </c>
      <c r="D296" s="746">
        <v>2000</v>
      </c>
      <c r="E296" s="587"/>
      <c r="F296" s="587"/>
      <c r="G296" s="587"/>
      <c r="H296" s="587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</row>
    <row r="297" spans="1:24" ht="28.5" customHeight="1">
      <c r="A297" s="758" t="s">
        <v>33</v>
      </c>
      <c r="B297" s="747" t="s">
        <v>16</v>
      </c>
      <c r="C297" s="568" t="s">
        <v>30</v>
      </c>
      <c r="D297" s="746">
        <v>2000</v>
      </c>
      <c r="E297" s="587"/>
      <c r="F297" s="587"/>
      <c r="G297" s="587"/>
      <c r="H297" s="587"/>
      <c r="I297" s="587"/>
      <c r="J297" s="587"/>
      <c r="K297" s="587"/>
      <c r="L297" s="587"/>
      <c r="M297" s="587"/>
      <c r="N297" s="587"/>
      <c r="O297" s="587"/>
      <c r="P297" s="587"/>
      <c r="Q297" s="587"/>
      <c r="R297" s="587"/>
      <c r="S297" s="587"/>
      <c r="T297" s="587"/>
      <c r="U297" s="587"/>
      <c r="V297" s="587"/>
      <c r="W297" s="587"/>
      <c r="X297" s="587"/>
    </row>
    <row r="298" spans="1:24" ht="28.5" customHeight="1">
      <c r="A298" s="758" t="s">
        <v>35</v>
      </c>
      <c r="B298" s="747" t="s">
        <v>16</v>
      </c>
      <c r="C298" s="568" t="s">
        <v>30</v>
      </c>
      <c r="D298" s="746">
        <v>2000</v>
      </c>
      <c r="E298" s="587"/>
      <c r="F298" s="587"/>
      <c r="G298" s="587"/>
      <c r="H298" s="587"/>
      <c r="I298" s="587"/>
      <c r="J298" s="587"/>
      <c r="K298" s="587"/>
      <c r="L298" s="587"/>
      <c r="M298" s="587"/>
      <c r="N298" s="587"/>
      <c r="O298" s="587"/>
      <c r="P298" s="587"/>
      <c r="Q298" s="587"/>
      <c r="R298" s="587"/>
      <c r="S298" s="587"/>
      <c r="T298" s="587"/>
      <c r="U298" s="587"/>
      <c r="V298" s="587"/>
      <c r="W298" s="587"/>
      <c r="X298" s="587"/>
    </row>
    <row r="299" spans="1:24" ht="28.5" customHeight="1">
      <c r="A299" s="758" t="s">
        <v>36</v>
      </c>
      <c r="B299" s="747" t="s">
        <v>16</v>
      </c>
      <c r="C299" s="568" t="s">
        <v>30</v>
      </c>
      <c r="D299" s="746">
        <v>2000</v>
      </c>
      <c r="E299" s="587"/>
      <c r="F299" s="587"/>
      <c r="G299" s="587"/>
      <c r="H299" s="587"/>
      <c r="I299" s="587"/>
      <c r="J299" s="587"/>
      <c r="K299" s="587"/>
      <c r="L299" s="587"/>
      <c r="M299" s="587"/>
      <c r="N299" s="587"/>
      <c r="O299" s="587"/>
      <c r="P299" s="587"/>
      <c r="Q299" s="587"/>
      <c r="R299" s="587"/>
      <c r="S299" s="587"/>
      <c r="T299" s="587"/>
      <c r="U299" s="587"/>
      <c r="V299" s="587"/>
      <c r="W299" s="587"/>
      <c r="X299" s="587"/>
    </row>
    <row r="300" spans="1:24" ht="28.5" customHeight="1">
      <c r="A300" s="758" t="s">
        <v>38</v>
      </c>
      <c r="B300" s="747" t="s">
        <v>16</v>
      </c>
      <c r="C300" s="568" t="s">
        <v>39</v>
      </c>
      <c r="D300" s="746">
        <v>2500</v>
      </c>
      <c r="E300" s="587"/>
      <c r="F300" s="587"/>
      <c r="G300" s="587"/>
      <c r="H300" s="587"/>
      <c r="I300" s="587"/>
      <c r="J300" s="587"/>
      <c r="K300" s="587"/>
      <c r="L300" s="587"/>
      <c r="M300" s="587"/>
      <c r="N300" s="587"/>
      <c r="O300" s="587"/>
      <c r="P300" s="587"/>
      <c r="Q300" s="587"/>
      <c r="R300" s="587"/>
      <c r="S300" s="587"/>
      <c r="T300" s="587"/>
      <c r="U300" s="587"/>
      <c r="V300" s="587"/>
      <c r="W300" s="587"/>
      <c r="X300" s="587"/>
    </row>
    <row r="301" spans="1:24" ht="28.5" customHeight="1">
      <c r="A301" s="758" t="s">
        <v>41</v>
      </c>
      <c r="B301" s="747" t="s">
        <v>16</v>
      </c>
      <c r="C301" s="568" t="s">
        <v>30</v>
      </c>
      <c r="D301" s="746">
        <v>2000</v>
      </c>
      <c r="E301" s="587"/>
      <c r="F301" s="587"/>
      <c r="G301" s="587"/>
      <c r="H301" s="587"/>
      <c r="I301" s="587"/>
      <c r="J301" s="587"/>
      <c r="K301" s="587"/>
      <c r="L301" s="587"/>
      <c r="M301" s="587"/>
      <c r="N301" s="587"/>
      <c r="O301" s="587"/>
      <c r="P301" s="587"/>
      <c r="Q301" s="587"/>
      <c r="R301" s="587"/>
      <c r="S301" s="587"/>
      <c r="T301" s="587"/>
      <c r="U301" s="587"/>
      <c r="V301" s="587"/>
      <c r="W301" s="587"/>
      <c r="X301" s="587"/>
    </row>
    <row r="302" spans="1:24" ht="28.5" customHeight="1">
      <c r="A302" s="758" t="s">
        <v>43</v>
      </c>
      <c r="B302" s="747" t="s">
        <v>16</v>
      </c>
      <c r="C302" s="568" t="s">
        <v>30</v>
      </c>
      <c r="D302" s="746">
        <v>2000</v>
      </c>
      <c r="E302" s="587"/>
      <c r="F302" s="587"/>
      <c r="G302" s="587"/>
      <c r="H302" s="587"/>
      <c r="I302" s="587"/>
      <c r="J302" s="587"/>
      <c r="K302" s="587"/>
      <c r="L302" s="587"/>
      <c r="M302" s="587"/>
      <c r="N302" s="587"/>
      <c r="O302" s="587"/>
      <c r="P302" s="587"/>
      <c r="Q302" s="587"/>
      <c r="R302" s="587"/>
      <c r="S302" s="587"/>
      <c r="T302" s="587"/>
      <c r="U302" s="587"/>
      <c r="V302" s="587"/>
      <c r="W302" s="587"/>
      <c r="X302" s="587"/>
    </row>
    <row r="303" spans="1:24" ht="28.5" customHeight="1">
      <c r="A303" s="568" t="s">
        <v>21</v>
      </c>
      <c r="B303" s="747" t="s">
        <v>48</v>
      </c>
      <c r="C303" s="745" t="s">
        <v>49</v>
      </c>
      <c r="D303" s="746">
        <v>2500</v>
      </c>
      <c r="E303" s="587"/>
      <c r="F303" s="587"/>
      <c r="G303" s="587"/>
      <c r="H303" s="587"/>
      <c r="I303" s="587"/>
      <c r="J303" s="587"/>
      <c r="K303" s="587"/>
      <c r="L303" s="587"/>
      <c r="M303" s="587"/>
      <c r="N303" s="587"/>
      <c r="O303" s="587"/>
      <c r="P303" s="587"/>
      <c r="Q303" s="587"/>
      <c r="R303" s="587"/>
      <c r="S303" s="587"/>
      <c r="T303" s="587"/>
      <c r="U303" s="587"/>
      <c r="V303" s="587"/>
      <c r="W303" s="587"/>
      <c r="X303" s="587"/>
    </row>
    <row r="304" spans="1:24" ht="28.5" customHeight="1">
      <c r="A304" s="568" t="s">
        <v>25</v>
      </c>
      <c r="B304" s="747" t="s">
        <v>48</v>
      </c>
      <c r="C304" s="745" t="s">
        <v>50</v>
      </c>
      <c r="D304" s="746">
        <v>2000</v>
      </c>
      <c r="E304" s="587"/>
      <c r="F304" s="587"/>
      <c r="G304" s="587"/>
      <c r="H304" s="587"/>
      <c r="I304" s="587"/>
      <c r="J304" s="587"/>
      <c r="K304" s="587"/>
      <c r="L304" s="587"/>
      <c r="M304" s="587"/>
      <c r="N304" s="587"/>
      <c r="O304" s="587"/>
      <c r="P304" s="587"/>
      <c r="Q304" s="587"/>
      <c r="R304" s="587"/>
      <c r="S304" s="587"/>
      <c r="T304" s="587"/>
      <c r="U304" s="587"/>
      <c r="V304" s="587"/>
      <c r="W304" s="587"/>
      <c r="X304" s="587"/>
    </row>
    <row r="305" spans="1:24" ht="28.5" customHeight="1">
      <c r="A305" s="568" t="s">
        <v>51</v>
      </c>
      <c r="B305" s="747" t="s">
        <v>48</v>
      </c>
      <c r="C305" s="745" t="s">
        <v>52</v>
      </c>
      <c r="D305" s="746">
        <v>2000</v>
      </c>
      <c r="E305" s="587"/>
      <c r="F305" s="587"/>
      <c r="G305" s="587"/>
      <c r="H305" s="587"/>
      <c r="I305" s="587"/>
      <c r="J305" s="587"/>
      <c r="K305" s="587"/>
      <c r="L305" s="587"/>
      <c r="M305" s="587"/>
      <c r="N305" s="587"/>
      <c r="O305" s="587"/>
      <c r="P305" s="587"/>
      <c r="Q305" s="587"/>
      <c r="R305" s="587"/>
      <c r="S305" s="587"/>
      <c r="T305" s="587"/>
      <c r="U305" s="587"/>
      <c r="V305" s="587"/>
      <c r="W305" s="587"/>
      <c r="X305" s="587"/>
    </row>
    <row r="306" spans="1:24" ht="28.5" customHeight="1">
      <c r="A306" s="568" t="s">
        <v>38</v>
      </c>
      <c r="B306" s="747" t="s">
        <v>48</v>
      </c>
      <c r="C306" s="568" t="s">
        <v>53</v>
      </c>
      <c r="D306" s="746">
        <v>2500</v>
      </c>
      <c r="E306" s="587"/>
      <c r="F306" s="587"/>
      <c r="G306" s="587"/>
      <c r="H306" s="587"/>
      <c r="I306" s="587"/>
      <c r="J306" s="587"/>
      <c r="K306" s="587"/>
      <c r="L306" s="587"/>
      <c r="M306" s="587"/>
      <c r="N306" s="587"/>
      <c r="O306" s="587"/>
      <c r="P306" s="587"/>
      <c r="Q306" s="587"/>
      <c r="R306" s="587"/>
      <c r="S306" s="587"/>
      <c r="T306" s="587"/>
      <c r="U306" s="587"/>
      <c r="V306" s="587"/>
      <c r="W306" s="587"/>
      <c r="X306" s="587"/>
    </row>
    <row r="307" spans="1:24" ht="28.5" customHeight="1">
      <c r="A307" s="568" t="s">
        <v>19</v>
      </c>
      <c r="B307" s="747" t="s">
        <v>48</v>
      </c>
      <c r="C307" s="568" t="s">
        <v>54</v>
      </c>
      <c r="D307" s="746">
        <v>2000</v>
      </c>
      <c r="E307" s="587"/>
      <c r="F307" s="587"/>
      <c r="G307" s="587"/>
      <c r="H307" s="587"/>
      <c r="I307" s="587"/>
      <c r="J307" s="587"/>
      <c r="K307" s="587"/>
      <c r="L307" s="587"/>
      <c r="M307" s="587"/>
      <c r="N307" s="587"/>
      <c r="O307" s="587"/>
      <c r="P307" s="587"/>
      <c r="Q307" s="587"/>
      <c r="R307" s="587"/>
      <c r="S307" s="587"/>
      <c r="T307" s="587"/>
      <c r="U307" s="587"/>
      <c r="V307" s="587"/>
      <c r="W307" s="587"/>
      <c r="X307" s="587"/>
    </row>
    <row r="308" spans="1:24" ht="28.5" customHeight="1">
      <c r="A308" s="568" t="s">
        <v>43</v>
      </c>
      <c r="B308" s="747" t="s">
        <v>48</v>
      </c>
      <c r="C308" s="568" t="s">
        <v>54</v>
      </c>
      <c r="D308" s="746">
        <v>2000</v>
      </c>
      <c r="E308" s="587"/>
      <c r="F308" s="587"/>
      <c r="G308" s="587"/>
      <c r="H308" s="587"/>
      <c r="I308" s="587"/>
      <c r="J308" s="587"/>
      <c r="K308" s="587"/>
      <c r="L308" s="587"/>
      <c r="M308" s="587"/>
      <c r="N308" s="587"/>
      <c r="O308" s="587"/>
      <c r="P308" s="587"/>
      <c r="Q308" s="587"/>
      <c r="R308" s="587"/>
      <c r="S308" s="587"/>
      <c r="T308" s="587"/>
      <c r="U308" s="587"/>
      <c r="V308" s="587"/>
      <c r="W308" s="587"/>
      <c r="X308" s="587"/>
    </row>
    <row r="309" spans="1:24" ht="28.5" customHeight="1">
      <c r="A309" s="568" t="s">
        <v>36</v>
      </c>
      <c r="B309" s="747" t="s">
        <v>48</v>
      </c>
      <c r="C309" s="568" t="s">
        <v>54</v>
      </c>
      <c r="D309" s="746">
        <v>2000</v>
      </c>
      <c r="E309" s="587"/>
      <c r="F309" s="587"/>
      <c r="G309" s="587"/>
      <c r="H309" s="587"/>
      <c r="I309" s="587"/>
      <c r="J309" s="587"/>
      <c r="K309" s="587"/>
      <c r="L309" s="587"/>
      <c r="M309" s="587"/>
      <c r="N309" s="587"/>
      <c r="O309" s="587"/>
      <c r="P309" s="587"/>
      <c r="Q309" s="587"/>
      <c r="R309" s="587"/>
      <c r="S309" s="587"/>
      <c r="T309" s="587"/>
      <c r="U309" s="587"/>
      <c r="V309" s="587"/>
      <c r="W309" s="587"/>
      <c r="X309" s="587"/>
    </row>
    <row r="310" spans="1:24" ht="28.5" customHeight="1">
      <c r="A310" s="568" t="s">
        <v>55</v>
      </c>
      <c r="B310" s="747" t="s">
        <v>48</v>
      </c>
      <c r="C310" s="568" t="s">
        <v>52</v>
      </c>
      <c r="D310" s="746">
        <v>2000</v>
      </c>
      <c r="E310" s="587"/>
      <c r="F310" s="587"/>
      <c r="G310" s="587"/>
      <c r="H310" s="587"/>
      <c r="I310" s="587"/>
      <c r="J310" s="587"/>
      <c r="K310" s="587"/>
      <c r="L310" s="587"/>
      <c r="M310" s="587"/>
      <c r="N310" s="587"/>
      <c r="O310" s="587"/>
      <c r="P310" s="587"/>
      <c r="Q310" s="587"/>
      <c r="R310" s="587"/>
      <c r="S310" s="587"/>
      <c r="T310" s="587"/>
      <c r="U310" s="587"/>
      <c r="V310" s="587"/>
      <c r="W310" s="587"/>
      <c r="X310" s="587"/>
    </row>
    <row r="311" spans="1:24" ht="28.5" customHeight="1">
      <c r="A311" s="568" t="s">
        <v>33</v>
      </c>
      <c r="B311" s="747" t="s">
        <v>48</v>
      </c>
      <c r="C311" s="568" t="s">
        <v>54</v>
      </c>
      <c r="D311" s="746">
        <v>2000</v>
      </c>
      <c r="E311" s="587"/>
      <c r="F311" s="587"/>
      <c r="G311" s="587"/>
      <c r="H311" s="587"/>
      <c r="I311" s="587"/>
      <c r="J311" s="587"/>
      <c r="K311" s="587"/>
      <c r="L311" s="587"/>
      <c r="M311" s="587"/>
      <c r="N311" s="587"/>
      <c r="O311" s="587"/>
      <c r="P311" s="587"/>
      <c r="Q311" s="587"/>
      <c r="R311" s="587"/>
      <c r="S311" s="587"/>
      <c r="T311" s="587"/>
      <c r="U311" s="587"/>
      <c r="V311" s="587"/>
      <c r="W311" s="587"/>
      <c r="X311" s="587"/>
    </row>
    <row r="312" spans="1:24" ht="28.5" customHeight="1">
      <c r="A312" s="568" t="s">
        <v>28</v>
      </c>
      <c r="B312" s="747" t="s">
        <v>48</v>
      </c>
      <c r="C312" s="568" t="s">
        <v>54</v>
      </c>
      <c r="D312" s="746">
        <v>2000</v>
      </c>
      <c r="E312" s="587"/>
      <c r="F312" s="587"/>
      <c r="G312" s="587"/>
      <c r="H312" s="587"/>
      <c r="I312" s="587"/>
      <c r="J312" s="587"/>
      <c r="K312" s="587"/>
      <c r="L312" s="587"/>
      <c r="M312" s="587"/>
      <c r="N312" s="587"/>
      <c r="O312" s="587"/>
      <c r="P312" s="587"/>
      <c r="Q312" s="587"/>
      <c r="R312" s="587"/>
      <c r="S312" s="587"/>
      <c r="T312" s="587"/>
      <c r="U312" s="587"/>
      <c r="V312" s="587"/>
      <c r="W312" s="587"/>
      <c r="X312" s="587"/>
    </row>
    <row r="313" spans="1:24" ht="28.5" customHeight="1">
      <c r="A313" s="568" t="s">
        <v>32</v>
      </c>
      <c r="B313" s="747" t="s">
        <v>48</v>
      </c>
      <c r="C313" s="568" t="s">
        <v>54</v>
      </c>
      <c r="D313" s="746">
        <v>2000</v>
      </c>
      <c r="E313" s="587"/>
      <c r="F313" s="587"/>
      <c r="G313" s="587"/>
      <c r="H313" s="587"/>
      <c r="I313" s="587"/>
      <c r="J313" s="587"/>
      <c r="K313" s="587"/>
      <c r="L313" s="587"/>
      <c r="M313" s="587"/>
      <c r="N313" s="587"/>
      <c r="O313" s="587"/>
      <c r="P313" s="587"/>
      <c r="Q313" s="587"/>
      <c r="R313" s="587"/>
      <c r="S313" s="587"/>
      <c r="T313" s="587"/>
      <c r="U313" s="587"/>
      <c r="V313" s="587"/>
      <c r="W313" s="587"/>
      <c r="X313" s="587"/>
    </row>
    <row r="314" spans="1:24" ht="28.5" customHeight="1">
      <c r="A314" s="568" t="s">
        <v>41</v>
      </c>
      <c r="B314" s="747" t="s">
        <v>48</v>
      </c>
      <c r="C314" s="568" t="s">
        <v>54</v>
      </c>
      <c r="D314" s="746">
        <v>2000</v>
      </c>
      <c r="E314" s="587"/>
      <c r="F314" s="587"/>
      <c r="G314" s="587"/>
      <c r="H314" s="587"/>
      <c r="I314" s="587"/>
      <c r="J314" s="587"/>
      <c r="K314" s="587"/>
      <c r="L314" s="587"/>
      <c r="M314" s="587"/>
      <c r="N314" s="587"/>
      <c r="O314" s="587"/>
      <c r="P314" s="587"/>
      <c r="Q314" s="587"/>
      <c r="R314" s="587"/>
      <c r="S314" s="587"/>
      <c r="T314" s="587"/>
      <c r="U314" s="587"/>
      <c r="V314" s="587"/>
      <c r="W314" s="587"/>
      <c r="X314" s="587"/>
    </row>
    <row r="315" spans="1:24" ht="28.5" customHeight="1">
      <c r="A315" s="568" t="s">
        <v>56</v>
      </c>
      <c r="B315" s="747" t="s">
        <v>48</v>
      </c>
      <c r="C315" s="568" t="s">
        <v>58</v>
      </c>
      <c r="D315" s="746">
        <v>2000</v>
      </c>
      <c r="E315" s="587"/>
      <c r="F315" s="587"/>
      <c r="G315" s="587"/>
      <c r="H315" s="587"/>
      <c r="I315" s="587"/>
      <c r="J315" s="587"/>
      <c r="K315" s="587"/>
      <c r="L315" s="587"/>
      <c r="M315" s="587"/>
      <c r="N315" s="587"/>
      <c r="O315" s="587"/>
      <c r="P315" s="587"/>
      <c r="Q315" s="587"/>
      <c r="R315" s="587"/>
      <c r="S315" s="587"/>
      <c r="T315" s="587"/>
      <c r="U315" s="587"/>
      <c r="V315" s="587"/>
      <c r="W315" s="587"/>
      <c r="X315" s="587"/>
    </row>
    <row r="316" spans="1:24" ht="28.5" customHeight="1">
      <c r="A316" s="568" t="s">
        <v>13</v>
      </c>
      <c r="B316" s="747" t="s">
        <v>48</v>
      </c>
      <c r="C316" s="568" t="s">
        <v>54</v>
      </c>
      <c r="D316" s="746">
        <v>2000</v>
      </c>
      <c r="E316" s="587"/>
      <c r="F316" s="587"/>
      <c r="G316" s="587"/>
      <c r="H316" s="587"/>
      <c r="I316" s="587"/>
      <c r="J316" s="587"/>
      <c r="K316" s="587"/>
      <c r="L316" s="587"/>
      <c r="M316" s="587"/>
      <c r="N316" s="587"/>
      <c r="O316" s="587"/>
      <c r="P316" s="587"/>
      <c r="Q316" s="587"/>
      <c r="R316" s="587"/>
      <c r="S316" s="587"/>
      <c r="T316" s="587"/>
      <c r="U316" s="587"/>
      <c r="V316" s="587"/>
      <c r="W316" s="587"/>
      <c r="X316" s="587"/>
    </row>
    <row r="317" spans="1:24" ht="28.5" customHeight="1">
      <c r="A317" s="568" t="s">
        <v>64</v>
      </c>
      <c r="B317" s="747" t="s">
        <v>48</v>
      </c>
      <c r="C317" s="568" t="s">
        <v>66</v>
      </c>
      <c r="D317" s="746">
        <v>2000</v>
      </c>
      <c r="E317" s="587"/>
      <c r="F317" s="587"/>
      <c r="G317" s="587"/>
      <c r="H317" s="587"/>
      <c r="I317" s="587"/>
      <c r="J317" s="587"/>
      <c r="K317" s="587"/>
      <c r="L317" s="587"/>
      <c r="M317" s="587"/>
      <c r="N317" s="587"/>
      <c r="O317" s="587"/>
      <c r="P317" s="587"/>
      <c r="Q317" s="587"/>
      <c r="R317" s="587"/>
      <c r="S317" s="587"/>
      <c r="T317" s="587"/>
      <c r="U317" s="587"/>
      <c r="V317" s="587"/>
      <c r="W317" s="587"/>
      <c r="X317" s="587"/>
    </row>
    <row r="318" spans="1:24" ht="28.5" customHeight="1">
      <c r="A318" s="568" t="s">
        <v>35</v>
      </c>
      <c r="B318" s="747" t="s">
        <v>48</v>
      </c>
      <c r="C318" s="568" t="s">
        <v>54</v>
      </c>
      <c r="D318" s="746">
        <v>2000</v>
      </c>
      <c r="E318" s="587"/>
      <c r="F318" s="587"/>
      <c r="G318" s="587"/>
      <c r="H318" s="587"/>
      <c r="I318" s="587"/>
      <c r="J318" s="587"/>
      <c r="K318" s="587"/>
      <c r="L318" s="587"/>
      <c r="M318" s="587"/>
      <c r="N318" s="587"/>
      <c r="O318" s="587"/>
      <c r="P318" s="587"/>
      <c r="Q318" s="587"/>
      <c r="R318" s="587"/>
      <c r="S318" s="587"/>
      <c r="T318" s="587"/>
      <c r="U318" s="587"/>
      <c r="V318" s="587"/>
      <c r="W318" s="587"/>
      <c r="X318" s="587"/>
    </row>
    <row r="319" spans="1:24" ht="28.5" customHeight="1">
      <c r="A319" s="568" t="s">
        <v>36</v>
      </c>
      <c r="B319" s="747" t="s">
        <v>81</v>
      </c>
      <c r="C319" s="568" t="s">
        <v>82</v>
      </c>
      <c r="D319" s="746">
        <v>2000</v>
      </c>
      <c r="E319" s="587"/>
      <c r="F319" s="587"/>
      <c r="G319" s="587"/>
      <c r="H319" s="587"/>
      <c r="I319" s="587"/>
      <c r="J319" s="587"/>
      <c r="K319" s="587"/>
      <c r="L319" s="587"/>
      <c r="M319" s="587"/>
      <c r="N319" s="587"/>
      <c r="O319" s="587"/>
      <c r="P319" s="587"/>
      <c r="Q319" s="587"/>
      <c r="R319" s="587"/>
      <c r="S319" s="587"/>
      <c r="T319" s="587"/>
      <c r="U319" s="587"/>
      <c r="V319" s="587"/>
      <c r="W319" s="587"/>
      <c r="X319" s="587"/>
    </row>
    <row r="320" spans="1:24" ht="28.5" customHeight="1">
      <c r="A320" s="568" t="s">
        <v>41</v>
      </c>
      <c r="B320" s="747" t="s">
        <v>81</v>
      </c>
      <c r="C320" s="568" t="s">
        <v>82</v>
      </c>
      <c r="D320" s="746">
        <v>2000</v>
      </c>
      <c r="E320" s="587"/>
      <c r="F320" s="587"/>
      <c r="G320" s="587"/>
      <c r="H320" s="587"/>
      <c r="I320" s="587"/>
      <c r="J320" s="587"/>
      <c r="K320" s="587"/>
      <c r="L320" s="587"/>
      <c r="M320" s="587"/>
      <c r="N320" s="587"/>
      <c r="O320" s="587"/>
      <c r="P320" s="587"/>
      <c r="Q320" s="587"/>
      <c r="R320" s="587"/>
      <c r="S320" s="587"/>
      <c r="T320" s="587"/>
      <c r="U320" s="587"/>
      <c r="V320" s="587"/>
      <c r="W320" s="587"/>
      <c r="X320" s="587"/>
    </row>
    <row r="321" spans="1:24" ht="28.5" customHeight="1">
      <c r="A321" s="568" t="s">
        <v>33</v>
      </c>
      <c r="B321" s="747" t="s">
        <v>81</v>
      </c>
      <c r="C321" s="568" t="s">
        <v>82</v>
      </c>
      <c r="D321" s="746">
        <v>2000</v>
      </c>
      <c r="E321" s="587"/>
      <c r="F321" s="587"/>
      <c r="G321" s="587"/>
      <c r="H321" s="587"/>
      <c r="I321" s="587"/>
      <c r="J321" s="587"/>
      <c r="K321" s="587"/>
      <c r="L321" s="587"/>
      <c r="M321" s="587"/>
      <c r="N321" s="587"/>
      <c r="O321" s="587"/>
      <c r="P321" s="587"/>
      <c r="Q321" s="587"/>
      <c r="R321" s="587"/>
      <c r="S321" s="587"/>
      <c r="T321" s="587"/>
      <c r="U321" s="587"/>
      <c r="V321" s="587"/>
      <c r="W321" s="587"/>
      <c r="X321" s="587"/>
    </row>
    <row r="322" spans="1:24" ht="28.5" customHeight="1">
      <c r="A322" s="568" t="s">
        <v>35</v>
      </c>
      <c r="B322" s="747" t="s">
        <v>81</v>
      </c>
      <c r="C322" s="568" t="s">
        <v>82</v>
      </c>
      <c r="D322" s="746">
        <v>2000</v>
      </c>
      <c r="E322" s="587"/>
      <c r="F322" s="587"/>
      <c r="G322" s="587"/>
      <c r="H322" s="587"/>
      <c r="I322" s="587"/>
      <c r="J322" s="587"/>
      <c r="K322" s="587"/>
      <c r="L322" s="587"/>
      <c r="M322" s="587"/>
      <c r="N322" s="587"/>
      <c r="O322" s="587"/>
      <c r="P322" s="587"/>
      <c r="Q322" s="587"/>
      <c r="R322" s="587"/>
      <c r="S322" s="587"/>
      <c r="T322" s="587"/>
      <c r="U322" s="587"/>
      <c r="V322" s="587"/>
      <c r="W322" s="587"/>
      <c r="X322" s="587"/>
    </row>
    <row r="323" spans="1:24" ht="28.5" customHeight="1">
      <c r="A323" s="568" t="s">
        <v>43</v>
      </c>
      <c r="B323" s="747" t="s">
        <v>81</v>
      </c>
      <c r="C323" s="568" t="s">
        <v>82</v>
      </c>
      <c r="D323" s="746">
        <v>2000</v>
      </c>
      <c r="E323" s="587"/>
      <c r="F323" s="587"/>
      <c r="G323" s="587"/>
      <c r="H323" s="587"/>
      <c r="I323" s="587"/>
      <c r="J323" s="587"/>
      <c r="K323" s="587"/>
      <c r="L323" s="587"/>
      <c r="M323" s="587"/>
      <c r="N323" s="587"/>
      <c r="O323" s="587"/>
      <c r="P323" s="587"/>
      <c r="Q323" s="587"/>
      <c r="R323" s="587"/>
      <c r="S323" s="587"/>
      <c r="T323" s="587"/>
      <c r="U323" s="587"/>
      <c r="V323" s="587"/>
      <c r="W323" s="587"/>
      <c r="X323" s="587"/>
    </row>
    <row r="324" spans="1:24" ht="28.5" customHeight="1">
      <c r="A324" s="568" t="s">
        <v>51</v>
      </c>
      <c r="B324" s="747" t="s">
        <v>81</v>
      </c>
      <c r="C324" s="568" t="s">
        <v>83</v>
      </c>
      <c r="D324" s="746">
        <v>2000</v>
      </c>
      <c r="E324" s="587"/>
      <c r="F324" s="587"/>
      <c r="G324" s="587"/>
      <c r="H324" s="587"/>
      <c r="I324" s="587"/>
      <c r="J324" s="587"/>
      <c r="K324" s="587"/>
      <c r="L324" s="587"/>
      <c r="M324" s="587"/>
      <c r="N324" s="587"/>
      <c r="O324" s="587"/>
      <c r="P324" s="587"/>
      <c r="Q324" s="587"/>
      <c r="R324" s="587"/>
      <c r="S324" s="587"/>
      <c r="T324" s="587"/>
      <c r="U324" s="587"/>
      <c r="V324" s="587"/>
      <c r="W324" s="587"/>
      <c r="X324" s="587"/>
    </row>
    <row r="325" spans="1:24" ht="28.5" customHeight="1">
      <c r="A325" s="568" t="s">
        <v>38</v>
      </c>
      <c r="B325" s="747" t="s">
        <v>81</v>
      </c>
      <c r="C325" s="568" t="s">
        <v>84</v>
      </c>
      <c r="D325" s="746">
        <v>2500</v>
      </c>
      <c r="E325" s="587"/>
      <c r="F325" s="587"/>
      <c r="G325" s="587"/>
      <c r="H325" s="587"/>
      <c r="I325" s="587"/>
      <c r="J325" s="587"/>
      <c r="K325" s="587"/>
      <c r="L325" s="587"/>
      <c r="M325" s="587"/>
      <c r="N325" s="587"/>
      <c r="O325" s="587"/>
      <c r="P325" s="587"/>
      <c r="Q325" s="587"/>
      <c r="R325" s="587"/>
      <c r="S325" s="587"/>
      <c r="T325" s="587"/>
      <c r="U325" s="587"/>
      <c r="V325" s="587"/>
      <c r="W325" s="587"/>
      <c r="X325" s="587"/>
    </row>
    <row r="326" spans="1:24" ht="28.5" customHeight="1">
      <c r="A326" s="568" t="s">
        <v>13</v>
      </c>
      <c r="B326" s="747" t="s">
        <v>81</v>
      </c>
      <c r="C326" s="568" t="s">
        <v>82</v>
      </c>
      <c r="D326" s="746">
        <v>2000</v>
      </c>
      <c r="E326" s="587"/>
      <c r="F326" s="587"/>
      <c r="G326" s="587"/>
      <c r="H326" s="587"/>
      <c r="I326" s="587"/>
      <c r="J326" s="587"/>
      <c r="K326" s="587"/>
      <c r="L326" s="587"/>
      <c r="M326" s="587"/>
      <c r="N326" s="587"/>
      <c r="O326" s="587"/>
      <c r="P326" s="587"/>
      <c r="Q326" s="587"/>
      <c r="R326" s="587"/>
      <c r="S326" s="587"/>
      <c r="T326" s="587"/>
      <c r="U326" s="587"/>
      <c r="V326" s="587"/>
      <c r="W326" s="587"/>
      <c r="X326" s="587"/>
    </row>
    <row r="327" spans="1:24" ht="28.5" customHeight="1">
      <c r="A327" s="568" t="s">
        <v>19</v>
      </c>
      <c r="B327" s="747" t="s">
        <v>81</v>
      </c>
      <c r="C327" s="568" t="s">
        <v>82</v>
      </c>
      <c r="D327" s="746">
        <v>2000</v>
      </c>
      <c r="E327" s="587"/>
      <c r="F327" s="587"/>
      <c r="G327" s="587"/>
      <c r="H327" s="587"/>
      <c r="I327" s="587"/>
      <c r="J327" s="587"/>
      <c r="K327" s="587"/>
      <c r="L327" s="587"/>
      <c r="M327" s="587"/>
      <c r="N327" s="587"/>
      <c r="O327" s="587"/>
      <c r="P327" s="587"/>
      <c r="Q327" s="587"/>
      <c r="R327" s="587"/>
      <c r="S327" s="587"/>
      <c r="T327" s="587"/>
      <c r="U327" s="587"/>
      <c r="V327" s="587"/>
      <c r="W327" s="587"/>
      <c r="X327" s="587"/>
    </row>
    <row r="328" spans="1:24" ht="28.5" customHeight="1">
      <c r="A328" s="568" t="s">
        <v>32</v>
      </c>
      <c r="B328" s="747" t="s">
        <v>81</v>
      </c>
      <c r="C328" s="568" t="s">
        <v>82</v>
      </c>
      <c r="D328" s="746">
        <v>2000</v>
      </c>
      <c r="E328" s="587"/>
      <c r="F328" s="587"/>
      <c r="G328" s="587"/>
      <c r="H328" s="587"/>
      <c r="I328" s="587"/>
      <c r="J328" s="587"/>
      <c r="K328" s="587"/>
      <c r="L328" s="587"/>
      <c r="M328" s="587"/>
      <c r="N328" s="587"/>
      <c r="O328" s="587"/>
      <c r="P328" s="587"/>
      <c r="Q328" s="587"/>
      <c r="R328" s="587"/>
      <c r="S328" s="587"/>
      <c r="T328" s="587"/>
      <c r="U328" s="587"/>
      <c r="V328" s="587"/>
      <c r="W328" s="587"/>
      <c r="X328" s="587"/>
    </row>
    <row r="329" spans="1:24" ht="28.5" customHeight="1">
      <c r="A329" s="568" t="s">
        <v>28</v>
      </c>
      <c r="B329" s="747" t="s">
        <v>81</v>
      </c>
      <c r="C329" s="568" t="s">
        <v>82</v>
      </c>
      <c r="D329" s="746">
        <v>2000</v>
      </c>
      <c r="E329" s="587"/>
      <c r="F329" s="587"/>
      <c r="G329" s="587"/>
      <c r="H329" s="587"/>
      <c r="I329" s="587"/>
      <c r="J329" s="587"/>
      <c r="K329" s="587"/>
      <c r="L329" s="587"/>
      <c r="M329" s="587"/>
      <c r="N329" s="587"/>
      <c r="O329" s="587"/>
      <c r="P329" s="587"/>
      <c r="Q329" s="587"/>
      <c r="R329" s="587"/>
      <c r="S329" s="587"/>
      <c r="T329" s="587"/>
      <c r="U329" s="587"/>
      <c r="V329" s="587"/>
      <c r="W329" s="587"/>
      <c r="X329" s="587"/>
    </row>
    <row r="330" spans="1:24" ht="28.5" customHeight="1">
      <c r="A330" s="568" t="s">
        <v>85</v>
      </c>
      <c r="B330" s="747" t="s">
        <v>81</v>
      </c>
      <c r="C330" s="568" t="s">
        <v>87</v>
      </c>
      <c r="D330" s="746">
        <v>2000</v>
      </c>
      <c r="E330" s="587"/>
      <c r="F330" s="587"/>
      <c r="G330" s="587"/>
      <c r="H330" s="587"/>
      <c r="I330" s="587"/>
      <c r="J330" s="587"/>
      <c r="K330" s="587"/>
      <c r="L330" s="587"/>
      <c r="M330" s="587"/>
      <c r="N330" s="587"/>
      <c r="O330" s="587"/>
      <c r="P330" s="587"/>
      <c r="Q330" s="587"/>
      <c r="R330" s="587"/>
      <c r="S330" s="587"/>
      <c r="T330" s="587"/>
      <c r="U330" s="587"/>
      <c r="V330" s="587"/>
      <c r="W330" s="587"/>
      <c r="X330" s="587"/>
    </row>
    <row r="331" spans="1:24" ht="28.5" customHeight="1">
      <c r="A331" s="568" t="s">
        <v>25</v>
      </c>
      <c r="B331" s="747" t="s">
        <v>81</v>
      </c>
      <c r="C331" s="568" t="s">
        <v>89</v>
      </c>
      <c r="D331" s="746">
        <v>2000</v>
      </c>
      <c r="E331" s="587"/>
      <c r="F331" s="587"/>
      <c r="G331" s="587"/>
      <c r="H331" s="587"/>
      <c r="I331" s="587"/>
      <c r="J331" s="587"/>
      <c r="K331" s="587"/>
      <c r="L331" s="587"/>
      <c r="M331" s="587"/>
      <c r="N331" s="587"/>
      <c r="O331" s="587"/>
      <c r="P331" s="587"/>
      <c r="Q331" s="587"/>
      <c r="R331" s="587"/>
      <c r="S331" s="587"/>
      <c r="T331" s="587"/>
      <c r="U331" s="587"/>
      <c r="V331" s="587"/>
      <c r="W331" s="587"/>
      <c r="X331" s="587"/>
    </row>
    <row r="332" spans="1:24" ht="28.5" customHeight="1">
      <c r="A332" s="568" t="s">
        <v>21</v>
      </c>
      <c r="B332" s="747" t="s">
        <v>81</v>
      </c>
      <c r="C332" s="568" t="s">
        <v>90</v>
      </c>
      <c r="D332" s="746">
        <v>2500</v>
      </c>
      <c r="E332" s="587"/>
      <c r="F332" s="587"/>
      <c r="G332" s="587"/>
      <c r="H332" s="587"/>
      <c r="I332" s="587"/>
      <c r="J332" s="587"/>
      <c r="K332" s="587"/>
      <c r="L332" s="587"/>
      <c r="M332" s="587"/>
      <c r="N332" s="587"/>
      <c r="O332" s="587"/>
      <c r="P332" s="587"/>
      <c r="Q332" s="587"/>
      <c r="R332" s="587"/>
      <c r="S332" s="587"/>
      <c r="T332" s="587"/>
      <c r="U332" s="587"/>
      <c r="V332" s="587"/>
      <c r="W332" s="587"/>
      <c r="X332" s="587"/>
    </row>
    <row r="333" spans="1:24" ht="28.5" customHeight="1">
      <c r="A333" s="568" t="s">
        <v>55</v>
      </c>
      <c r="B333" s="747" t="s">
        <v>81</v>
      </c>
      <c r="C333" s="568" t="s">
        <v>91</v>
      </c>
      <c r="D333" s="746">
        <v>2000</v>
      </c>
      <c r="E333" s="587"/>
      <c r="F333" s="587"/>
      <c r="G333" s="587"/>
      <c r="H333" s="587"/>
      <c r="I333" s="587"/>
      <c r="J333" s="587"/>
      <c r="K333" s="587"/>
      <c r="L333" s="587"/>
      <c r="M333" s="587"/>
      <c r="N333" s="587"/>
      <c r="O333" s="587"/>
      <c r="P333" s="587"/>
      <c r="Q333" s="587"/>
      <c r="R333" s="587"/>
      <c r="S333" s="587"/>
      <c r="T333" s="587"/>
      <c r="U333" s="587"/>
      <c r="V333" s="587"/>
      <c r="W333" s="587"/>
      <c r="X333" s="587"/>
    </row>
    <row r="334" spans="1:24" ht="28.5" customHeight="1">
      <c r="A334" s="568" t="s">
        <v>56</v>
      </c>
      <c r="B334" s="747" t="s">
        <v>81</v>
      </c>
      <c r="C334" s="568" t="s">
        <v>92</v>
      </c>
      <c r="D334" s="746">
        <v>2000</v>
      </c>
      <c r="E334" s="587"/>
      <c r="F334" s="587"/>
      <c r="G334" s="587"/>
      <c r="H334" s="587"/>
      <c r="I334" s="587"/>
      <c r="J334" s="587"/>
      <c r="K334" s="587"/>
      <c r="L334" s="587"/>
      <c r="M334" s="587"/>
      <c r="N334" s="587"/>
      <c r="O334" s="587"/>
      <c r="P334" s="587"/>
      <c r="Q334" s="587"/>
      <c r="R334" s="587"/>
      <c r="S334" s="587"/>
      <c r="T334" s="587"/>
      <c r="U334" s="587"/>
      <c r="V334" s="587"/>
      <c r="W334" s="587"/>
      <c r="X334" s="587"/>
    </row>
    <row r="335" spans="1:24" ht="28.5" customHeight="1">
      <c r="A335" s="568" t="s">
        <v>64</v>
      </c>
      <c r="B335" s="747" t="s">
        <v>81</v>
      </c>
      <c r="C335" s="568" t="s">
        <v>93</v>
      </c>
      <c r="D335" s="746">
        <v>2000</v>
      </c>
      <c r="E335" s="587"/>
      <c r="F335" s="587"/>
      <c r="G335" s="587"/>
      <c r="H335" s="587"/>
      <c r="I335" s="587"/>
      <c r="J335" s="587"/>
      <c r="K335" s="587"/>
      <c r="L335" s="587"/>
      <c r="M335" s="587"/>
      <c r="N335" s="587"/>
      <c r="O335" s="587"/>
      <c r="P335" s="587"/>
      <c r="Q335" s="587"/>
      <c r="R335" s="587"/>
      <c r="S335" s="587"/>
      <c r="T335" s="587"/>
      <c r="U335" s="587"/>
      <c r="V335" s="587"/>
      <c r="W335" s="587"/>
      <c r="X335" s="587"/>
    </row>
    <row r="336" spans="1:24" ht="28.5" customHeight="1">
      <c r="A336" s="568" t="s">
        <v>98</v>
      </c>
      <c r="B336" s="747" t="s">
        <v>81</v>
      </c>
      <c r="C336" s="568" t="s">
        <v>99</v>
      </c>
      <c r="D336" s="746">
        <v>2000</v>
      </c>
      <c r="E336" s="587"/>
      <c r="F336" s="587"/>
      <c r="G336" s="587"/>
      <c r="H336" s="587"/>
      <c r="I336" s="587"/>
      <c r="J336" s="587"/>
      <c r="K336" s="587"/>
      <c r="L336" s="587"/>
      <c r="M336" s="587"/>
      <c r="N336" s="587"/>
      <c r="O336" s="587"/>
      <c r="P336" s="587"/>
      <c r="Q336" s="587"/>
      <c r="R336" s="587"/>
      <c r="S336" s="587"/>
      <c r="T336" s="587"/>
      <c r="U336" s="587"/>
      <c r="V336" s="587"/>
      <c r="W336" s="587"/>
      <c r="X336" s="587"/>
    </row>
    <row r="337" spans="1:24" ht="28.5" customHeight="1">
      <c r="A337" s="568" t="s">
        <v>106</v>
      </c>
      <c r="B337" s="747" t="s">
        <v>81</v>
      </c>
      <c r="C337" s="568" t="s">
        <v>99</v>
      </c>
      <c r="D337" s="746">
        <v>2000</v>
      </c>
      <c r="E337" s="587"/>
      <c r="F337" s="587"/>
      <c r="G337" s="587"/>
      <c r="H337" s="587"/>
      <c r="I337" s="587"/>
      <c r="J337" s="587"/>
      <c r="K337" s="587"/>
      <c r="L337" s="587"/>
      <c r="M337" s="587"/>
      <c r="N337" s="587"/>
      <c r="O337" s="587"/>
      <c r="P337" s="587"/>
      <c r="Q337" s="587"/>
      <c r="R337" s="587"/>
      <c r="S337" s="587"/>
      <c r="T337" s="587"/>
      <c r="U337" s="587"/>
      <c r="V337" s="587"/>
      <c r="W337" s="587"/>
      <c r="X337" s="587"/>
    </row>
    <row r="338" spans="1:24" ht="28.5" customHeight="1">
      <c r="A338" s="568" t="s">
        <v>136</v>
      </c>
      <c r="B338" s="747" t="s">
        <v>81</v>
      </c>
      <c r="C338" s="745" t="s">
        <v>2778</v>
      </c>
      <c r="D338" s="746">
        <v>2500</v>
      </c>
      <c r="E338" s="587"/>
      <c r="F338" s="587"/>
      <c r="G338" s="587"/>
      <c r="H338" s="587"/>
      <c r="I338" s="587"/>
      <c r="J338" s="587"/>
      <c r="K338" s="587"/>
      <c r="L338" s="587"/>
      <c r="M338" s="587"/>
      <c r="N338" s="587"/>
      <c r="O338" s="587"/>
      <c r="P338" s="587"/>
      <c r="Q338" s="587"/>
      <c r="R338" s="587"/>
      <c r="S338" s="587"/>
      <c r="T338" s="587"/>
      <c r="U338" s="587"/>
      <c r="V338" s="587"/>
      <c r="W338" s="587"/>
      <c r="X338" s="587"/>
    </row>
    <row r="339" spans="1:24" ht="28.5" customHeight="1">
      <c r="A339" s="568" t="s">
        <v>140</v>
      </c>
      <c r="B339" s="747" t="s">
        <v>141</v>
      </c>
      <c r="C339" s="745" t="s">
        <v>142</v>
      </c>
      <c r="D339" s="746">
        <v>2500</v>
      </c>
      <c r="E339" s="587"/>
      <c r="F339" s="587"/>
      <c r="G339" s="587"/>
      <c r="H339" s="587"/>
      <c r="I339" s="587"/>
      <c r="J339" s="587"/>
      <c r="K339" s="587"/>
      <c r="L339" s="587"/>
      <c r="M339" s="587"/>
      <c r="N339" s="587"/>
      <c r="O339" s="587"/>
      <c r="P339" s="587"/>
      <c r="Q339" s="587"/>
      <c r="R339" s="587"/>
      <c r="S339" s="587"/>
      <c r="T339" s="587"/>
      <c r="U339" s="587"/>
      <c r="V339" s="587"/>
      <c r="W339" s="587"/>
      <c r="X339" s="587"/>
    </row>
    <row r="340" spans="1:24" ht="28.5" customHeight="1">
      <c r="A340" s="568" t="s">
        <v>21</v>
      </c>
      <c r="B340" s="747" t="s">
        <v>141</v>
      </c>
      <c r="C340" s="745" t="s">
        <v>143</v>
      </c>
      <c r="D340" s="746">
        <v>2500</v>
      </c>
      <c r="E340" s="587"/>
      <c r="F340" s="587"/>
      <c r="G340" s="587"/>
      <c r="H340" s="587"/>
      <c r="I340" s="587"/>
      <c r="J340" s="587"/>
      <c r="K340" s="587"/>
      <c r="L340" s="587"/>
      <c r="M340" s="587"/>
      <c r="N340" s="587"/>
      <c r="O340" s="587"/>
      <c r="P340" s="587"/>
      <c r="Q340" s="587"/>
      <c r="R340" s="587"/>
      <c r="S340" s="587"/>
      <c r="T340" s="587"/>
      <c r="U340" s="587"/>
      <c r="V340" s="587"/>
      <c r="W340" s="587"/>
      <c r="X340" s="587"/>
    </row>
    <row r="341" spans="1:24" ht="28.5" customHeight="1">
      <c r="A341" s="568" t="s">
        <v>25</v>
      </c>
      <c r="B341" s="747" t="s">
        <v>141</v>
      </c>
      <c r="C341" s="745" t="s">
        <v>144</v>
      </c>
      <c r="D341" s="746">
        <v>2000</v>
      </c>
      <c r="E341" s="587"/>
      <c r="F341" s="587"/>
      <c r="G341" s="587"/>
      <c r="H341" s="587"/>
      <c r="I341" s="587"/>
      <c r="J341" s="587"/>
      <c r="K341" s="587"/>
      <c r="L341" s="587"/>
      <c r="M341" s="587"/>
      <c r="N341" s="587"/>
      <c r="O341" s="587"/>
      <c r="P341" s="587"/>
      <c r="Q341" s="587"/>
      <c r="R341" s="587"/>
      <c r="S341" s="587"/>
      <c r="T341" s="587"/>
      <c r="U341" s="587"/>
      <c r="V341" s="587"/>
      <c r="W341" s="587"/>
      <c r="X341" s="587"/>
    </row>
    <row r="342" spans="1:24" ht="28.5" customHeight="1">
      <c r="A342" s="568" t="s">
        <v>38</v>
      </c>
      <c r="B342" s="747" t="s">
        <v>141</v>
      </c>
      <c r="C342" s="745" t="s">
        <v>147</v>
      </c>
      <c r="D342" s="746">
        <v>2500</v>
      </c>
      <c r="E342" s="587"/>
      <c r="F342" s="587"/>
      <c r="G342" s="587"/>
      <c r="H342" s="587"/>
      <c r="I342" s="587"/>
      <c r="J342" s="587"/>
      <c r="K342" s="587"/>
      <c r="L342" s="587"/>
      <c r="M342" s="587"/>
      <c r="N342" s="587"/>
      <c r="O342" s="587"/>
      <c r="P342" s="587"/>
      <c r="Q342" s="587"/>
      <c r="R342" s="587"/>
      <c r="S342" s="587"/>
      <c r="T342" s="587"/>
      <c r="U342" s="587"/>
      <c r="V342" s="587"/>
      <c r="W342" s="587"/>
      <c r="X342" s="587"/>
    </row>
    <row r="343" spans="1:24" ht="28.5" customHeight="1">
      <c r="A343" s="568" t="s">
        <v>85</v>
      </c>
      <c r="B343" s="747" t="s">
        <v>141</v>
      </c>
      <c r="C343" s="745" t="s">
        <v>149</v>
      </c>
      <c r="D343" s="746">
        <v>2000</v>
      </c>
      <c r="E343" s="587"/>
      <c r="F343" s="587"/>
      <c r="G343" s="587"/>
      <c r="H343" s="587"/>
      <c r="I343" s="587"/>
      <c r="J343" s="587"/>
      <c r="K343" s="587"/>
      <c r="L343" s="587"/>
      <c r="M343" s="587"/>
      <c r="N343" s="587"/>
      <c r="O343" s="587"/>
      <c r="P343" s="587"/>
      <c r="Q343" s="587"/>
      <c r="R343" s="587"/>
      <c r="S343" s="587"/>
      <c r="T343" s="587"/>
      <c r="U343" s="587"/>
      <c r="V343" s="587"/>
      <c r="W343" s="587"/>
      <c r="X343" s="587"/>
    </row>
    <row r="344" spans="1:24" ht="28.5" customHeight="1">
      <c r="A344" s="568" t="s">
        <v>98</v>
      </c>
      <c r="B344" s="747" t="s">
        <v>141</v>
      </c>
      <c r="C344" s="745" t="s">
        <v>91</v>
      </c>
      <c r="D344" s="746">
        <v>2000</v>
      </c>
      <c r="E344" s="587"/>
      <c r="F344" s="587"/>
      <c r="G344" s="587"/>
      <c r="H344" s="587"/>
      <c r="I344" s="587"/>
      <c r="J344" s="587"/>
      <c r="K344" s="587"/>
      <c r="L344" s="587"/>
      <c r="M344" s="587"/>
      <c r="N344" s="587"/>
      <c r="O344" s="587"/>
      <c r="P344" s="587"/>
      <c r="Q344" s="587"/>
      <c r="R344" s="587"/>
      <c r="S344" s="587"/>
      <c r="T344" s="587"/>
      <c r="U344" s="587"/>
      <c r="V344" s="587"/>
      <c r="W344" s="587"/>
      <c r="X344" s="587"/>
    </row>
    <row r="345" spans="1:24" ht="28.5" customHeight="1">
      <c r="A345" s="568" t="s">
        <v>56</v>
      </c>
      <c r="B345" s="747" t="s">
        <v>141</v>
      </c>
      <c r="C345" s="745" t="s">
        <v>150</v>
      </c>
      <c r="D345" s="746">
        <v>2000</v>
      </c>
      <c r="E345" s="587"/>
      <c r="F345" s="587"/>
      <c r="G345" s="587"/>
      <c r="H345" s="587"/>
      <c r="I345" s="587"/>
      <c r="J345" s="587"/>
      <c r="K345" s="587"/>
      <c r="L345" s="587"/>
      <c r="M345" s="587"/>
      <c r="N345" s="587"/>
      <c r="O345" s="587"/>
      <c r="P345" s="587"/>
      <c r="Q345" s="587"/>
      <c r="R345" s="587"/>
      <c r="S345" s="587"/>
      <c r="T345" s="587"/>
      <c r="U345" s="587"/>
      <c r="V345" s="587"/>
      <c r="W345" s="587"/>
      <c r="X345" s="587"/>
    </row>
    <row r="346" spans="1:24" ht="28.5" customHeight="1">
      <c r="A346" s="568" t="s">
        <v>106</v>
      </c>
      <c r="B346" s="747" t="s">
        <v>141</v>
      </c>
      <c r="C346" s="745" t="s">
        <v>91</v>
      </c>
      <c r="D346" s="746">
        <v>2000</v>
      </c>
      <c r="E346" s="587"/>
      <c r="F346" s="587"/>
      <c r="G346" s="587"/>
      <c r="H346" s="587"/>
      <c r="I346" s="587"/>
      <c r="J346" s="587"/>
      <c r="K346" s="587"/>
      <c r="L346" s="587"/>
      <c r="M346" s="587"/>
      <c r="N346" s="587"/>
      <c r="O346" s="587"/>
      <c r="P346" s="587"/>
      <c r="Q346" s="587"/>
      <c r="R346" s="587"/>
      <c r="S346" s="587"/>
      <c r="T346" s="587"/>
      <c r="U346" s="587"/>
      <c r="V346" s="587"/>
      <c r="W346" s="587"/>
      <c r="X346" s="587"/>
    </row>
    <row r="347" spans="1:24" ht="28.5" customHeight="1">
      <c r="A347" s="568" t="s">
        <v>64</v>
      </c>
      <c r="B347" s="747" t="s">
        <v>141</v>
      </c>
      <c r="C347" s="745" t="s">
        <v>151</v>
      </c>
      <c r="D347" s="746">
        <v>2000</v>
      </c>
      <c r="E347" s="587"/>
      <c r="F347" s="587"/>
      <c r="G347" s="587"/>
      <c r="H347" s="587"/>
      <c r="I347" s="587"/>
      <c r="J347" s="587"/>
      <c r="K347" s="587"/>
      <c r="L347" s="587"/>
      <c r="M347" s="587"/>
      <c r="N347" s="587"/>
      <c r="O347" s="587"/>
      <c r="P347" s="587"/>
      <c r="Q347" s="587"/>
      <c r="R347" s="587"/>
      <c r="S347" s="587"/>
      <c r="T347" s="587"/>
      <c r="U347" s="587"/>
      <c r="V347" s="587"/>
      <c r="W347" s="587"/>
      <c r="X347" s="587"/>
    </row>
    <row r="348" spans="1:24" ht="28.5" customHeight="1">
      <c r="A348" s="568" t="s">
        <v>161</v>
      </c>
      <c r="B348" s="747" t="s">
        <v>141</v>
      </c>
      <c r="C348" s="745" t="s">
        <v>162</v>
      </c>
      <c r="D348" s="746">
        <v>2500</v>
      </c>
      <c r="E348" s="587"/>
      <c r="F348" s="587"/>
      <c r="G348" s="587"/>
      <c r="H348" s="587"/>
      <c r="I348" s="587"/>
      <c r="J348" s="587"/>
      <c r="K348" s="587"/>
      <c r="L348" s="587"/>
      <c r="M348" s="587"/>
      <c r="N348" s="587"/>
      <c r="O348" s="587"/>
      <c r="P348" s="587"/>
      <c r="Q348" s="587"/>
      <c r="R348" s="587"/>
      <c r="S348" s="587"/>
      <c r="T348" s="587"/>
      <c r="U348" s="587"/>
      <c r="V348" s="587"/>
      <c r="W348" s="587"/>
      <c r="X348" s="587"/>
    </row>
    <row r="349" spans="1:24" ht="28.5" customHeight="1">
      <c r="A349" s="568" t="s">
        <v>136</v>
      </c>
      <c r="B349" s="747" t="s">
        <v>141</v>
      </c>
      <c r="C349" s="745" t="s">
        <v>165</v>
      </c>
      <c r="D349" s="746">
        <v>2500</v>
      </c>
      <c r="E349" s="587"/>
      <c r="F349" s="587"/>
      <c r="G349" s="587"/>
      <c r="H349" s="587"/>
      <c r="I349" s="587"/>
      <c r="J349" s="587"/>
      <c r="K349" s="587"/>
      <c r="L349" s="587"/>
      <c r="M349" s="587"/>
      <c r="N349" s="587"/>
      <c r="O349" s="587"/>
      <c r="P349" s="587"/>
      <c r="Q349" s="587"/>
      <c r="R349" s="587"/>
      <c r="S349" s="587"/>
      <c r="T349" s="587"/>
      <c r="U349" s="587"/>
      <c r="V349" s="587"/>
      <c r="W349" s="587"/>
      <c r="X349" s="587"/>
    </row>
    <row r="350" spans="1:24" ht="28.5" customHeight="1">
      <c r="A350" s="568" t="s">
        <v>21</v>
      </c>
      <c r="B350" s="747" t="s">
        <v>167</v>
      </c>
      <c r="C350" s="749" t="s">
        <v>168</v>
      </c>
      <c r="D350" s="748">
        <v>2500</v>
      </c>
      <c r="E350" s="587"/>
      <c r="F350" s="587"/>
      <c r="G350" s="587"/>
      <c r="H350" s="587"/>
      <c r="I350" s="587"/>
      <c r="J350" s="587"/>
      <c r="K350" s="587"/>
      <c r="L350" s="587"/>
      <c r="M350" s="587"/>
      <c r="N350" s="587"/>
      <c r="O350" s="587"/>
      <c r="P350" s="587"/>
      <c r="Q350" s="587"/>
      <c r="R350" s="587"/>
      <c r="S350" s="587"/>
      <c r="T350" s="587"/>
      <c r="U350" s="587"/>
      <c r="V350" s="587"/>
      <c r="W350" s="587"/>
      <c r="X350" s="587"/>
    </row>
    <row r="351" spans="1:24" ht="28.5" customHeight="1">
      <c r="A351" s="568" t="s">
        <v>136</v>
      </c>
      <c r="B351" s="747" t="s">
        <v>167</v>
      </c>
      <c r="C351" s="749" t="s">
        <v>169</v>
      </c>
      <c r="D351" s="748">
        <v>2500</v>
      </c>
      <c r="E351" s="587"/>
      <c r="F351" s="587"/>
      <c r="G351" s="587"/>
      <c r="H351" s="587"/>
      <c r="I351" s="587"/>
      <c r="J351" s="587"/>
      <c r="K351" s="587"/>
      <c r="L351" s="587"/>
      <c r="M351" s="587"/>
      <c r="N351" s="587"/>
      <c r="O351" s="587"/>
      <c r="P351" s="587"/>
      <c r="Q351" s="587"/>
      <c r="R351" s="587"/>
      <c r="S351" s="587"/>
      <c r="T351" s="587"/>
      <c r="U351" s="587"/>
      <c r="V351" s="587"/>
      <c r="W351" s="587"/>
      <c r="X351" s="587"/>
    </row>
    <row r="352" spans="1:24" ht="28.5" customHeight="1">
      <c r="A352" s="568" t="s">
        <v>56</v>
      </c>
      <c r="B352" s="747" t="s">
        <v>167</v>
      </c>
      <c r="C352" s="749" t="s">
        <v>170</v>
      </c>
      <c r="D352" s="748">
        <v>2000</v>
      </c>
      <c r="E352" s="587"/>
      <c r="F352" s="587"/>
      <c r="G352" s="587"/>
      <c r="H352" s="587"/>
      <c r="I352" s="587"/>
      <c r="J352" s="587"/>
      <c r="K352" s="587"/>
      <c r="L352" s="587"/>
      <c r="M352" s="587"/>
      <c r="N352" s="587"/>
      <c r="O352" s="587"/>
      <c r="P352" s="587"/>
      <c r="Q352" s="587"/>
      <c r="R352" s="587"/>
      <c r="S352" s="587"/>
      <c r="T352" s="587"/>
      <c r="U352" s="587"/>
      <c r="V352" s="587"/>
      <c r="W352" s="587"/>
      <c r="X352" s="587"/>
    </row>
    <row r="353" spans="1:24" ht="28.5" customHeight="1">
      <c r="A353" s="568" t="s">
        <v>171</v>
      </c>
      <c r="B353" s="747" t="s">
        <v>167</v>
      </c>
      <c r="C353" s="749" t="s">
        <v>172</v>
      </c>
      <c r="D353" s="748">
        <v>2000</v>
      </c>
      <c r="E353" s="587"/>
      <c r="F353" s="587"/>
      <c r="G353" s="587"/>
      <c r="H353" s="587"/>
      <c r="I353" s="587"/>
      <c r="J353" s="587"/>
      <c r="K353" s="587"/>
      <c r="L353" s="587"/>
      <c r="M353" s="587"/>
      <c r="N353" s="587"/>
      <c r="O353" s="587"/>
      <c r="P353" s="587"/>
      <c r="Q353" s="587"/>
      <c r="R353" s="587"/>
      <c r="S353" s="587"/>
      <c r="T353" s="587"/>
      <c r="U353" s="587"/>
      <c r="V353" s="587"/>
      <c r="W353" s="587"/>
      <c r="X353" s="587"/>
    </row>
    <row r="354" spans="1:24" ht="28.5" customHeight="1">
      <c r="A354" s="568" t="s">
        <v>85</v>
      </c>
      <c r="B354" s="747" t="s">
        <v>167</v>
      </c>
      <c r="C354" s="749" t="s">
        <v>174</v>
      </c>
      <c r="D354" s="748">
        <v>2000</v>
      </c>
      <c r="E354" s="587"/>
      <c r="F354" s="587"/>
      <c r="G354" s="587"/>
      <c r="H354" s="587"/>
      <c r="I354" s="587"/>
      <c r="J354" s="587"/>
      <c r="K354" s="587"/>
      <c r="L354" s="587"/>
      <c r="M354" s="587"/>
      <c r="N354" s="587"/>
      <c r="O354" s="587"/>
      <c r="P354" s="587"/>
      <c r="Q354" s="587"/>
      <c r="R354" s="587"/>
      <c r="S354" s="587"/>
      <c r="T354" s="587"/>
      <c r="U354" s="587"/>
      <c r="V354" s="587"/>
      <c r="W354" s="587"/>
      <c r="X354" s="587"/>
    </row>
    <row r="355" spans="1:24" ht="28.5" customHeight="1">
      <c r="A355" s="568" t="s">
        <v>64</v>
      </c>
      <c r="B355" s="747" t="s">
        <v>167</v>
      </c>
      <c r="C355" s="749" t="s">
        <v>175</v>
      </c>
      <c r="D355" s="748">
        <v>2000</v>
      </c>
      <c r="E355" s="587"/>
      <c r="F355" s="587"/>
      <c r="G355" s="587"/>
      <c r="H355" s="587"/>
      <c r="I355" s="587"/>
      <c r="J355" s="587"/>
      <c r="K355" s="587"/>
      <c r="L355" s="587"/>
      <c r="M355" s="587"/>
      <c r="N355" s="587"/>
      <c r="O355" s="587"/>
      <c r="P355" s="587"/>
      <c r="Q355" s="587"/>
      <c r="R355" s="587"/>
      <c r="S355" s="587"/>
      <c r="T355" s="587"/>
      <c r="U355" s="587"/>
      <c r="V355" s="587"/>
      <c r="W355" s="587"/>
      <c r="X355" s="587"/>
    </row>
    <row r="356" spans="1:24" ht="28.5" customHeight="1">
      <c r="A356" s="568" t="s">
        <v>140</v>
      </c>
      <c r="B356" s="747" t="s">
        <v>167</v>
      </c>
      <c r="C356" s="749" t="s">
        <v>176</v>
      </c>
      <c r="D356" s="748">
        <v>2500</v>
      </c>
      <c r="E356" s="587"/>
      <c r="F356" s="587"/>
      <c r="G356" s="587"/>
      <c r="H356" s="587"/>
      <c r="I356" s="587"/>
      <c r="J356" s="587"/>
      <c r="K356" s="587"/>
      <c r="L356" s="587"/>
      <c r="M356" s="587"/>
      <c r="N356" s="587"/>
      <c r="O356" s="587"/>
      <c r="P356" s="587"/>
      <c r="Q356" s="587"/>
      <c r="R356" s="587"/>
      <c r="S356" s="587"/>
      <c r="T356" s="587"/>
      <c r="U356" s="587"/>
      <c r="V356" s="587"/>
      <c r="W356" s="587"/>
      <c r="X356" s="587"/>
    </row>
    <row r="357" spans="1:24" ht="28.5" customHeight="1">
      <c r="A357" s="750" t="s">
        <v>180</v>
      </c>
      <c r="B357" s="747" t="s">
        <v>167</v>
      </c>
      <c r="C357" s="749" t="s">
        <v>99</v>
      </c>
      <c r="D357" s="748">
        <v>2000</v>
      </c>
      <c r="E357" s="587"/>
      <c r="F357" s="587"/>
      <c r="G357" s="587"/>
      <c r="H357" s="587"/>
      <c r="I357" s="587"/>
      <c r="J357" s="587"/>
      <c r="K357" s="587"/>
      <c r="L357" s="587"/>
      <c r="M357" s="587"/>
      <c r="N357" s="587"/>
      <c r="O357" s="587"/>
      <c r="P357" s="587"/>
      <c r="Q357" s="587"/>
      <c r="R357" s="587"/>
      <c r="S357" s="587"/>
      <c r="T357" s="587"/>
      <c r="U357" s="587"/>
      <c r="V357" s="587"/>
      <c r="W357" s="587"/>
      <c r="X357" s="587"/>
    </row>
    <row r="358" spans="1:24" ht="28.5" customHeight="1">
      <c r="A358" s="750" t="s">
        <v>2779</v>
      </c>
      <c r="B358" s="747" t="s">
        <v>167</v>
      </c>
      <c r="C358" s="749" t="s">
        <v>172</v>
      </c>
      <c r="D358" s="748">
        <v>2000</v>
      </c>
      <c r="E358" s="587"/>
      <c r="F358" s="587"/>
      <c r="G358" s="587"/>
      <c r="H358" s="587"/>
      <c r="I358" s="587"/>
      <c r="J358" s="587"/>
      <c r="K358" s="587"/>
      <c r="L358" s="587"/>
      <c r="M358" s="587"/>
      <c r="N358" s="587"/>
      <c r="O358" s="587"/>
      <c r="P358" s="587"/>
      <c r="Q358" s="587"/>
      <c r="R358" s="587"/>
      <c r="S358" s="587"/>
      <c r="T358" s="587"/>
      <c r="U358" s="587"/>
      <c r="V358" s="587"/>
      <c r="W358" s="587"/>
      <c r="X358" s="587"/>
    </row>
    <row r="359" spans="1:24" ht="28.5" customHeight="1">
      <c r="A359" s="750" t="s">
        <v>183</v>
      </c>
      <c r="B359" s="747" t="s">
        <v>167</v>
      </c>
      <c r="C359" s="749" t="s">
        <v>172</v>
      </c>
      <c r="D359" s="748">
        <v>2000</v>
      </c>
      <c r="E359" s="587"/>
      <c r="F359" s="587"/>
      <c r="G359" s="587"/>
      <c r="H359" s="587"/>
      <c r="I359" s="587"/>
      <c r="J359" s="587"/>
      <c r="K359" s="587"/>
      <c r="L359" s="587"/>
      <c r="M359" s="587"/>
      <c r="N359" s="587"/>
      <c r="O359" s="587"/>
      <c r="P359" s="587"/>
      <c r="Q359" s="587"/>
      <c r="R359" s="587"/>
      <c r="S359" s="587"/>
      <c r="T359" s="587"/>
      <c r="U359" s="587"/>
      <c r="V359" s="587"/>
      <c r="W359" s="587"/>
      <c r="X359" s="587"/>
    </row>
    <row r="360" spans="1:24" ht="28.5" customHeight="1">
      <c r="A360" s="750" t="s">
        <v>184</v>
      </c>
      <c r="B360" s="747" t="s">
        <v>167</v>
      </c>
      <c r="C360" s="749" t="s">
        <v>185</v>
      </c>
      <c r="D360" s="748">
        <v>2000</v>
      </c>
      <c r="E360" s="587"/>
      <c r="F360" s="587"/>
      <c r="G360" s="587"/>
      <c r="H360" s="587"/>
      <c r="I360" s="587"/>
      <c r="J360" s="587"/>
      <c r="K360" s="587"/>
      <c r="L360" s="587"/>
      <c r="M360" s="587"/>
      <c r="N360" s="587"/>
      <c r="O360" s="587"/>
      <c r="P360" s="587"/>
      <c r="Q360" s="587"/>
      <c r="R360" s="587"/>
      <c r="S360" s="587"/>
      <c r="T360" s="587"/>
      <c r="U360" s="587"/>
      <c r="V360" s="587"/>
      <c r="W360" s="587"/>
      <c r="X360" s="587"/>
    </row>
    <row r="361" spans="1:24" ht="28.5" customHeight="1">
      <c r="A361" s="750" t="s">
        <v>187</v>
      </c>
      <c r="B361" s="747" t="s">
        <v>167</v>
      </c>
      <c r="C361" s="749" t="s">
        <v>185</v>
      </c>
      <c r="D361" s="748">
        <v>2000</v>
      </c>
      <c r="E361" s="587"/>
      <c r="F361" s="587"/>
      <c r="G361" s="587"/>
      <c r="H361" s="587"/>
      <c r="I361" s="587"/>
      <c r="J361" s="587"/>
      <c r="K361" s="587"/>
      <c r="L361" s="587"/>
      <c r="M361" s="587"/>
      <c r="N361" s="587"/>
      <c r="O361" s="587"/>
      <c r="P361" s="587"/>
      <c r="Q361" s="587"/>
      <c r="R361" s="587"/>
      <c r="S361" s="587"/>
      <c r="T361" s="587"/>
      <c r="U361" s="587"/>
      <c r="V361" s="587"/>
      <c r="W361" s="587"/>
      <c r="X361" s="587"/>
    </row>
    <row r="362" spans="1:24" ht="28.5" customHeight="1">
      <c r="A362" s="750" t="s">
        <v>191</v>
      </c>
      <c r="B362" s="747" t="s">
        <v>167</v>
      </c>
      <c r="C362" s="749" t="s">
        <v>192</v>
      </c>
      <c r="D362" s="748">
        <v>2000</v>
      </c>
      <c r="E362" s="587"/>
      <c r="F362" s="587"/>
      <c r="G362" s="587"/>
      <c r="H362" s="587"/>
      <c r="I362" s="587"/>
      <c r="J362" s="587"/>
      <c r="K362" s="587"/>
      <c r="L362" s="587"/>
      <c r="M362" s="587"/>
      <c r="N362" s="587"/>
      <c r="O362" s="587"/>
      <c r="P362" s="587"/>
      <c r="Q362" s="587"/>
      <c r="R362" s="587"/>
      <c r="S362" s="587"/>
      <c r="T362" s="587"/>
      <c r="U362" s="587"/>
      <c r="V362" s="587"/>
      <c r="W362" s="587"/>
      <c r="X362" s="587"/>
    </row>
    <row r="363" spans="1:24" ht="28.5" customHeight="1">
      <c r="A363" s="750" t="s">
        <v>201</v>
      </c>
      <c r="B363" s="747" t="s">
        <v>167</v>
      </c>
      <c r="C363" s="749" t="s">
        <v>202</v>
      </c>
      <c r="D363" s="748">
        <v>299</v>
      </c>
      <c r="E363" s="587"/>
      <c r="F363" s="587"/>
      <c r="G363" s="587"/>
      <c r="H363" s="587"/>
      <c r="I363" s="587"/>
      <c r="J363" s="587"/>
      <c r="K363" s="587"/>
      <c r="L363" s="587"/>
      <c r="M363" s="587"/>
      <c r="N363" s="587"/>
      <c r="O363" s="587"/>
      <c r="P363" s="587"/>
      <c r="Q363" s="587"/>
      <c r="R363" s="587"/>
      <c r="S363" s="587"/>
      <c r="T363" s="587"/>
      <c r="U363" s="587"/>
      <c r="V363" s="587"/>
      <c r="W363" s="587"/>
      <c r="X363" s="587"/>
    </row>
    <row r="364" spans="1:24" ht="28.5" customHeight="1">
      <c r="A364" s="750" t="s">
        <v>203</v>
      </c>
      <c r="B364" s="747" t="s">
        <v>167</v>
      </c>
      <c r="C364" s="749" t="s">
        <v>202</v>
      </c>
      <c r="D364" s="748">
        <v>243</v>
      </c>
      <c r="E364" s="587"/>
      <c r="F364" s="587"/>
      <c r="G364" s="587"/>
      <c r="H364" s="587"/>
      <c r="I364" s="587"/>
      <c r="J364" s="587"/>
      <c r="K364" s="587"/>
      <c r="L364" s="587"/>
      <c r="M364" s="587"/>
      <c r="N364" s="587"/>
      <c r="O364" s="587"/>
      <c r="P364" s="587"/>
      <c r="Q364" s="587"/>
      <c r="R364" s="587"/>
      <c r="S364" s="587"/>
      <c r="T364" s="587"/>
      <c r="U364" s="587"/>
      <c r="V364" s="587"/>
      <c r="W364" s="587"/>
      <c r="X364" s="587"/>
    </row>
    <row r="365" spans="1:24" ht="28.5" customHeight="1">
      <c r="A365" s="750" t="s">
        <v>204</v>
      </c>
      <c r="B365" s="747" t="s">
        <v>167</v>
      </c>
      <c r="C365" s="749" t="s">
        <v>202</v>
      </c>
      <c r="D365" s="748">
        <v>243</v>
      </c>
      <c r="E365" s="587"/>
      <c r="F365" s="587"/>
      <c r="G365" s="587"/>
      <c r="H365" s="587"/>
      <c r="I365" s="587"/>
      <c r="J365" s="587"/>
      <c r="K365" s="587"/>
      <c r="L365" s="587"/>
      <c r="M365" s="587"/>
      <c r="N365" s="587"/>
      <c r="O365" s="587"/>
      <c r="P365" s="587"/>
      <c r="Q365" s="587"/>
      <c r="R365" s="587"/>
      <c r="S365" s="587"/>
      <c r="T365" s="587"/>
      <c r="U365" s="587"/>
      <c r="V365" s="587"/>
      <c r="W365" s="587"/>
      <c r="X365" s="587"/>
    </row>
    <row r="366" spans="1:24" ht="28.5" customHeight="1">
      <c r="A366" s="750" t="s">
        <v>205</v>
      </c>
      <c r="B366" s="747" t="s">
        <v>167</v>
      </c>
      <c r="C366" s="749" t="s">
        <v>202</v>
      </c>
      <c r="D366" s="748">
        <v>3912.6</v>
      </c>
      <c r="E366" s="587"/>
      <c r="F366" s="587"/>
      <c r="G366" s="587"/>
      <c r="H366" s="587"/>
      <c r="I366" s="587"/>
      <c r="J366" s="587"/>
      <c r="K366" s="587"/>
      <c r="L366" s="587"/>
      <c r="M366" s="587"/>
      <c r="N366" s="587"/>
      <c r="O366" s="587"/>
      <c r="P366" s="587"/>
      <c r="Q366" s="587"/>
      <c r="R366" s="587"/>
      <c r="S366" s="587"/>
      <c r="T366" s="587"/>
      <c r="U366" s="587"/>
      <c r="V366" s="587"/>
      <c r="W366" s="587"/>
      <c r="X366" s="587"/>
    </row>
    <row r="367" spans="1:24" ht="28.5" customHeight="1">
      <c r="A367" s="750" t="s">
        <v>206</v>
      </c>
      <c r="B367" s="747" t="s">
        <v>167</v>
      </c>
      <c r="C367" s="749" t="s">
        <v>202</v>
      </c>
      <c r="D367" s="748">
        <v>257</v>
      </c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</row>
    <row r="368" spans="1:24" ht="28.5" customHeight="1">
      <c r="A368" s="750" t="s">
        <v>207</v>
      </c>
      <c r="B368" s="747" t="s">
        <v>167</v>
      </c>
      <c r="C368" s="749" t="s">
        <v>202</v>
      </c>
      <c r="D368" s="748">
        <v>565</v>
      </c>
      <c r="E368" s="587"/>
      <c r="F368" s="587"/>
      <c r="G368" s="587"/>
      <c r="H368" s="587"/>
      <c r="I368" s="587"/>
      <c r="J368" s="587"/>
      <c r="K368" s="587"/>
      <c r="L368" s="587"/>
      <c r="M368" s="587"/>
      <c r="N368" s="587"/>
      <c r="O368" s="587"/>
      <c r="P368" s="587"/>
      <c r="Q368" s="587"/>
      <c r="R368" s="587"/>
      <c r="S368" s="587"/>
      <c r="T368" s="587"/>
      <c r="U368" s="587"/>
      <c r="V368" s="587"/>
      <c r="W368" s="587"/>
      <c r="X368" s="587"/>
    </row>
    <row r="369" spans="1:24" ht="28.5" customHeight="1">
      <c r="A369" s="750" t="s">
        <v>208</v>
      </c>
      <c r="B369" s="747" t="s">
        <v>167</v>
      </c>
      <c r="C369" s="749" t="s">
        <v>202</v>
      </c>
      <c r="D369" s="748">
        <v>580</v>
      </c>
      <c r="E369" s="587"/>
      <c r="F369" s="587"/>
      <c r="G369" s="587"/>
      <c r="H369" s="587"/>
      <c r="I369" s="587"/>
      <c r="J369" s="587"/>
      <c r="K369" s="587"/>
      <c r="L369" s="587"/>
      <c r="M369" s="587"/>
      <c r="N369" s="587"/>
      <c r="O369" s="587"/>
      <c r="P369" s="587"/>
      <c r="Q369" s="587"/>
      <c r="R369" s="587"/>
      <c r="S369" s="587"/>
      <c r="T369" s="587"/>
      <c r="U369" s="587"/>
      <c r="V369" s="587"/>
      <c r="W369" s="587"/>
      <c r="X369" s="587"/>
    </row>
    <row r="370" spans="1:24" ht="28.5" customHeight="1">
      <c r="A370" s="750" t="s">
        <v>209</v>
      </c>
      <c r="B370" s="747" t="s">
        <v>167</v>
      </c>
      <c r="C370" s="749" t="s">
        <v>202</v>
      </c>
      <c r="D370" s="748">
        <v>2663.29</v>
      </c>
      <c r="E370" s="587"/>
      <c r="F370" s="587"/>
      <c r="G370" s="587"/>
      <c r="H370" s="587"/>
      <c r="I370" s="587"/>
      <c r="J370" s="587"/>
      <c r="K370" s="587"/>
      <c r="L370" s="587"/>
      <c r="M370" s="587"/>
      <c r="N370" s="587"/>
      <c r="O370" s="587"/>
      <c r="P370" s="587"/>
      <c r="Q370" s="587"/>
      <c r="R370" s="587"/>
      <c r="S370" s="587"/>
      <c r="T370" s="587"/>
      <c r="U370" s="587"/>
      <c r="V370" s="587"/>
      <c r="W370" s="587"/>
      <c r="X370" s="587"/>
    </row>
    <row r="371" spans="1:24" ht="28.5" customHeight="1">
      <c r="A371" s="750" t="s">
        <v>210</v>
      </c>
      <c r="B371" s="747" t="s">
        <v>167</v>
      </c>
      <c r="C371" s="749" t="s">
        <v>202</v>
      </c>
      <c r="D371" s="748">
        <v>332</v>
      </c>
      <c r="E371" s="587"/>
      <c r="F371" s="587"/>
      <c r="G371" s="587"/>
      <c r="H371" s="587"/>
      <c r="I371" s="587"/>
      <c r="J371" s="587"/>
      <c r="K371" s="587"/>
      <c r="L371" s="587"/>
      <c r="M371" s="587"/>
      <c r="N371" s="587"/>
      <c r="O371" s="587"/>
      <c r="P371" s="587"/>
      <c r="Q371" s="587"/>
      <c r="R371" s="587"/>
      <c r="S371" s="587"/>
      <c r="T371" s="587"/>
      <c r="U371" s="587"/>
      <c r="V371" s="587"/>
      <c r="W371" s="587"/>
      <c r="X371" s="587"/>
    </row>
    <row r="372" spans="1:24" ht="28.5" customHeight="1">
      <c r="A372" s="750" t="s">
        <v>211</v>
      </c>
      <c r="B372" s="747" t="s">
        <v>167</v>
      </c>
      <c r="C372" s="749" t="s">
        <v>202</v>
      </c>
      <c r="D372" s="748">
        <v>332</v>
      </c>
      <c r="E372" s="587"/>
      <c r="F372" s="587"/>
      <c r="G372" s="587"/>
      <c r="H372" s="587"/>
      <c r="I372" s="587"/>
      <c r="J372" s="587"/>
      <c r="K372" s="587"/>
      <c r="L372" s="587"/>
      <c r="M372" s="587"/>
      <c r="N372" s="587"/>
      <c r="O372" s="587"/>
      <c r="P372" s="587"/>
      <c r="Q372" s="587"/>
      <c r="R372" s="587"/>
      <c r="S372" s="587"/>
      <c r="T372" s="587"/>
      <c r="U372" s="587"/>
      <c r="V372" s="587"/>
      <c r="W372" s="587"/>
      <c r="X372" s="587"/>
    </row>
    <row r="373" spans="1:24" ht="28.5" customHeight="1">
      <c r="A373" s="568" t="s">
        <v>221</v>
      </c>
      <c r="B373" s="747" t="s">
        <v>222</v>
      </c>
      <c r="C373" s="749" t="s">
        <v>223</v>
      </c>
      <c r="D373" s="746">
        <v>2000</v>
      </c>
      <c r="E373" s="587"/>
      <c r="F373" s="587"/>
      <c r="G373" s="587"/>
      <c r="H373" s="587"/>
      <c r="I373" s="587"/>
      <c r="J373" s="587"/>
      <c r="K373" s="587"/>
      <c r="L373" s="587"/>
      <c r="M373" s="587"/>
      <c r="N373" s="587"/>
      <c r="O373" s="587"/>
      <c r="P373" s="587"/>
      <c r="Q373" s="587"/>
      <c r="R373" s="587"/>
      <c r="S373" s="587"/>
      <c r="T373" s="587"/>
      <c r="U373" s="587"/>
      <c r="V373" s="587"/>
      <c r="W373" s="587"/>
      <c r="X373" s="587"/>
    </row>
    <row r="374" spans="1:24" ht="28.5" customHeight="1">
      <c r="A374" s="568" t="s">
        <v>136</v>
      </c>
      <c r="B374" s="747" t="s">
        <v>222</v>
      </c>
      <c r="C374" s="749" t="s">
        <v>224</v>
      </c>
      <c r="D374" s="746">
        <v>2500</v>
      </c>
      <c r="E374" s="587"/>
      <c r="F374" s="587"/>
      <c r="G374" s="587"/>
      <c r="H374" s="587"/>
      <c r="I374" s="587"/>
      <c r="J374" s="587"/>
      <c r="K374" s="587"/>
      <c r="L374" s="587"/>
      <c r="M374" s="587"/>
      <c r="N374" s="587"/>
      <c r="O374" s="587"/>
      <c r="P374" s="587"/>
      <c r="Q374" s="587"/>
      <c r="R374" s="587"/>
      <c r="S374" s="587"/>
      <c r="T374" s="587"/>
      <c r="U374" s="587"/>
      <c r="V374" s="587"/>
      <c r="W374" s="587"/>
      <c r="X374" s="587"/>
    </row>
    <row r="375" spans="1:24" ht="28.5" customHeight="1">
      <c r="A375" s="568" t="s">
        <v>21</v>
      </c>
      <c r="B375" s="747" t="s">
        <v>222</v>
      </c>
      <c r="C375" s="749" t="s">
        <v>225</v>
      </c>
      <c r="D375" s="746">
        <v>2500</v>
      </c>
      <c r="E375" s="587"/>
      <c r="F375" s="587"/>
      <c r="G375" s="587"/>
      <c r="H375" s="587"/>
      <c r="I375" s="587"/>
      <c r="J375" s="587"/>
      <c r="K375" s="587"/>
      <c r="L375" s="587"/>
      <c r="M375" s="587"/>
      <c r="N375" s="587"/>
      <c r="O375" s="587"/>
      <c r="P375" s="587"/>
      <c r="Q375" s="587"/>
      <c r="R375" s="587"/>
      <c r="S375" s="587"/>
      <c r="T375" s="587"/>
      <c r="U375" s="587"/>
      <c r="V375" s="587"/>
      <c r="W375" s="587"/>
      <c r="X375" s="587"/>
    </row>
    <row r="376" spans="1:24" ht="28.5" customHeight="1">
      <c r="A376" s="568" t="s">
        <v>136</v>
      </c>
      <c r="B376" s="747" t="s">
        <v>222</v>
      </c>
      <c r="C376" s="749" t="s">
        <v>226</v>
      </c>
      <c r="D376" s="746">
        <v>5000</v>
      </c>
      <c r="E376" s="587"/>
      <c r="F376" s="587"/>
      <c r="G376" s="587"/>
      <c r="H376" s="587"/>
      <c r="I376" s="587"/>
      <c r="J376" s="587"/>
      <c r="K376" s="587"/>
      <c r="L376" s="587"/>
      <c r="M376" s="587"/>
      <c r="N376" s="587"/>
      <c r="O376" s="587"/>
      <c r="P376" s="587"/>
      <c r="Q376" s="587"/>
      <c r="R376" s="587"/>
      <c r="S376" s="587"/>
      <c r="T376" s="587"/>
      <c r="U376" s="587"/>
      <c r="V376" s="587"/>
      <c r="W376" s="587"/>
      <c r="X376" s="587"/>
    </row>
    <row r="377" spans="1:24" ht="28.5" customHeight="1">
      <c r="A377" s="568" t="s">
        <v>183</v>
      </c>
      <c r="B377" s="747" t="s">
        <v>222</v>
      </c>
      <c r="C377" s="749" t="s">
        <v>227</v>
      </c>
      <c r="D377" s="746">
        <v>2000</v>
      </c>
      <c r="E377" s="587"/>
      <c r="F377" s="587"/>
      <c r="G377" s="587"/>
      <c r="H377" s="587"/>
      <c r="I377" s="587"/>
      <c r="J377" s="587"/>
      <c r="K377" s="587"/>
      <c r="L377" s="587"/>
      <c r="M377" s="587"/>
      <c r="N377" s="587"/>
      <c r="O377" s="587"/>
      <c r="P377" s="587"/>
      <c r="Q377" s="587"/>
      <c r="R377" s="587"/>
      <c r="S377" s="587"/>
      <c r="T377" s="587"/>
      <c r="U377" s="587"/>
      <c r="V377" s="587"/>
      <c r="W377" s="587"/>
      <c r="X377" s="587"/>
    </row>
    <row r="378" spans="1:24" ht="28.5" customHeight="1">
      <c r="A378" s="568" t="s">
        <v>228</v>
      </c>
      <c r="B378" s="747" t="s">
        <v>222</v>
      </c>
      <c r="C378" s="749" t="s">
        <v>227</v>
      </c>
      <c r="D378" s="746">
        <v>2000</v>
      </c>
      <c r="E378" s="587"/>
      <c r="F378" s="587"/>
      <c r="G378" s="587"/>
      <c r="H378" s="587"/>
      <c r="I378" s="587"/>
      <c r="J378" s="587"/>
      <c r="K378" s="587"/>
      <c r="L378" s="587"/>
      <c r="M378" s="587"/>
      <c r="N378" s="587"/>
      <c r="O378" s="587"/>
      <c r="P378" s="587"/>
      <c r="Q378" s="587"/>
      <c r="R378" s="587"/>
      <c r="S378" s="587"/>
      <c r="T378" s="587"/>
      <c r="U378" s="587"/>
      <c r="V378" s="587"/>
      <c r="W378" s="587"/>
      <c r="X378" s="587"/>
    </row>
    <row r="379" spans="1:24" ht="28.5" customHeight="1">
      <c r="A379" s="568" t="s">
        <v>140</v>
      </c>
      <c r="B379" s="747" t="s">
        <v>222</v>
      </c>
      <c r="C379" s="749" t="s">
        <v>229</v>
      </c>
      <c r="D379" s="746">
        <v>2500</v>
      </c>
      <c r="E379" s="587"/>
      <c r="F379" s="587"/>
      <c r="G379" s="587"/>
      <c r="H379" s="587"/>
      <c r="I379" s="587"/>
      <c r="J379" s="587"/>
      <c r="K379" s="587"/>
      <c r="L379" s="587"/>
      <c r="M379" s="587"/>
      <c r="N379" s="587"/>
      <c r="O379" s="587"/>
      <c r="P379" s="587"/>
      <c r="Q379" s="587"/>
      <c r="R379" s="587"/>
      <c r="S379" s="587"/>
      <c r="T379" s="587"/>
      <c r="U379" s="587"/>
      <c r="V379" s="587"/>
      <c r="W379" s="587"/>
      <c r="X379" s="587"/>
    </row>
    <row r="380" spans="1:24" ht="28.5" customHeight="1">
      <c r="A380" s="568" t="s">
        <v>180</v>
      </c>
      <c r="B380" s="747" t="s">
        <v>222</v>
      </c>
      <c r="C380" s="749" t="s">
        <v>91</v>
      </c>
      <c r="D380" s="746">
        <v>2000</v>
      </c>
      <c r="E380" s="587"/>
      <c r="F380" s="587"/>
      <c r="G380" s="587"/>
      <c r="H380" s="587"/>
      <c r="I380" s="587"/>
      <c r="J380" s="587"/>
      <c r="K380" s="587"/>
      <c r="L380" s="587"/>
      <c r="M380" s="587"/>
      <c r="N380" s="587"/>
      <c r="O380" s="587"/>
      <c r="P380" s="587"/>
      <c r="Q380" s="587"/>
      <c r="R380" s="587"/>
      <c r="S380" s="587"/>
      <c r="T380" s="587"/>
      <c r="U380" s="587"/>
      <c r="V380" s="587"/>
      <c r="W380" s="587"/>
      <c r="X380" s="587"/>
    </row>
    <row r="381" spans="1:24" ht="28.5" customHeight="1">
      <c r="A381" s="568" t="s">
        <v>171</v>
      </c>
      <c r="B381" s="747" t="s">
        <v>222</v>
      </c>
      <c r="C381" s="749" t="s">
        <v>227</v>
      </c>
      <c r="D381" s="746">
        <v>2000</v>
      </c>
      <c r="E381" s="587"/>
      <c r="F381" s="587"/>
      <c r="G381" s="587"/>
      <c r="H381" s="587"/>
      <c r="I381" s="587"/>
      <c r="J381" s="587"/>
      <c r="K381" s="587"/>
      <c r="L381" s="587"/>
      <c r="M381" s="587"/>
      <c r="N381" s="587"/>
      <c r="O381" s="587"/>
      <c r="P381" s="587"/>
      <c r="Q381" s="587"/>
      <c r="R381" s="587"/>
      <c r="S381" s="587"/>
      <c r="T381" s="587"/>
      <c r="U381" s="587"/>
      <c r="V381" s="587"/>
      <c r="W381" s="587"/>
      <c r="X381" s="587"/>
    </row>
    <row r="382" spans="1:24" ht="28.5" customHeight="1">
      <c r="A382" s="568" t="s">
        <v>230</v>
      </c>
      <c r="B382" s="747" t="s">
        <v>222</v>
      </c>
      <c r="C382" s="749" t="s">
        <v>231</v>
      </c>
      <c r="D382" s="746">
        <v>2500</v>
      </c>
      <c r="E382" s="587"/>
      <c r="F382" s="587"/>
      <c r="G382" s="587"/>
      <c r="H382" s="587"/>
      <c r="I382" s="587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</row>
    <row r="383" spans="1:24" ht="28.5" customHeight="1">
      <c r="A383" s="568" t="s">
        <v>191</v>
      </c>
      <c r="B383" s="747" t="s">
        <v>222</v>
      </c>
      <c r="C383" s="749" t="s">
        <v>232</v>
      </c>
      <c r="D383" s="746">
        <v>2000</v>
      </c>
      <c r="E383" s="587"/>
      <c r="F383" s="587"/>
      <c r="G383" s="587"/>
      <c r="H383" s="587"/>
      <c r="I383" s="587"/>
      <c r="J383" s="587"/>
      <c r="K383" s="587"/>
      <c r="L383" s="587"/>
      <c r="M383" s="587"/>
      <c r="N383" s="587"/>
      <c r="O383" s="587"/>
      <c r="P383" s="587"/>
      <c r="Q383" s="587"/>
      <c r="R383" s="587"/>
      <c r="S383" s="587"/>
      <c r="T383" s="587"/>
      <c r="U383" s="587"/>
      <c r="V383" s="587"/>
      <c r="W383" s="587"/>
      <c r="X383" s="587"/>
    </row>
    <row r="384" spans="1:24" ht="28.5" customHeight="1">
      <c r="A384" s="568" t="s">
        <v>184</v>
      </c>
      <c r="B384" s="747" t="s">
        <v>222</v>
      </c>
      <c r="C384" s="749" t="s">
        <v>233</v>
      </c>
      <c r="D384" s="746">
        <v>2000</v>
      </c>
      <c r="E384" s="587"/>
      <c r="F384" s="587"/>
      <c r="G384" s="587"/>
      <c r="H384" s="587"/>
      <c r="I384" s="587"/>
      <c r="J384" s="587"/>
      <c r="K384" s="587"/>
      <c r="L384" s="587"/>
      <c r="M384" s="587"/>
      <c r="N384" s="587"/>
      <c r="O384" s="587"/>
      <c r="P384" s="587"/>
      <c r="Q384" s="587"/>
      <c r="R384" s="587"/>
      <c r="S384" s="587"/>
      <c r="T384" s="587"/>
      <c r="U384" s="587"/>
      <c r="V384" s="587"/>
      <c r="W384" s="587"/>
      <c r="X384" s="587"/>
    </row>
    <row r="385" spans="1:24" ht="28.5" customHeight="1">
      <c r="A385" s="568" t="s">
        <v>187</v>
      </c>
      <c r="B385" s="747" t="s">
        <v>222</v>
      </c>
      <c r="C385" s="749" t="s">
        <v>233</v>
      </c>
      <c r="D385" s="746">
        <v>2000</v>
      </c>
      <c r="E385" s="587"/>
      <c r="F385" s="587"/>
      <c r="G385" s="587"/>
      <c r="H385" s="587"/>
      <c r="I385" s="587"/>
      <c r="J385" s="587"/>
      <c r="K385" s="587"/>
      <c r="L385" s="587"/>
      <c r="M385" s="587"/>
      <c r="N385" s="587"/>
      <c r="O385" s="587"/>
      <c r="P385" s="587"/>
      <c r="Q385" s="587"/>
      <c r="R385" s="587"/>
      <c r="S385" s="587"/>
      <c r="T385" s="587"/>
      <c r="U385" s="587"/>
      <c r="V385" s="587"/>
      <c r="W385" s="587"/>
      <c r="X385" s="587"/>
    </row>
    <row r="386" spans="1:24" ht="28.5" customHeight="1">
      <c r="A386" s="568" t="s">
        <v>234</v>
      </c>
      <c r="B386" s="747" t="s">
        <v>222</v>
      </c>
      <c r="C386" s="749" t="s">
        <v>231</v>
      </c>
      <c r="D386" s="746">
        <v>2500</v>
      </c>
      <c r="E386" s="587"/>
      <c r="F386" s="587"/>
      <c r="G386" s="587"/>
      <c r="H386" s="587"/>
      <c r="I386" s="587"/>
      <c r="J386" s="587"/>
      <c r="K386" s="587"/>
      <c r="L386" s="587"/>
      <c r="M386" s="587"/>
      <c r="N386" s="587"/>
      <c r="O386" s="587"/>
      <c r="P386" s="587"/>
      <c r="Q386" s="587"/>
      <c r="R386" s="587"/>
      <c r="S386" s="587"/>
      <c r="T386" s="587"/>
      <c r="U386" s="587"/>
      <c r="V386" s="587"/>
      <c r="W386" s="587"/>
      <c r="X386" s="587"/>
    </row>
    <row r="387" spans="1:24" ht="28.5" customHeight="1">
      <c r="A387" s="568" t="s">
        <v>235</v>
      </c>
      <c r="B387" s="747" t="s">
        <v>222</v>
      </c>
      <c r="C387" s="749" t="s">
        <v>236</v>
      </c>
      <c r="D387" s="746">
        <v>2500</v>
      </c>
      <c r="E387" s="587"/>
      <c r="F387" s="587"/>
      <c r="G387" s="587"/>
      <c r="H387" s="587"/>
      <c r="I387" s="587"/>
      <c r="J387" s="587"/>
      <c r="K387" s="587"/>
      <c r="L387" s="587"/>
      <c r="M387" s="587"/>
      <c r="N387" s="587"/>
      <c r="O387" s="587"/>
      <c r="P387" s="587"/>
      <c r="Q387" s="587"/>
      <c r="R387" s="587"/>
      <c r="S387" s="587"/>
      <c r="T387" s="587"/>
      <c r="U387" s="587"/>
      <c r="V387" s="587"/>
      <c r="W387" s="587"/>
      <c r="X387" s="587"/>
    </row>
    <row r="388" spans="1:24" ht="28.5" customHeight="1">
      <c r="A388" s="568" t="s">
        <v>238</v>
      </c>
      <c r="B388" s="747" t="s">
        <v>222</v>
      </c>
      <c r="C388" s="749" t="s">
        <v>239</v>
      </c>
      <c r="D388" s="746">
        <v>11300</v>
      </c>
      <c r="E388" s="587"/>
      <c r="F388" s="587"/>
      <c r="G388" s="587"/>
      <c r="H388" s="587"/>
      <c r="I388" s="587"/>
      <c r="J388" s="587"/>
      <c r="K388" s="587"/>
      <c r="L388" s="587"/>
      <c r="M388" s="587"/>
      <c r="N388" s="587"/>
      <c r="O388" s="587"/>
      <c r="P388" s="587"/>
      <c r="Q388" s="587"/>
      <c r="R388" s="587"/>
      <c r="S388" s="587"/>
      <c r="T388" s="587"/>
      <c r="U388" s="587"/>
      <c r="V388" s="587"/>
      <c r="W388" s="587"/>
      <c r="X388" s="587"/>
    </row>
    <row r="389" spans="1:24" ht="28.5" customHeight="1">
      <c r="A389" s="568" t="s">
        <v>240</v>
      </c>
      <c r="B389" s="747" t="s">
        <v>222</v>
      </c>
      <c r="C389" s="749" t="s">
        <v>223</v>
      </c>
      <c r="D389" s="746">
        <v>2000</v>
      </c>
      <c r="E389" s="587"/>
      <c r="F389" s="587"/>
      <c r="G389" s="587"/>
      <c r="H389" s="587"/>
      <c r="I389" s="587"/>
      <c r="J389" s="587"/>
      <c r="K389" s="587"/>
      <c r="L389" s="587"/>
      <c r="M389" s="587"/>
      <c r="N389" s="587"/>
      <c r="O389" s="587"/>
      <c r="P389" s="587"/>
      <c r="Q389" s="587"/>
      <c r="R389" s="587"/>
      <c r="S389" s="587"/>
      <c r="T389" s="587"/>
      <c r="U389" s="587"/>
      <c r="V389" s="587"/>
      <c r="W389" s="587"/>
      <c r="X389" s="587"/>
    </row>
    <row r="390" spans="1:24" ht="28.5" customHeight="1">
      <c r="A390" s="568" t="s">
        <v>238</v>
      </c>
      <c r="B390" s="747" t="s">
        <v>222</v>
      </c>
      <c r="C390" s="749" t="s">
        <v>247</v>
      </c>
      <c r="D390" s="746">
        <v>2500</v>
      </c>
      <c r="E390" s="587"/>
      <c r="F390" s="587"/>
      <c r="G390" s="587"/>
      <c r="H390" s="587"/>
      <c r="I390" s="587"/>
      <c r="J390" s="587"/>
      <c r="K390" s="587"/>
      <c r="L390" s="587"/>
      <c r="M390" s="587"/>
      <c r="N390" s="587"/>
      <c r="O390" s="587"/>
      <c r="P390" s="587"/>
      <c r="Q390" s="587"/>
      <c r="R390" s="587"/>
      <c r="S390" s="587"/>
      <c r="T390" s="587"/>
      <c r="U390" s="587"/>
      <c r="V390" s="587"/>
      <c r="W390" s="587"/>
      <c r="X390" s="587"/>
    </row>
    <row r="391" spans="1:24" ht="28.5" customHeight="1">
      <c r="A391" s="568" t="s">
        <v>248</v>
      </c>
      <c r="B391" s="747" t="s">
        <v>222</v>
      </c>
      <c r="C391" s="749" t="s">
        <v>247</v>
      </c>
      <c r="D391" s="746">
        <v>2500</v>
      </c>
      <c r="E391" s="587"/>
      <c r="F391" s="587"/>
      <c r="G391" s="587"/>
      <c r="H391" s="587"/>
      <c r="I391" s="587"/>
      <c r="J391" s="587"/>
      <c r="K391" s="587"/>
      <c r="L391" s="587"/>
      <c r="M391" s="587"/>
      <c r="N391" s="587"/>
      <c r="O391" s="587"/>
      <c r="P391" s="587"/>
      <c r="Q391" s="587"/>
      <c r="R391" s="587"/>
      <c r="S391" s="587"/>
      <c r="T391" s="587"/>
      <c r="U391" s="587"/>
      <c r="V391" s="587"/>
      <c r="W391" s="587"/>
      <c r="X391" s="587"/>
    </row>
    <row r="392" spans="1:24" ht="28.5" customHeight="1">
      <c r="A392" s="568" t="s">
        <v>235</v>
      </c>
      <c r="B392" s="747" t="s">
        <v>271</v>
      </c>
      <c r="C392" s="751" t="s">
        <v>272</v>
      </c>
      <c r="D392" s="746">
        <v>2500</v>
      </c>
      <c r="E392" s="587"/>
      <c r="F392" s="587"/>
      <c r="G392" s="587"/>
      <c r="H392" s="587"/>
      <c r="I392" s="587"/>
      <c r="J392" s="587"/>
      <c r="K392" s="587"/>
      <c r="L392" s="587"/>
      <c r="M392" s="587"/>
      <c r="N392" s="587"/>
      <c r="O392" s="587"/>
      <c r="P392" s="587"/>
      <c r="Q392" s="587"/>
      <c r="R392" s="587"/>
      <c r="S392" s="587"/>
      <c r="T392" s="587"/>
      <c r="U392" s="587"/>
      <c r="V392" s="587"/>
      <c r="W392" s="587"/>
      <c r="X392" s="587"/>
    </row>
    <row r="393" spans="1:24" ht="28.5" customHeight="1">
      <c r="A393" s="758" t="s">
        <v>171</v>
      </c>
      <c r="B393" s="747" t="s">
        <v>271</v>
      </c>
      <c r="C393" s="772" t="s">
        <v>273</v>
      </c>
      <c r="D393" s="760">
        <v>2000</v>
      </c>
      <c r="E393" s="587"/>
      <c r="F393" s="587"/>
      <c r="G393" s="587"/>
      <c r="H393" s="587"/>
      <c r="I393" s="587"/>
      <c r="J393" s="587"/>
      <c r="K393" s="587"/>
      <c r="L393" s="587"/>
      <c r="M393" s="587"/>
      <c r="N393" s="587"/>
      <c r="O393" s="587"/>
      <c r="P393" s="587"/>
      <c r="Q393" s="587"/>
      <c r="R393" s="587"/>
      <c r="S393" s="587"/>
      <c r="T393" s="587"/>
      <c r="U393" s="587"/>
      <c r="V393" s="587"/>
      <c r="W393" s="587"/>
      <c r="X393" s="587"/>
    </row>
    <row r="394" spans="1:24" ht="28.5" customHeight="1">
      <c r="A394" s="758" t="s">
        <v>191</v>
      </c>
      <c r="B394" s="747" t="s">
        <v>271</v>
      </c>
      <c r="C394" s="772" t="s">
        <v>274</v>
      </c>
      <c r="D394" s="760">
        <v>2000</v>
      </c>
      <c r="E394" s="587"/>
      <c r="F394" s="587"/>
      <c r="G394" s="587"/>
      <c r="H394" s="587"/>
      <c r="I394" s="587"/>
      <c r="J394" s="587"/>
      <c r="K394" s="587"/>
      <c r="L394" s="587"/>
      <c r="M394" s="587"/>
      <c r="N394" s="587"/>
      <c r="O394" s="587"/>
      <c r="P394" s="587"/>
      <c r="Q394" s="587"/>
      <c r="R394" s="587"/>
      <c r="S394" s="587"/>
      <c r="T394" s="587"/>
      <c r="U394" s="587"/>
      <c r="V394" s="587"/>
      <c r="W394" s="587"/>
      <c r="X394" s="587"/>
    </row>
    <row r="395" spans="1:24" ht="28.5" customHeight="1">
      <c r="A395" s="758" t="s">
        <v>184</v>
      </c>
      <c r="B395" s="747" t="s">
        <v>271</v>
      </c>
      <c r="C395" s="772" t="s">
        <v>275</v>
      </c>
      <c r="D395" s="760">
        <v>2000</v>
      </c>
      <c r="E395" s="587"/>
      <c r="F395" s="587"/>
      <c r="G395" s="587"/>
      <c r="H395" s="587"/>
      <c r="I395" s="587"/>
      <c r="J395" s="587"/>
      <c r="K395" s="587"/>
      <c r="L395" s="587"/>
      <c r="M395" s="587"/>
      <c r="N395" s="587"/>
      <c r="O395" s="587"/>
      <c r="P395" s="587"/>
      <c r="Q395" s="587"/>
      <c r="R395" s="587"/>
      <c r="S395" s="587"/>
      <c r="T395" s="587"/>
      <c r="U395" s="587"/>
      <c r="V395" s="587"/>
      <c r="W395" s="587"/>
      <c r="X395" s="587"/>
    </row>
    <row r="396" spans="1:24" ht="28.5" customHeight="1">
      <c r="A396" s="758" t="s">
        <v>248</v>
      </c>
      <c r="B396" s="747" t="s">
        <v>271</v>
      </c>
      <c r="C396" s="772" t="s">
        <v>276</v>
      </c>
      <c r="D396" s="760">
        <v>2500</v>
      </c>
      <c r="E396" s="587"/>
      <c r="F396" s="587"/>
      <c r="G396" s="587"/>
      <c r="H396" s="587"/>
      <c r="I396" s="587"/>
      <c r="J396" s="587"/>
      <c r="K396" s="587"/>
      <c r="L396" s="587"/>
      <c r="M396" s="587"/>
      <c r="N396" s="587"/>
      <c r="O396" s="587"/>
      <c r="P396" s="587"/>
      <c r="Q396" s="587"/>
      <c r="R396" s="587"/>
      <c r="S396" s="587"/>
      <c r="T396" s="587"/>
      <c r="U396" s="587"/>
      <c r="V396" s="587"/>
      <c r="W396" s="587"/>
      <c r="X396" s="587"/>
    </row>
    <row r="397" spans="1:24" ht="28.5" customHeight="1">
      <c r="A397" s="758" t="s">
        <v>140</v>
      </c>
      <c r="B397" s="747" t="s">
        <v>271</v>
      </c>
      <c r="C397" s="772" t="s">
        <v>277</v>
      </c>
      <c r="D397" s="760">
        <v>2500</v>
      </c>
      <c r="E397" s="587"/>
      <c r="F397" s="587"/>
      <c r="G397" s="587"/>
      <c r="H397" s="587"/>
      <c r="I397" s="587"/>
      <c r="J397" s="587"/>
      <c r="K397" s="587"/>
      <c r="L397" s="587"/>
      <c r="M397" s="587"/>
      <c r="N397" s="587"/>
      <c r="O397" s="587"/>
      <c r="P397" s="587"/>
      <c r="Q397" s="587"/>
      <c r="R397" s="587"/>
      <c r="S397" s="587"/>
      <c r="T397" s="587"/>
      <c r="U397" s="587"/>
      <c r="V397" s="587"/>
      <c r="W397" s="587"/>
      <c r="X397" s="587"/>
    </row>
    <row r="398" spans="1:24" ht="28.5" customHeight="1">
      <c r="A398" s="758" t="s">
        <v>234</v>
      </c>
      <c r="B398" s="747" t="s">
        <v>271</v>
      </c>
      <c r="C398" s="772" t="s">
        <v>272</v>
      </c>
      <c r="D398" s="760">
        <v>2500</v>
      </c>
      <c r="E398" s="587"/>
      <c r="F398" s="587"/>
      <c r="G398" s="587"/>
      <c r="H398" s="587"/>
      <c r="I398" s="587"/>
      <c r="J398" s="587"/>
      <c r="K398" s="587"/>
      <c r="L398" s="587"/>
      <c r="M398" s="587"/>
      <c r="N398" s="587"/>
      <c r="O398" s="587"/>
      <c r="P398" s="587"/>
      <c r="Q398" s="587"/>
      <c r="R398" s="587"/>
      <c r="S398" s="587"/>
      <c r="T398" s="587"/>
      <c r="U398" s="587"/>
      <c r="V398" s="587"/>
      <c r="W398" s="587"/>
      <c r="X398" s="587"/>
    </row>
    <row r="399" spans="1:24" ht="28.5" customHeight="1">
      <c r="A399" s="758" t="s">
        <v>278</v>
      </c>
      <c r="B399" s="747" t="s">
        <v>271</v>
      </c>
      <c r="C399" s="772" t="s">
        <v>279</v>
      </c>
      <c r="D399" s="760">
        <v>2000</v>
      </c>
      <c r="E399" s="587"/>
      <c r="F399" s="587"/>
      <c r="G399" s="587"/>
      <c r="H399" s="587"/>
      <c r="I399" s="587"/>
      <c r="J399" s="587"/>
      <c r="K399" s="587"/>
      <c r="L399" s="587"/>
      <c r="M399" s="587"/>
      <c r="N399" s="587"/>
      <c r="O399" s="587"/>
      <c r="P399" s="587"/>
      <c r="Q399" s="587"/>
      <c r="R399" s="587"/>
      <c r="S399" s="587"/>
      <c r="T399" s="587"/>
      <c r="U399" s="587"/>
      <c r="V399" s="587"/>
      <c r="W399" s="587"/>
      <c r="X399" s="587"/>
    </row>
    <row r="400" spans="1:24" ht="28.5" customHeight="1">
      <c r="A400" s="758" t="s">
        <v>280</v>
      </c>
      <c r="B400" s="747" t="s">
        <v>271</v>
      </c>
      <c r="C400" s="772" t="s">
        <v>281</v>
      </c>
      <c r="D400" s="760">
        <v>2000</v>
      </c>
      <c r="E400" s="587"/>
      <c r="F400" s="587"/>
      <c r="G400" s="587"/>
      <c r="H400" s="587"/>
      <c r="I400" s="587"/>
      <c r="J400" s="587"/>
      <c r="K400" s="587"/>
      <c r="L400" s="587"/>
      <c r="M400" s="587"/>
      <c r="N400" s="587"/>
      <c r="O400" s="587"/>
      <c r="P400" s="587"/>
      <c r="Q400" s="587"/>
      <c r="R400" s="587"/>
      <c r="S400" s="587"/>
      <c r="T400" s="587"/>
      <c r="U400" s="587"/>
      <c r="V400" s="587"/>
      <c r="W400" s="587"/>
      <c r="X400" s="587"/>
    </row>
    <row r="401" spans="1:24" ht="28.5" customHeight="1">
      <c r="A401" s="758" t="s">
        <v>282</v>
      </c>
      <c r="B401" s="747" t="s">
        <v>271</v>
      </c>
      <c r="C401" s="772" t="s">
        <v>284</v>
      </c>
      <c r="D401" s="760">
        <v>2000</v>
      </c>
      <c r="E401" s="587"/>
      <c r="F401" s="587"/>
      <c r="G401" s="587"/>
      <c r="H401" s="587"/>
      <c r="I401" s="587"/>
      <c r="J401" s="587"/>
      <c r="K401" s="587"/>
      <c r="L401" s="587"/>
      <c r="M401" s="587"/>
      <c r="N401" s="587"/>
      <c r="O401" s="587"/>
      <c r="P401" s="587"/>
      <c r="Q401" s="587"/>
      <c r="R401" s="587"/>
      <c r="S401" s="587"/>
      <c r="T401" s="587"/>
      <c r="U401" s="587"/>
      <c r="V401" s="587"/>
      <c r="W401" s="587"/>
      <c r="X401" s="587"/>
    </row>
    <row r="402" spans="1:24" ht="28.5" customHeight="1">
      <c r="A402" s="758" t="s">
        <v>183</v>
      </c>
      <c r="B402" s="747" t="s">
        <v>271</v>
      </c>
      <c r="C402" s="772" t="s">
        <v>286</v>
      </c>
      <c r="D402" s="760">
        <v>2000</v>
      </c>
      <c r="E402" s="587"/>
      <c r="F402" s="587"/>
      <c r="G402" s="587"/>
      <c r="H402" s="587"/>
      <c r="I402" s="587"/>
      <c r="J402" s="587"/>
      <c r="K402" s="587"/>
      <c r="L402" s="587"/>
      <c r="M402" s="587"/>
      <c r="N402" s="587"/>
      <c r="O402" s="587"/>
      <c r="P402" s="587"/>
      <c r="Q402" s="587"/>
      <c r="R402" s="587"/>
      <c r="S402" s="587"/>
      <c r="T402" s="587"/>
      <c r="U402" s="587"/>
      <c r="V402" s="587"/>
      <c r="W402" s="587"/>
      <c r="X402" s="587"/>
    </row>
    <row r="403" spans="1:24" ht="28.5" customHeight="1">
      <c r="A403" s="758" t="s">
        <v>182</v>
      </c>
      <c r="B403" s="747" t="s">
        <v>271</v>
      </c>
      <c r="C403" s="772" t="s">
        <v>286</v>
      </c>
      <c r="D403" s="760">
        <v>2000</v>
      </c>
      <c r="E403" s="587"/>
      <c r="F403" s="587"/>
      <c r="G403" s="587"/>
      <c r="H403" s="587"/>
      <c r="I403" s="587"/>
      <c r="J403" s="587"/>
      <c r="K403" s="587"/>
      <c r="L403" s="587"/>
      <c r="M403" s="587"/>
      <c r="N403" s="587"/>
      <c r="O403" s="587"/>
      <c r="P403" s="587"/>
      <c r="Q403" s="587"/>
      <c r="R403" s="587"/>
      <c r="S403" s="587"/>
      <c r="T403" s="587"/>
      <c r="U403" s="587"/>
      <c r="V403" s="587"/>
      <c r="W403" s="587"/>
      <c r="X403" s="587"/>
    </row>
    <row r="404" spans="1:24" ht="28.5" customHeight="1">
      <c r="A404" s="758" t="s">
        <v>240</v>
      </c>
      <c r="B404" s="747" t="s">
        <v>271</v>
      </c>
      <c r="C404" s="772" t="s">
        <v>287</v>
      </c>
      <c r="D404" s="760">
        <v>2000</v>
      </c>
      <c r="E404" s="587"/>
      <c r="F404" s="587"/>
      <c r="G404" s="587"/>
      <c r="H404" s="587"/>
      <c r="I404" s="587"/>
      <c r="J404" s="587"/>
      <c r="K404" s="587"/>
      <c r="L404" s="587"/>
      <c r="M404" s="587"/>
      <c r="N404" s="587"/>
      <c r="O404" s="587"/>
      <c r="P404" s="587"/>
      <c r="Q404" s="587"/>
      <c r="R404" s="587"/>
      <c r="S404" s="587"/>
      <c r="T404" s="587"/>
      <c r="U404" s="587"/>
      <c r="V404" s="587"/>
      <c r="W404" s="587"/>
      <c r="X404" s="587"/>
    </row>
    <row r="405" spans="1:24" ht="28.5" customHeight="1">
      <c r="A405" s="758" t="s">
        <v>187</v>
      </c>
      <c r="B405" s="747" t="s">
        <v>271</v>
      </c>
      <c r="C405" s="772" t="s">
        <v>288</v>
      </c>
      <c r="D405" s="760">
        <v>2000</v>
      </c>
      <c r="E405" s="587"/>
      <c r="F405" s="587"/>
      <c r="G405" s="587"/>
      <c r="H405" s="587"/>
      <c r="I405" s="587"/>
      <c r="J405" s="587"/>
      <c r="K405" s="587"/>
      <c r="L405" s="587"/>
      <c r="M405" s="587"/>
      <c r="N405" s="587"/>
      <c r="O405" s="587"/>
      <c r="P405" s="587"/>
      <c r="Q405" s="587"/>
      <c r="R405" s="587"/>
      <c r="S405" s="587"/>
      <c r="T405" s="587"/>
      <c r="U405" s="587"/>
      <c r="V405" s="587"/>
      <c r="W405" s="587"/>
      <c r="X405" s="587"/>
    </row>
    <row r="406" spans="1:24" ht="28.5" customHeight="1">
      <c r="A406" s="758" t="s">
        <v>238</v>
      </c>
      <c r="B406" s="747" t="s">
        <v>271</v>
      </c>
      <c r="C406" s="772" t="s">
        <v>276</v>
      </c>
      <c r="D406" s="760">
        <v>2500</v>
      </c>
      <c r="E406" s="587"/>
      <c r="F406" s="587"/>
      <c r="G406" s="587"/>
      <c r="H406" s="587"/>
      <c r="I406" s="587"/>
      <c r="J406" s="587"/>
      <c r="K406" s="587"/>
      <c r="L406" s="587"/>
      <c r="M406" s="587"/>
      <c r="N406" s="587"/>
      <c r="O406" s="587"/>
      <c r="P406" s="587"/>
      <c r="Q406" s="587"/>
      <c r="R406" s="587"/>
      <c r="S406" s="587"/>
      <c r="T406" s="587"/>
      <c r="U406" s="587"/>
      <c r="V406" s="587"/>
      <c r="W406" s="587"/>
      <c r="X406" s="587"/>
    </row>
    <row r="407" spans="1:24" ht="28.5" customHeight="1">
      <c r="A407" s="758" t="s">
        <v>64</v>
      </c>
      <c r="B407" s="747" t="s">
        <v>271</v>
      </c>
      <c r="C407" s="772" t="s">
        <v>289</v>
      </c>
      <c r="D407" s="760">
        <v>2500</v>
      </c>
      <c r="E407" s="587"/>
      <c r="F407" s="587"/>
      <c r="G407" s="587"/>
      <c r="H407" s="587"/>
      <c r="I407" s="587"/>
      <c r="J407" s="587"/>
      <c r="K407" s="587"/>
      <c r="L407" s="587"/>
      <c r="M407" s="587"/>
      <c r="N407" s="587"/>
      <c r="O407" s="587"/>
      <c r="P407" s="587"/>
      <c r="Q407" s="587"/>
      <c r="R407" s="587"/>
      <c r="S407" s="587"/>
      <c r="T407" s="587"/>
      <c r="U407" s="587"/>
      <c r="V407" s="587"/>
      <c r="W407" s="587"/>
      <c r="X407" s="587"/>
    </row>
    <row r="408" spans="1:24" ht="28.5" customHeight="1">
      <c r="A408" s="758" t="s">
        <v>291</v>
      </c>
      <c r="B408" s="747" t="s">
        <v>271</v>
      </c>
      <c r="C408" s="772" t="s">
        <v>292</v>
      </c>
      <c r="D408" s="760">
        <v>2000</v>
      </c>
      <c r="E408" s="587"/>
      <c r="F408" s="587"/>
      <c r="G408" s="587"/>
      <c r="H408" s="587"/>
      <c r="I408" s="587"/>
      <c r="J408" s="587"/>
      <c r="K408" s="587"/>
      <c r="L408" s="587"/>
      <c r="M408" s="587"/>
      <c r="N408" s="587"/>
      <c r="O408" s="587"/>
      <c r="P408" s="587"/>
      <c r="Q408" s="587"/>
      <c r="R408" s="587"/>
      <c r="S408" s="587"/>
      <c r="T408" s="587"/>
      <c r="U408" s="587"/>
      <c r="V408" s="587"/>
      <c r="W408" s="587"/>
      <c r="X408" s="587"/>
    </row>
    <row r="409" spans="1:24" ht="28.5" customHeight="1">
      <c r="A409" s="758" t="s">
        <v>294</v>
      </c>
      <c r="B409" s="747" t="s">
        <v>271</v>
      </c>
      <c r="C409" s="772" t="s">
        <v>295</v>
      </c>
      <c r="D409" s="760">
        <v>2000</v>
      </c>
      <c r="E409" s="587"/>
      <c r="F409" s="587"/>
      <c r="G409" s="587"/>
      <c r="H409" s="587"/>
      <c r="I409" s="587"/>
      <c r="J409" s="587"/>
      <c r="K409" s="587"/>
      <c r="L409" s="587"/>
      <c r="M409" s="587"/>
      <c r="N409" s="587"/>
      <c r="O409" s="587"/>
      <c r="P409" s="587"/>
      <c r="Q409" s="587"/>
      <c r="R409" s="587"/>
      <c r="S409" s="587"/>
      <c r="T409" s="587"/>
      <c r="U409" s="587"/>
      <c r="V409" s="587"/>
      <c r="W409" s="587"/>
      <c r="X409" s="587"/>
    </row>
    <row r="410" spans="1:24" ht="28.5" customHeight="1">
      <c r="A410" s="758" t="s">
        <v>296</v>
      </c>
      <c r="B410" s="747" t="s">
        <v>271</v>
      </c>
      <c r="C410" s="772" t="s">
        <v>295</v>
      </c>
      <c r="D410" s="760">
        <v>2000</v>
      </c>
      <c r="E410" s="587"/>
      <c r="F410" s="587"/>
      <c r="G410" s="587"/>
      <c r="H410" s="587"/>
      <c r="I410" s="587"/>
      <c r="J410" s="587"/>
      <c r="K410" s="587"/>
      <c r="L410" s="587"/>
      <c r="M410" s="587"/>
      <c r="N410" s="587"/>
      <c r="O410" s="587"/>
      <c r="P410" s="587"/>
      <c r="Q410" s="587"/>
      <c r="R410" s="587"/>
      <c r="S410" s="587"/>
      <c r="T410" s="587"/>
      <c r="U410" s="587"/>
      <c r="V410" s="587"/>
      <c r="W410" s="587"/>
      <c r="X410" s="587"/>
    </row>
    <row r="411" spans="1:24" ht="28.5" customHeight="1">
      <c r="A411" s="758" t="s">
        <v>136</v>
      </c>
      <c r="B411" s="747" t="s">
        <v>271</v>
      </c>
      <c r="C411" s="772" t="s">
        <v>297</v>
      </c>
      <c r="D411" s="760">
        <v>2500</v>
      </c>
      <c r="E411" s="587"/>
      <c r="F411" s="587"/>
      <c r="G411" s="587"/>
      <c r="H411" s="587"/>
      <c r="I411" s="587"/>
      <c r="J411" s="587"/>
      <c r="K411" s="587"/>
      <c r="L411" s="587"/>
      <c r="M411" s="587"/>
      <c r="N411" s="587"/>
      <c r="O411" s="587"/>
      <c r="P411" s="587"/>
      <c r="Q411" s="587"/>
      <c r="R411" s="587"/>
      <c r="S411" s="587"/>
      <c r="T411" s="587"/>
      <c r="U411" s="587"/>
      <c r="V411" s="587"/>
      <c r="W411" s="587"/>
      <c r="X411" s="587"/>
    </row>
    <row r="412" spans="1:24" ht="28.5" customHeight="1">
      <c r="A412" s="758" t="s">
        <v>136</v>
      </c>
      <c r="B412" s="747" t="s">
        <v>271</v>
      </c>
      <c r="C412" s="772" t="s">
        <v>298</v>
      </c>
      <c r="D412" s="760">
        <v>5000</v>
      </c>
      <c r="E412" s="587"/>
      <c r="F412" s="587"/>
      <c r="G412" s="587"/>
      <c r="H412" s="587"/>
      <c r="I412" s="587"/>
      <c r="J412" s="587"/>
      <c r="K412" s="587"/>
      <c r="L412" s="587"/>
      <c r="M412" s="587"/>
      <c r="N412" s="587"/>
      <c r="O412" s="587"/>
      <c r="P412" s="587"/>
      <c r="Q412" s="587"/>
      <c r="R412" s="587"/>
      <c r="S412" s="587"/>
      <c r="T412" s="587"/>
      <c r="U412" s="587"/>
      <c r="V412" s="587"/>
      <c r="W412" s="587"/>
      <c r="X412" s="587"/>
    </row>
    <row r="413" spans="1:24" ht="28.5" customHeight="1">
      <c r="A413" s="758" t="s">
        <v>221</v>
      </c>
      <c r="B413" s="747" t="s">
        <v>271</v>
      </c>
      <c r="C413" s="772" t="s">
        <v>83</v>
      </c>
      <c r="D413" s="760">
        <v>2000</v>
      </c>
      <c r="E413" s="587"/>
      <c r="F413" s="587"/>
      <c r="G413" s="587"/>
      <c r="H413" s="587"/>
      <c r="I413" s="587"/>
      <c r="J413" s="587"/>
      <c r="K413" s="587"/>
      <c r="L413" s="587"/>
      <c r="M413" s="587"/>
      <c r="N413" s="587"/>
      <c r="O413" s="587"/>
      <c r="P413" s="587"/>
      <c r="Q413" s="587"/>
      <c r="R413" s="587"/>
      <c r="S413" s="587"/>
      <c r="T413" s="587"/>
      <c r="U413" s="587"/>
      <c r="V413" s="587"/>
      <c r="W413" s="587"/>
      <c r="X413" s="587"/>
    </row>
    <row r="414" spans="1:24" ht="28.5" customHeight="1">
      <c r="A414" s="758" t="s">
        <v>300</v>
      </c>
      <c r="B414" s="747" t="s">
        <v>271</v>
      </c>
      <c r="C414" s="772" t="s">
        <v>301</v>
      </c>
      <c r="D414" s="760">
        <v>1100</v>
      </c>
      <c r="E414" s="587"/>
      <c r="F414" s="587"/>
      <c r="G414" s="587"/>
      <c r="H414" s="587"/>
      <c r="I414" s="587"/>
      <c r="J414" s="587"/>
      <c r="K414" s="587"/>
      <c r="L414" s="587"/>
      <c r="M414" s="587"/>
      <c r="N414" s="587"/>
      <c r="O414" s="587"/>
      <c r="P414" s="587"/>
      <c r="Q414" s="587"/>
      <c r="R414" s="587"/>
      <c r="S414" s="587"/>
      <c r="T414" s="587"/>
      <c r="U414" s="587"/>
      <c r="V414" s="587"/>
      <c r="W414" s="587"/>
      <c r="X414" s="587"/>
    </row>
    <row r="415" spans="1:24" ht="28.5" customHeight="1">
      <c r="A415" s="758" t="s">
        <v>302</v>
      </c>
      <c r="B415" s="747" t="s">
        <v>271</v>
      </c>
      <c r="C415" s="772" t="s">
        <v>303</v>
      </c>
      <c r="D415" s="760">
        <v>2000</v>
      </c>
      <c r="E415" s="587"/>
      <c r="F415" s="587"/>
      <c r="G415" s="587"/>
      <c r="H415" s="587"/>
      <c r="I415" s="587"/>
      <c r="J415" s="587"/>
      <c r="K415" s="587"/>
      <c r="L415" s="587"/>
      <c r="M415" s="587"/>
      <c r="N415" s="587"/>
      <c r="O415" s="587"/>
      <c r="P415" s="587"/>
      <c r="Q415" s="587"/>
      <c r="R415" s="587"/>
      <c r="S415" s="587"/>
      <c r="T415" s="587"/>
      <c r="U415" s="587"/>
      <c r="V415" s="587"/>
      <c r="W415" s="587"/>
      <c r="X415" s="587"/>
    </row>
    <row r="416" spans="1:24" ht="28.5" customHeight="1">
      <c r="A416" s="758" t="s">
        <v>304</v>
      </c>
      <c r="B416" s="747" t="s">
        <v>271</v>
      </c>
      <c r="C416" s="772" t="s">
        <v>305</v>
      </c>
      <c r="D416" s="760">
        <v>2000</v>
      </c>
      <c r="E416" s="587"/>
      <c r="F416" s="587"/>
      <c r="G416" s="587"/>
      <c r="H416" s="587"/>
      <c r="I416" s="587"/>
      <c r="J416" s="587"/>
      <c r="K416" s="587"/>
      <c r="L416" s="587"/>
      <c r="M416" s="587"/>
      <c r="N416" s="587"/>
      <c r="O416" s="587"/>
      <c r="P416" s="587"/>
      <c r="Q416" s="587"/>
      <c r="R416" s="587"/>
      <c r="S416" s="587"/>
      <c r="T416" s="587"/>
      <c r="U416" s="587"/>
      <c r="V416" s="587"/>
      <c r="W416" s="587"/>
      <c r="X416" s="587"/>
    </row>
    <row r="417" spans="1:24" ht="28.5" customHeight="1">
      <c r="A417" s="758" t="s">
        <v>306</v>
      </c>
      <c r="B417" s="747" t="s">
        <v>271</v>
      </c>
      <c r="C417" s="772" t="s">
        <v>305</v>
      </c>
      <c r="D417" s="760">
        <v>2000</v>
      </c>
      <c r="E417" s="587"/>
      <c r="F417" s="587"/>
      <c r="G417" s="587"/>
      <c r="H417" s="587"/>
      <c r="I417" s="587"/>
      <c r="J417" s="587"/>
      <c r="K417" s="587"/>
      <c r="L417" s="587"/>
      <c r="M417" s="587"/>
      <c r="N417" s="587"/>
      <c r="O417" s="587"/>
      <c r="P417" s="587"/>
      <c r="Q417" s="587"/>
      <c r="R417" s="587"/>
      <c r="S417" s="587"/>
      <c r="T417" s="587"/>
      <c r="U417" s="587"/>
      <c r="V417" s="587"/>
      <c r="W417" s="587"/>
      <c r="X417" s="587"/>
    </row>
    <row r="418" spans="1:24" ht="28.5" customHeight="1">
      <c r="A418" s="758" t="s">
        <v>230</v>
      </c>
      <c r="B418" s="747" t="s">
        <v>271</v>
      </c>
      <c r="C418" s="772" t="s">
        <v>272</v>
      </c>
      <c r="D418" s="760">
        <v>2500</v>
      </c>
      <c r="E418" s="587"/>
      <c r="F418" s="587"/>
      <c r="G418" s="587"/>
      <c r="H418" s="587"/>
      <c r="I418" s="587"/>
      <c r="J418" s="587"/>
      <c r="K418" s="587"/>
      <c r="L418" s="587"/>
      <c r="M418" s="587"/>
      <c r="N418" s="587"/>
      <c r="O418" s="587"/>
      <c r="P418" s="587"/>
      <c r="Q418" s="587"/>
      <c r="R418" s="587"/>
      <c r="S418" s="587"/>
      <c r="T418" s="587"/>
      <c r="U418" s="587"/>
      <c r="V418" s="587"/>
      <c r="W418" s="587"/>
      <c r="X418" s="587"/>
    </row>
    <row r="419" spans="1:24" ht="28.5" customHeight="1">
      <c r="A419" s="758" t="s">
        <v>300</v>
      </c>
      <c r="B419" s="773" t="s">
        <v>323</v>
      </c>
      <c r="C419" s="772" t="s">
        <v>324</v>
      </c>
      <c r="D419" s="746">
        <v>1100</v>
      </c>
      <c r="E419" s="587"/>
      <c r="F419" s="587"/>
      <c r="G419" s="587"/>
      <c r="H419" s="587"/>
      <c r="I419" s="587"/>
      <c r="J419" s="587"/>
      <c r="K419" s="587"/>
      <c r="L419" s="587"/>
      <c r="M419" s="587"/>
      <c r="N419" s="587"/>
      <c r="O419" s="587"/>
      <c r="P419" s="587"/>
      <c r="Q419" s="587"/>
      <c r="R419" s="587"/>
      <c r="S419" s="587"/>
      <c r="T419" s="587"/>
      <c r="U419" s="587"/>
      <c r="V419" s="587"/>
      <c r="W419" s="587"/>
      <c r="X419" s="587"/>
    </row>
    <row r="420" spans="1:24" ht="28.5" customHeight="1">
      <c r="A420" s="758" t="s">
        <v>56</v>
      </c>
      <c r="B420" s="773" t="s">
        <v>323</v>
      </c>
      <c r="C420" s="772" t="s">
        <v>325</v>
      </c>
      <c r="D420" s="746">
        <v>2500</v>
      </c>
      <c r="E420" s="587"/>
      <c r="F420" s="587"/>
      <c r="G420" s="587"/>
      <c r="H420" s="587"/>
      <c r="I420" s="587"/>
      <c r="J420" s="587"/>
      <c r="K420" s="587"/>
      <c r="L420" s="587"/>
      <c r="M420" s="587"/>
      <c r="N420" s="587"/>
      <c r="O420" s="587"/>
      <c r="P420" s="587"/>
      <c r="Q420" s="587"/>
      <c r="R420" s="587"/>
      <c r="S420" s="587"/>
      <c r="T420" s="587"/>
      <c r="U420" s="587"/>
      <c r="V420" s="587"/>
      <c r="W420" s="587"/>
      <c r="X420" s="587"/>
    </row>
    <row r="421" spans="1:24" ht="28.5" customHeight="1">
      <c r="A421" s="758" t="s">
        <v>302</v>
      </c>
      <c r="B421" s="773" t="s">
        <v>323</v>
      </c>
      <c r="C421" s="772" t="s">
        <v>326</v>
      </c>
      <c r="D421" s="746">
        <v>2000</v>
      </c>
      <c r="E421" s="587"/>
      <c r="F421" s="587"/>
      <c r="G421" s="587"/>
      <c r="H421" s="587"/>
      <c r="I421" s="587"/>
      <c r="J421" s="587"/>
      <c r="K421" s="587"/>
      <c r="L421" s="587"/>
      <c r="M421" s="587"/>
      <c r="N421" s="587"/>
      <c r="O421" s="587"/>
      <c r="P421" s="587"/>
      <c r="Q421" s="587"/>
      <c r="R421" s="587"/>
      <c r="S421" s="587"/>
      <c r="T421" s="587"/>
      <c r="U421" s="587"/>
      <c r="V421" s="587"/>
      <c r="W421" s="587"/>
      <c r="X421" s="587"/>
    </row>
    <row r="422" spans="1:24" ht="28.5" customHeight="1">
      <c r="A422" s="568" t="s">
        <v>235</v>
      </c>
      <c r="B422" s="774" t="s">
        <v>323</v>
      </c>
      <c r="C422" s="751" t="s">
        <v>327</v>
      </c>
      <c r="D422" s="746">
        <v>2500</v>
      </c>
      <c r="E422" s="587"/>
      <c r="F422" s="587"/>
      <c r="G422" s="587"/>
      <c r="H422" s="587"/>
      <c r="I422" s="587"/>
      <c r="J422" s="587"/>
      <c r="K422" s="587"/>
      <c r="L422" s="587"/>
      <c r="M422" s="587"/>
      <c r="N422" s="587"/>
      <c r="O422" s="587"/>
      <c r="P422" s="587"/>
      <c r="Q422" s="587"/>
      <c r="R422" s="587"/>
      <c r="S422" s="587"/>
      <c r="T422" s="587"/>
      <c r="U422" s="587"/>
      <c r="V422" s="587"/>
      <c r="W422" s="587"/>
      <c r="X422" s="587"/>
    </row>
    <row r="423" spans="1:24" ht="28.5" customHeight="1">
      <c r="A423" s="568" t="s">
        <v>234</v>
      </c>
      <c r="B423" s="774" t="s">
        <v>323</v>
      </c>
      <c r="C423" s="751" t="s">
        <v>328</v>
      </c>
      <c r="D423" s="746">
        <v>2500</v>
      </c>
      <c r="E423" s="587"/>
      <c r="F423" s="587"/>
      <c r="G423" s="587"/>
      <c r="H423" s="587"/>
      <c r="I423" s="587"/>
      <c r="J423" s="587"/>
      <c r="K423" s="587"/>
      <c r="L423" s="587"/>
      <c r="M423" s="587"/>
      <c r="N423" s="587"/>
      <c r="O423" s="587"/>
      <c r="P423" s="587"/>
      <c r="Q423" s="587"/>
      <c r="R423" s="587"/>
      <c r="S423" s="587"/>
      <c r="T423" s="587"/>
      <c r="U423" s="587"/>
      <c r="V423" s="587"/>
      <c r="W423" s="587"/>
      <c r="X423" s="587"/>
    </row>
    <row r="424" spans="1:24" ht="28.5" customHeight="1">
      <c r="A424" s="568" t="s">
        <v>230</v>
      </c>
      <c r="B424" s="774" t="s">
        <v>323</v>
      </c>
      <c r="C424" s="751" t="s">
        <v>328</v>
      </c>
      <c r="D424" s="746">
        <v>2500</v>
      </c>
      <c r="E424" s="587"/>
      <c r="F424" s="587"/>
      <c r="G424" s="587"/>
      <c r="H424" s="587"/>
      <c r="I424" s="587"/>
      <c r="J424" s="587"/>
      <c r="K424" s="587"/>
      <c r="L424" s="587"/>
      <c r="M424" s="587"/>
      <c r="N424" s="587"/>
      <c r="O424" s="587"/>
      <c r="P424" s="587"/>
      <c r="Q424" s="587"/>
      <c r="R424" s="587"/>
      <c r="S424" s="587"/>
      <c r="T424" s="587"/>
      <c r="U424" s="587"/>
      <c r="V424" s="587"/>
      <c r="W424" s="587"/>
      <c r="X424" s="587"/>
    </row>
    <row r="425" spans="1:24" ht="28.5" customHeight="1">
      <c r="A425" s="568" t="s">
        <v>184</v>
      </c>
      <c r="B425" s="774" t="s">
        <v>323</v>
      </c>
      <c r="C425" s="751" t="s">
        <v>329</v>
      </c>
      <c r="D425" s="746">
        <v>2000</v>
      </c>
      <c r="E425" s="587"/>
      <c r="F425" s="587"/>
      <c r="G425" s="587"/>
      <c r="H425" s="587"/>
      <c r="I425" s="587"/>
      <c r="J425" s="587"/>
      <c r="K425" s="587"/>
      <c r="L425" s="587"/>
      <c r="M425" s="587"/>
      <c r="N425" s="587"/>
      <c r="O425" s="587"/>
      <c r="P425" s="587"/>
      <c r="Q425" s="587"/>
      <c r="R425" s="587"/>
      <c r="S425" s="587"/>
      <c r="T425" s="587"/>
      <c r="U425" s="587"/>
      <c r="V425" s="587"/>
      <c r="W425" s="587"/>
      <c r="X425" s="587"/>
    </row>
    <row r="426" spans="1:24" ht="28.5" customHeight="1">
      <c r="A426" s="568" t="s">
        <v>136</v>
      </c>
      <c r="B426" s="774" t="s">
        <v>323</v>
      </c>
      <c r="C426" s="751" t="s">
        <v>330</v>
      </c>
      <c r="D426" s="746">
        <v>2500</v>
      </c>
      <c r="E426" s="587"/>
      <c r="F426" s="587"/>
      <c r="G426" s="587"/>
      <c r="H426" s="587"/>
      <c r="I426" s="587"/>
      <c r="J426" s="587"/>
      <c r="K426" s="587"/>
      <c r="L426" s="587"/>
      <c r="M426" s="587"/>
      <c r="N426" s="587"/>
      <c r="O426" s="587"/>
      <c r="P426" s="587"/>
      <c r="Q426" s="587"/>
      <c r="R426" s="587"/>
      <c r="S426" s="587"/>
      <c r="T426" s="587"/>
      <c r="U426" s="587"/>
      <c r="V426" s="587"/>
      <c r="W426" s="587"/>
      <c r="X426" s="587"/>
    </row>
    <row r="427" spans="1:24" ht="28.5" customHeight="1">
      <c r="A427" s="568" t="s">
        <v>248</v>
      </c>
      <c r="B427" s="774" t="s">
        <v>323</v>
      </c>
      <c r="C427" s="751" t="s">
        <v>333</v>
      </c>
      <c r="D427" s="746">
        <v>2500</v>
      </c>
      <c r="E427" s="587"/>
      <c r="F427" s="587"/>
      <c r="G427" s="587"/>
      <c r="H427" s="587"/>
      <c r="I427" s="587"/>
      <c r="J427" s="587"/>
      <c r="K427" s="587"/>
      <c r="L427" s="587"/>
      <c r="M427" s="587"/>
      <c r="N427" s="587"/>
      <c r="O427" s="587"/>
      <c r="P427" s="587"/>
      <c r="Q427" s="587"/>
      <c r="R427" s="587"/>
      <c r="S427" s="587"/>
      <c r="T427" s="587"/>
      <c r="U427" s="587"/>
      <c r="V427" s="587"/>
      <c r="W427" s="587"/>
      <c r="X427" s="587"/>
    </row>
    <row r="428" spans="1:24" ht="28.5" customHeight="1">
      <c r="A428" s="568" t="s">
        <v>191</v>
      </c>
      <c r="B428" s="774" t="s">
        <v>323</v>
      </c>
      <c r="C428" s="751" t="s">
        <v>335</v>
      </c>
      <c r="D428" s="746">
        <v>2000</v>
      </c>
      <c r="E428" s="587"/>
      <c r="F428" s="587"/>
      <c r="G428" s="587"/>
      <c r="H428" s="587"/>
      <c r="I428" s="587"/>
      <c r="J428" s="587"/>
      <c r="K428" s="587"/>
      <c r="L428" s="587"/>
      <c r="M428" s="587"/>
      <c r="N428" s="587"/>
      <c r="O428" s="587"/>
      <c r="P428" s="587"/>
      <c r="Q428" s="587"/>
      <c r="R428" s="587"/>
      <c r="S428" s="587"/>
      <c r="T428" s="587"/>
      <c r="U428" s="587"/>
      <c r="V428" s="587"/>
      <c r="W428" s="587"/>
      <c r="X428" s="587"/>
    </row>
    <row r="429" spans="1:24" ht="28.5" customHeight="1">
      <c r="A429" s="568" t="s">
        <v>187</v>
      </c>
      <c r="B429" s="774" t="s">
        <v>323</v>
      </c>
      <c r="C429" s="751" t="s">
        <v>144</v>
      </c>
      <c r="D429" s="746">
        <v>2000</v>
      </c>
      <c r="E429" s="587"/>
      <c r="F429" s="587"/>
      <c r="G429" s="587"/>
      <c r="H429" s="587"/>
      <c r="I429" s="587"/>
      <c r="J429" s="587"/>
      <c r="K429" s="587"/>
      <c r="L429" s="587"/>
      <c r="M429" s="587"/>
      <c r="N429" s="587"/>
      <c r="O429" s="587"/>
      <c r="P429" s="587"/>
      <c r="Q429" s="587"/>
      <c r="R429" s="587"/>
      <c r="S429" s="587"/>
      <c r="T429" s="587"/>
      <c r="U429" s="587"/>
      <c r="V429" s="587"/>
      <c r="W429" s="587"/>
      <c r="X429" s="587"/>
    </row>
    <row r="430" spans="1:24" ht="28.5" customHeight="1">
      <c r="A430" s="568" t="s">
        <v>336</v>
      </c>
      <c r="B430" s="774" t="s">
        <v>323</v>
      </c>
      <c r="C430" s="751" t="s">
        <v>337</v>
      </c>
      <c r="D430" s="746">
        <v>2500</v>
      </c>
      <c r="E430" s="587"/>
      <c r="F430" s="587"/>
      <c r="G430" s="587"/>
      <c r="H430" s="587"/>
      <c r="I430" s="587"/>
      <c r="J430" s="587"/>
      <c r="K430" s="587"/>
      <c r="L430" s="587"/>
      <c r="M430" s="587"/>
      <c r="N430" s="587"/>
      <c r="O430" s="587"/>
      <c r="P430" s="587"/>
      <c r="Q430" s="587"/>
      <c r="R430" s="587"/>
      <c r="S430" s="587"/>
      <c r="T430" s="587"/>
      <c r="U430" s="587"/>
      <c r="V430" s="587"/>
      <c r="W430" s="587"/>
      <c r="X430" s="587"/>
    </row>
    <row r="431" spans="1:24" ht="28.5" customHeight="1">
      <c r="A431" s="568" t="s">
        <v>64</v>
      </c>
      <c r="B431" s="774" t="s">
        <v>323</v>
      </c>
      <c r="C431" s="751" t="s">
        <v>338</v>
      </c>
      <c r="D431" s="746">
        <v>2500</v>
      </c>
      <c r="E431" s="587"/>
      <c r="F431" s="587"/>
      <c r="G431" s="587"/>
      <c r="H431" s="587"/>
      <c r="I431" s="587"/>
      <c r="J431" s="587"/>
      <c r="K431" s="587"/>
      <c r="L431" s="587"/>
      <c r="M431" s="587"/>
      <c r="N431" s="587"/>
      <c r="O431" s="587"/>
      <c r="P431" s="587"/>
      <c r="Q431" s="587"/>
      <c r="R431" s="587"/>
      <c r="S431" s="587"/>
      <c r="T431" s="587"/>
      <c r="U431" s="587"/>
      <c r="V431" s="587"/>
      <c r="W431" s="587"/>
      <c r="X431" s="587"/>
    </row>
    <row r="432" spans="1:24" ht="28.5" customHeight="1">
      <c r="A432" s="568" t="s">
        <v>339</v>
      </c>
      <c r="B432" s="774" t="s">
        <v>323</v>
      </c>
      <c r="C432" s="751" t="s">
        <v>340</v>
      </c>
      <c r="D432" s="746">
        <v>2000</v>
      </c>
      <c r="E432" s="587"/>
      <c r="F432" s="587"/>
      <c r="G432" s="587"/>
      <c r="H432" s="587"/>
      <c r="I432" s="587"/>
      <c r="J432" s="587"/>
      <c r="K432" s="587"/>
      <c r="L432" s="587"/>
      <c r="M432" s="587"/>
      <c r="N432" s="587"/>
      <c r="O432" s="587"/>
      <c r="P432" s="587"/>
      <c r="Q432" s="587"/>
      <c r="R432" s="587"/>
      <c r="S432" s="587"/>
      <c r="T432" s="587"/>
      <c r="U432" s="587"/>
      <c r="V432" s="587"/>
      <c r="W432" s="587"/>
      <c r="X432" s="587"/>
    </row>
    <row r="433" spans="1:24" ht="28.5" customHeight="1">
      <c r="A433" s="568" t="s">
        <v>341</v>
      </c>
      <c r="B433" s="774" t="s">
        <v>323</v>
      </c>
      <c r="C433" s="751" t="s">
        <v>342</v>
      </c>
      <c r="D433" s="746">
        <v>2500</v>
      </c>
      <c r="E433" s="587"/>
      <c r="F433" s="587"/>
      <c r="G433" s="587"/>
      <c r="H433" s="587"/>
      <c r="I433" s="587"/>
      <c r="J433" s="587"/>
      <c r="K433" s="587"/>
      <c r="L433" s="587"/>
      <c r="M433" s="587"/>
      <c r="N433" s="587"/>
      <c r="O433" s="587"/>
      <c r="P433" s="587"/>
      <c r="Q433" s="587"/>
      <c r="R433" s="587"/>
      <c r="S433" s="587"/>
      <c r="T433" s="587"/>
      <c r="U433" s="587"/>
      <c r="V433" s="587"/>
      <c r="W433" s="587"/>
      <c r="X433" s="587"/>
    </row>
    <row r="434" spans="1:24" ht="28.5" customHeight="1">
      <c r="A434" s="568" t="s">
        <v>343</v>
      </c>
      <c r="B434" s="774" t="s">
        <v>323</v>
      </c>
      <c r="C434" s="751" t="s">
        <v>344</v>
      </c>
      <c r="D434" s="746">
        <v>2000</v>
      </c>
      <c r="E434" s="587"/>
      <c r="F434" s="587"/>
      <c r="G434" s="587"/>
      <c r="H434" s="587"/>
      <c r="I434" s="587"/>
      <c r="J434" s="587"/>
      <c r="K434" s="587"/>
      <c r="L434" s="587"/>
      <c r="M434" s="587"/>
      <c r="N434" s="587"/>
      <c r="O434" s="587"/>
      <c r="P434" s="587"/>
      <c r="Q434" s="587"/>
      <c r="R434" s="587"/>
      <c r="S434" s="587"/>
      <c r="T434" s="587"/>
      <c r="U434" s="587"/>
      <c r="V434" s="587"/>
      <c r="W434" s="587"/>
      <c r="X434" s="587"/>
    </row>
    <row r="435" spans="1:24" ht="28.5" customHeight="1">
      <c r="A435" s="568" t="s">
        <v>346</v>
      </c>
      <c r="B435" s="774" t="s">
        <v>323</v>
      </c>
      <c r="C435" s="751" t="s">
        <v>340</v>
      </c>
      <c r="D435" s="746">
        <v>2000</v>
      </c>
      <c r="E435" s="587"/>
      <c r="F435" s="587"/>
      <c r="G435" s="587"/>
      <c r="H435" s="587"/>
      <c r="I435" s="587"/>
      <c r="J435" s="587"/>
      <c r="K435" s="587"/>
      <c r="L435" s="587"/>
      <c r="M435" s="587"/>
      <c r="N435" s="587"/>
      <c r="O435" s="587"/>
      <c r="P435" s="587"/>
      <c r="Q435" s="587"/>
      <c r="R435" s="587"/>
      <c r="S435" s="587"/>
      <c r="T435" s="587"/>
      <c r="U435" s="587"/>
      <c r="V435" s="587"/>
      <c r="W435" s="587"/>
      <c r="X435" s="587"/>
    </row>
    <row r="436" spans="1:24" ht="28.5" customHeight="1">
      <c r="A436" s="568" t="s">
        <v>347</v>
      </c>
      <c r="B436" s="774" t="s">
        <v>323</v>
      </c>
      <c r="C436" s="751" t="s">
        <v>340</v>
      </c>
      <c r="D436" s="746">
        <v>2000</v>
      </c>
      <c r="E436" s="587"/>
      <c r="F436" s="587"/>
      <c r="G436" s="587"/>
      <c r="H436" s="587"/>
      <c r="I436" s="587"/>
      <c r="J436" s="587"/>
      <c r="K436" s="587"/>
      <c r="L436" s="587"/>
      <c r="M436" s="587"/>
      <c r="N436" s="587"/>
      <c r="O436" s="587"/>
      <c r="P436" s="587"/>
      <c r="Q436" s="587"/>
      <c r="R436" s="587"/>
      <c r="S436" s="587"/>
      <c r="T436" s="587"/>
      <c r="U436" s="587"/>
      <c r="V436" s="587"/>
      <c r="W436" s="587"/>
      <c r="X436" s="587"/>
    </row>
    <row r="437" spans="1:24" ht="28.5" customHeight="1">
      <c r="A437" s="568" t="s">
        <v>349</v>
      </c>
      <c r="B437" s="774" t="s">
        <v>323</v>
      </c>
      <c r="C437" s="751" t="s">
        <v>344</v>
      </c>
      <c r="D437" s="746">
        <v>2000</v>
      </c>
      <c r="E437" s="587"/>
      <c r="F437" s="587"/>
      <c r="G437" s="587"/>
      <c r="H437" s="587"/>
      <c r="I437" s="587"/>
      <c r="J437" s="587"/>
      <c r="K437" s="587"/>
      <c r="L437" s="587"/>
      <c r="M437" s="587"/>
      <c r="N437" s="587"/>
      <c r="O437" s="587"/>
      <c r="P437" s="587"/>
      <c r="Q437" s="587"/>
      <c r="R437" s="587"/>
      <c r="S437" s="587"/>
      <c r="T437" s="587"/>
      <c r="U437" s="587"/>
      <c r="V437" s="587"/>
      <c r="W437" s="587"/>
      <c r="X437" s="587"/>
    </row>
    <row r="438" spans="1:24" ht="28.5" customHeight="1">
      <c r="A438" s="568" t="s">
        <v>361</v>
      </c>
      <c r="B438" s="774" t="s">
        <v>362</v>
      </c>
      <c r="C438" s="751" t="s">
        <v>363</v>
      </c>
      <c r="D438" s="746">
        <v>2000</v>
      </c>
      <c r="E438" s="587"/>
      <c r="F438" s="587"/>
      <c r="G438" s="587"/>
      <c r="H438" s="587"/>
      <c r="I438" s="587"/>
      <c r="J438" s="587"/>
      <c r="K438" s="587"/>
      <c r="L438" s="587"/>
      <c r="M438" s="587"/>
      <c r="N438" s="587"/>
      <c r="O438" s="587"/>
      <c r="P438" s="587"/>
      <c r="Q438" s="587"/>
      <c r="R438" s="587"/>
      <c r="S438" s="587"/>
      <c r="T438" s="587"/>
      <c r="U438" s="587"/>
      <c r="V438" s="587"/>
      <c r="W438" s="587"/>
      <c r="X438" s="587"/>
    </row>
    <row r="439" spans="1:24" ht="28.5" customHeight="1">
      <c r="A439" s="568" t="s">
        <v>364</v>
      </c>
      <c r="B439" s="774" t="s">
        <v>362</v>
      </c>
      <c r="C439" s="751" t="s">
        <v>172</v>
      </c>
      <c r="D439" s="746">
        <v>2000</v>
      </c>
      <c r="E439" s="587"/>
      <c r="F439" s="587"/>
      <c r="G439" s="587"/>
      <c r="H439" s="587"/>
      <c r="I439" s="587"/>
      <c r="J439" s="587"/>
      <c r="K439" s="587"/>
      <c r="L439" s="587"/>
      <c r="M439" s="587"/>
      <c r="N439" s="587"/>
      <c r="O439" s="587"/>
      <c r="P439" s="587"/>
      <c r="Q439" s="587"/>
      <c r="R439" s="587"/>
      <c r="S439" s="587"/>
      <c r="T439" s="587"/>
      <c r="U439" s="587"/>
      <c r="V439" s="587"/>
      <c r="W439" s="587"/>
      <c r="X439" s="587"/>
    </row>
    <row r="440" spans="1:24" ht="28.5" customHeight="1">
      <c r="A440" s="568" t="s">
        <v>365</v>
      </c>
      <c r="B440" s="774" t="s">
        <v>362</v>
      </c>
      <c r="C440" s="751" t="s">
        <v>301</v>
      </c>
      <c r="D440" s="746">
        <v>2000</v>
      </c>
      <c r="E440" s="587"/>
      <c r="F440" s="587"/>
      <c r="G440" s="587"/>
      <c r="H440" s="587"/>
      <c r="I440" s="587"/>
      <c r="J440" s="587"/>
      <c r="K440" s="587"/>
      <c r="L440" s="587"/>
      <c r="M440" s="587"/>
      <c r="N440" s="587"/>
      <c r="O440" s="587"/>
      <c r="P440" s="587"/>
      <c r="Q440" s="587"/>
      <c r="R440" s="587"/>
      <c r="S440" s="587"/>
      <c r="T440" s="587"/>
      <c r="U440" s="587"/>
      <c r="V440" s="587"/>
      <c r="W440" s="587"/>
      <c r="X440" s="587"/>
    </row>
    <row r="441" spans="1:24" ht="28.5" customHeight="1">
      <c r="A441" s="568" t="s">
        <v>366</v>
      </c>
      <c r="B441" s="774" t="s">
        <v>362</v>
      </c>
      <c r="C441" s="751" t="s">
        <v>301</v>
      </c>
      <c r="D441" s="746">
        <v>2000</v>
      </c>
      <c r="E441" s="587"/>
      <c r="F441" s="587"/>
      <c r="G441" s="587"/>
      <c r="H441" s="587"/>
      <c r="I441" s="587"/>
      <c r="J441" s="587"/>
      <c r="K441" s="587"/>
      <c r="L441" s="587"/>
      <c r="M441" s="587"/>
      <c r="N441" s="587"/>
      <c r="O441" s="587"/>
      <c r="P441" s="587"/>
      <c r="Q441" s="587"/>
      <c r="R441" s="587"/>
      <c r="S441" s="587"/>
      <c r="T441" s="587"/>
      <c r="U441" s="587"/>
      <c r="V441" s="587"/>
      <c r="W441" s="587"/>
      <c r="X441" s="587"/>
    </row>
    <row r="442" spans="1:24" ht="28.5" customHeight="1">
      <c r="A442" s="568" t="s">
        <v>367</v>
      </c>
      <c r="B442" s="774" t="s">
        <v>362</v>
      </c>
      <c r="C442" s="751" t="s">
        <v>301</v>
      </c>
      <c r="D442" s="746">
        <v>2000</v>
      </c>
      <c r="E442" s="587"/>
      <c r="F442" s="587"/>
      <c r="G442" s="587"/>
      <c r="H442" s="587"/>
      <c r="I442" s="587"/>
      <c r="J442" s="587"/>
      <c r="K442" s="587"/>
      <c r="L442" s="587"/>
      <c r="M442" s="587"/>
      <c r="N442" s="587"/>
      <c r="O442" s="587"/>
      <c r="P442" s="587"/>
      <c r="Q442" s="587"/>
      <c r="R442" s="587"/>
      <c r="S442" s="587"/>
      <c r="T442" s="587"/>
      <c r="U442" s="587"/>
      <c r="V442" s="587"/>
      <c r="W442" s="587"/>
      <c r="X442" s="587"/>
    </row>
    <row r="443" spans="1:24" ht="28.5" customHeight="1">
      <c r="A443" s="568" t="s">
        <v>368</v>
      </c>
      <c r="B443" s="774" t="s">
        <v>362</v>
      </c>
      <c r="C443" s="751" t="s">
        <v>363</v>
      </c>
      <c r="D443" s="746">
        <v>2000</v>
      </c>
      <c r="E443" s="587"/>
      <c r="F443" s="587"/>
      <c r="G443" s="587"/>
      <c r="H443" s="587"/>
      <c r="I443" s="587"/>
      <c r="J443" s="587"/>
      <c r="K443" s="587"/>
      <c r="L443" s="587"/>
      <c r="M443" s="587"/>
      <c r="N443" s="587"/>
      <c r="O443" s="587"/>
      <c r="P443" s="587"/>
      <c r="Q443" s="587"/>
      <c r="R443" s="587"/>
      <c r="S443" s="587"/>
      <c r="T443" s="587"/>
      <c r="U443" s="587"/>
      <c r="V443" s="587"/>
      <c r="W443" s="587"/>
      <c r="X443" s="587"/>
    </row>
    <row r="444" spans="1:24" ht="28.5" customHeight="1">
      <c r="A444" s="568" t="s">
        <v>369</v>
      </c>
      <c r="B444" s="774" t="s">
        <v>362</v>
      </c>
      <c r="C444" s="751" t="s">
        <v>363</v>
      </c>
      <c r="D444" s="746">
        <v>2000</v>
      </c>
      <c r="E444" s="587"/>
      <c r="F444" s="587"/>
      <c r="G444" s="587"/>
      <c r="H444" s="587"/>
      <c r="I444" s="587"/>
      <c r="J444" s="587"/>
      <c r="K444" s="587"/>
      <c r="L444" s="587"/>
      <c r="M444" s="587"/>
      <c r="N444" s="587"/>
      <c r="O444" s="587"/>
      <c r="P444" s="587"/>
      <c r="Q444" s="587"/>
      <c r="R444" s="587"/>
      <c r="S444" s="587"/>
      <c r="T444" s="587"/>
      <c r="U444" s="587"/>
      <c r="V444" s="587"/>
      <c r="W444" s="587"/>
      <c r="X444" s="587"/>
    </row>
    <row r="445" spans="1:24" ht="28.5" customHeight="1">
      <c r="A445" s="568" t="s">
        <v>302</v>
      </c>
      <c r="B445" s="774" t="s">
        <v>362</v>
      </c>
      <c r="C445" s="751" t="s">
        <v>370</v>
      </c>
      <c r="D445" s="746">
        <v>2000</v>
      </c>
      <c r="E445" s="587"/>
      <c r="F445" s="587"/>
      <c r="G445" s="587"/>
      <c r="H445" s="587"/>
      <c r="I445" s="587"/>
      <c r="J445" s="587"/>
      <c r="K445" s="587"/>
      <c r="L445" s="587"/>
      <c r="M445" s="587"/>
      <c r="N445" s="587"/>
      <c r="O445" s="587"/>
      <c r="P445" s="587"/>
      <c r="Q445" s="587"/>
      <c r="R445" s="587"/>
      <c r="S445" s="587"/>
      <c r="T445" s="587"/>
      <c r="U445" s="587"/>
      <c r="V445" s="587"/>
      <c r="W445" s="587"/>
      <c r="X445" s="587"/>
    </row>
    <row r="446" spans="1:24" ht="28.5" customHeight="1">
      <c r="A446" s="568" t="s">
        <v>230</v>
      </c>
      <c r="B446" s="774" t="s">
        <v>362</v>
      </c>
      <c r="C446" s="751" t="s">
        <v>371</v>
      </c>
      <c r="D446" s="746">
        <v>2500</v>
      </c>
      <c r="E446" s="587"/>
      <c r="F446" s="587"/>
      <c r="G446" s="587"/>
      <c r="H446" s="587"/>
      <c r="I446" s="587"/>
      <c r="J446" s="587"/>
      <c r="K446" s="587"/>
      <c r="L446" s="587"/>
      <c r="M446" s="587"/>
      <c r="N446" s="587"/>
      <c r="O446" s="587"/>
      <c r="P446" s="587"/>
      <c r="Q446" s="587"/>
      <c r="R446" s="587"/>
      <c r="S446" s="587"/>
      <c r="T446" s="587"/>
      <c r="U446" s="587"/>
      <c r="V446" s="587"/>
      <c r="W446" s="587"/>
      <c r="X446" s="587"/>
    </row>
    <row r="447" spans="1:24" ht="28.5" customHeight="1">
      <c r="A447" s="568" t="s">
        <v>336</v>
      </c>
      <c r="B447" s="774" t="s">
        <v>362</v>
      </c>
      <c r="C447" s="751" t="s">
        <v>372</v>
      </c>
      <c r="D447" s="746">
        <v>2500</v>
      </c>
      <c r="E447" s="587"/>
      <c r="F447" s="587"/>
      <c r="G447" s="587"/>
      <c r="H447" s="587"/>
      <c r="I447" s="587"/>
      <c r="J447" s="587"/>
      <c r="K447" s="587"/>
      <c r="L447" s="587"/>
      <c r="M447" s="587"/>
      <c r="N447" s="587"/>
      <c r="O447" s="587"/>
      <c r="P447" s="587"/>
      <c r="Q447" s="587"/>
      <c r="R447" s="587"/>
      <c r="S447" s="587"/>
      <c r="T447" s="587"/>
      <c r="U447" s="587"/>
      <c r="V447" s="587"/>
      <c r="W447" s="587"/>
      <c r="X447" s="587"/>
    </row>
    <row r="448" spans="1:24" ht="28.5" customHeight="1">
      <c r="A448" s="568" t="s">
        <v>341</v>
      </c>
      <c r="B448" s="774" t="s">
        <v>362</v>
      </c>
      <c r="C448" s="751" t="s">
        <v>372</v>
      </c>
      <c r="D448" s="746">
        <v>2500</v>
      </c>
      <c r="E448" s="587"/>
      <c r="F448" s="587"/>
      <c r="G448" s="587"/>
      <c r="H448" s="587"/>
      <c r="I448" s="587"/>
      <c r="J448" s="587"/>
      <c r="K448" s="587"/>
      <c r="L448" s="587"/>
      <c r="M448" s="587"/>
      <c r="N448" s="587"/>
      <c r="O448" s="587"/>
      <c r="P448" s="587"/>
      <c r="Q448" s="587"/>
      <c r="R448" s="587"/>
      <c r="S448" s="587"/>
      <c r="T448" s="587"/>
      <c r="U448" s="587"/>
      <c r="V448" s="587"/>
      <c r="W448" s="587"/>
      <c r="X448" s="587"/>
    </row>
    <row r="449" spans="1:24" ht="28.5" customHeight="1">
      <c r="A449" s="568" t="s">
        <v>373</v>
      </c>
      <c r="B449" s="774" t="s">
        <v>362</v>
      </c>
      <c r="C449" s="751" t="s">
        <v>374</v>
      </c>
      <c r="D449" s="746">
        <v>2500</v>
      </c>
      <c r="E449" s="587"/>
      <c r="F449" s="587"/>
      <c r="G449" s="587"/>
      <c r="H449" s="587"/>
      <c r="I449" s="587"/>
      <c r="J449" s="587"/>
      <c r="K449" s="587"/>
      <c r="L449" s="587"/>
      <c r="M449" s="587"/>
      <c r="N449" s="587"/>
      <c r="O449" s="587"/>
      <c r="P449" s="587"/>
      <c r="Q449" s="587"/>
      <c r="R449" s="587"/>
      <c r="S449" s="587"/>
      <c r="T449" s="587"/>
      <c r="U449" s="587"/>
      <c r="V449" s="587"/>
      <c r="W449" s="587"/>
      <c r="X449" s="587"/>
    </row>
    <row r="450" spans="1:24" ht="28.5" customHeight="1">
      <c r="A450" s="568" t="s">
        <v>376</v>
      </c>
      <c r="B450" s="774" t="s">
        <v>362</v>
      </c>
      <c r="C450" s="751" t="s">
        <v>363</v>
      </c>
      <c r="D450" s="746">
        <v>2000</v>
      </c>
      <c r="E450" s="587"/>
      <c r="F450" s="587"/>
      <c r="G450" s="587"/>
      <c r="H450" s="587"/>
      <c r="I450" s="587"/>
      <c r="J450" s="587"/>
      <c r="K450" s="587"/>
      <c r="L450" s="587"/>
      <c r="M450" s="587"/>
      <c r="N450" s="587"/>
      <c r="O450" s="587"/>
      <c r="P450" s="587"/>
      <c r="Q450" s="587"/>
      <c r="R450" s="587"/>
      <c r="S450" s="587"/>
      <c r="T450" s="587"/>
      <c r="U450" s="587"/>
      <c r="V450" s="587"/>
      <c r="W450" s="587"/>
      <c r="X450" s="587"/>
    </row>
    <row r="451" spans="1:24" ht="28.5" customHeight="1">
      <c r="A451" s="568" t="s">
        <v>235</v>
      </c>
      <c r="B451" s="774" t="s">
        <v>362</v>
      </c>
      <c r="C451" s="751" t="s">
        <v>378</v>
      </c>
      <c r="D451" s="746">
        <v>2500</v>
      </c>
      <c r="E451" s="587"/>
      <c r="F451" s="587"/>
      <c r="G451" s="587"/>
      <c r="H451" s="587"/>
      <c r="I451" s="587"/>
      <c r="J451" s="587"/>
      <c r="K451" s="587"/>
      <c r="L451" s="587"/>
      <c r="M451" s="587"/>
      <c r="N451" s="587"/>
      <c r="O451" s="587"/>
      <c r="P451" s="587"/>
      <c r="Q451" s="587"/>
      <c r="R451" s="587"/>
      <c r="S451" s="587"/>
      <c r="T451" s="587"/>
      <c r="U451" s="587"/>
      <c r="V451" s="587"/>
      <c r="W451" s="587"/>
      <c r="X451" s="587"/>
    </row>
    <row r="452" spans="1:24" ht="28.5" customHeight="1">
      <c r="A452" s="568" t="s">
        <v>234</v>
      </c>
      <c r="B452" s="774" t="s">
        <v>362</v>
      </c>
      <c r="C452" s="751" t="s">
        <v>371</v>
      </c>
      <c r="D452" s="746">
        <v>2500</v>
      </c>
      <c r="E452" s="587"/>
      <c r="F452" s="587"/>
      <c r="G452" s="587"/>
      <c r="H452" s="587"/>
      <c r="I452" s="587"/>
      <c r="J452" s="587"/>
      <c r="K452" s="587"/>
      <c r="L452" s="587"/>
      <c r="M452" s="587"/>
      <c r="N452" s="587"/>
      <c r="O452" s="587"/>
      <c r="P452" s="587"/>
      <c r="Q452" s="587"/>
      <c r="R452" s="587"/>
      <c r="S452" s="587"/>
      <c r="T452" s="587"/>
      <c r="U452" s="587"/>
      <c r="V452" s="587"/>
      <c r="W452" s="587"/>
      <c r="X452" s="587"/>
    </row>
    <row r="453" spans="1:24" ht="28.5" customHeight="1">
      <c r="A453" s="568" t="s">
        <v>64</v>
      </c>
      <c r="B453" s="774" t="s">
        <v>362</v>
      </c>
      <c r="C453" s="751" t="s">
        <v>386</v>
      </c>
      <c r="D453" s="746">
        <v>2500</v>
      </c>
      <c r="E453" s="587"/>
      <c r="F453" s="587"/>
      <c r="G453" s="587"/>
      <c r="H453" s="587"/>
      <c r="I453" s="587"/>
      <c r="J453" s="587"/>
      <c r="K453" s="587"/>
      <c r="L453" s="587"/>
      <c r="M453" s="587"/>
      <c r="N453" s="587"/>
      <c r="O453" s="587"/>
      <c r="P453" s="587"/>
      <c r="Q453" s="587"/>
      <c r="R453" s="587"/>
      <c r="S453" s="587"/>
      <c r="T453" s="587"/>
      <c r="U453" s="587"/>
      <c r="V453" s="587"/>
      <c r="W453" s="587"/>
      <c r="X453" s="587"/>
    </row>
    <row r="454" spans="1:24" ht="28.5" customHeight="1">
      <c r="A454" s="568" t="s">
        <v>388</v>
      </c>
      <c r="B454" s="774" t="s">
        <v>362</v>
      </c>
      <c r="C454" s="751" t="s">
        <v>389</v>
      </c>
      <c r="D454" s="746">
        <v>2000</v>
      </c>
      <c r="E454" s="587"/>
      <c r="F454" s="587"/>
      <c r="G454" s="587"/>
      <c r="H454" s="587"/>
      <c r="I454" s="587"/>
      <c r="J454" s="587"/>
      <c r="K454" s="587"/>
      <c r="L454" s="587"/>
      <c r="M454" s="587"/>
      <c r="N454" s="587"/>
      <c r="O454" s="587"/>
      <c r="P454" s="587"/>
      <c r="Q454" s="587"/>
      <c r="R454" s="587"/>
      <c r="S454" s="587"/>
      <c r="T454" s="587"/>
      <c r="U454" s="587"/>
      <c r="V454" s="587"/>
      <c r="W454" s="587"/>
      <c r="X454" s="587"/>
    </row>
    <row r="455" spans="1:24" ht="28.5" customHeight="1">
      <c r="A455" s="568" t="s">
        <v>390</v>
      </c>
      <c r="B455" s="774" t="s">
        <v>362</v>
      </c>
      <c r="C455" s="751" t="s">
        <v>389</v>
      </c>
      <c r="D455" s="746">
        <v>2000</v>
      </c>
      <c r="E455" s="587"/>
      <c r="F455" s="587"/>
      <c r="G455" s="587"/>
      <c r="H455" s="587"/>
      <c r="I455" s="587"/>
      <c r="J455" s="587"/>
      <c r="K455" s="587"/>
      <c r="L455" s="587"/>
      <c r="M455" s="587"/>
      <c r="N455" s="587"/>
      <c r="O455" s="587"/>
      <c r="P455" s="587"/>
      <c r="Q455" s="587"/>
      <c r="R455" s="587"/>
      <c r="S455" s="587"/>
      <c r="T455" s="587"/>
      <c r="U455" s="587"/>
      <c r="V455" s="587"/>
      <c r="W455" s="587"/>
      <c r="X455" s="587"/>
    </row>
    <row r="456" spans="1:24" ht="28.5" customHeight="1">
      <c r="A456" s="568" t="s">
        <v>392</v>
      </c>
      <c r="B456" s="774" t="s">
        <v>362</v>
      </c>
      <c r="C456" s="751" t="s">
        <v>393</v>
      </c>
      <c r="D456" s="746">
        <v>2000</v>
      </c>
      <c r="E456" s="587"/>
      <c r="F456" s="587"/>
      <c r="G456" s="587"/>
      <c r="H456" s="587"/>
      <c r="I456" s="587"/>
      <c r="J456" s="587"/>
      <c r="K456" s="587"/>
      <c r="L456" s="587"/>
      <c r="M456" s="587"/>
      <c r="N456" s="587"/>
      <c r="O456" s="587"/>
      <c r="P456" s="587"/>
      <c r="Q456" s="587"/>
      <c r="R456" s="587"/>
      <c r="S456" s="587"/>
      <c r="T456" s="587"/>
      <c r="U456" s="587"/>
      <c r="V456" s="587"/>
      <c r="W456" s="587"/>
      <c r="X456" s="587"/>
    </row>
    <row r="457" spans="1:24" ht="28.5" customHeight="1">
      <c r="A457" s="568" t="s">
        <v>395</v>
      </c>
      <c r="B457" s="774" t="s">
        <v>362</v>
      </c>
      <c r="C457" s="751" t="s">
        <v>396</v>
      </c>
      <c r="D457" s="746">
        <v>2000</v>
      </c>
      <c r="E457" s="587"/>
      <c r="F457" s="587"/>
      <c r="G457" s="587"/>
      <c r="H457" s="587"/>
      <c r="I457" s="587"/>
      <c r="J457" s="587"/>
      <c r="K457" s="587"/>
      <c r="L457" s="587"/>
      <c r="M457" s="587"/>
      <c r="N457" s="587"/>
      <c r="O457" s="587"/>
      <c r="P457" s="587"/>
      <c r="Q457" s="587"/>
      <c r="R457" s="587"/>
      <c r="S457" s="587"/>
      <c r="T457" s="587"/>
      <c r="U457" s="587"/>
      <c r="V457" s="587"/>
      <c r="W457" s="587"/>
      <c r="X457" s="587"/>
    </row>
    <row r="458" spans="1:24" ht="28.5" customHeight="1">
      <c r="A458" s="568" t="s">
        <v>397</v>
      </c>
      <c r="B458" s="774" t="s">
        <v>362</v>
      </c>
      <c r="C458" s="751" t="s">
        <v>396</v>
      </c>
      <c r="D458" s="746">
        <v>2000</v>
      </c>
      <c r="E458" s="587"/>
      <c r="F458" s="587"/>
      <c r="G458" s="587"/>
      <c r="H458" s="587"/>
      <c r="I458" s="587"/>
      <c r="J458" s="587"/>
      <c r="K458" s="587"/>
      <c r="L458" s="587"/>
      <c r="M458" s="587"/>
      <c r="N458" s="587"/>
      <c r="O458" s="587"/>
      <c r="P458" s="587"/>
      <c r="Q458" s="587"/>
      <c r="R458" s="587"/>
      <c r="S458" s="587"/>
      <c r="T458" s="587"/>
      <c r="U458" s="587"/>
      <c r="V458" s="587"/>
      <c r="W458" s="587"/>
      <c r="X458" s="587"/>
    </row>
    <row r="459" spans="1:24" ht="28.5" customHeight="1">
      <c r="A459" s="568" t="s">
        <v>399</v>
      </c>
      <c r="B459" s="774" t="s">
        <v>362</v>
      </c>
      <c r="C459" s="751" t="s">
        <v>396</v>
      </c>
      <c r="D459" s="746">
        <v>2000</v>
      </c>
      <c r="E459" s="587"/>
      <c r="F459" s="587"/>
      <c r="G459" s="587"/>
      <c r="H459" s="587"/>
      <c r="I459" s="587"/>
      <c r="J459" s="587"/>
      <c r="K459" s="587"/>
      <c r="L459" s="587"/>
      <c r="M459" s="587"/>
      <c r="N459" s="587"/>
      <c r="O459" s="587"/>
      <c r="P459" s="587"/>
      <c r="Q459" s="587"/>
      <c r="R459" s="587"/>
      <c r="S459" s="587"/>
      <c r="T459" s="587"/>
      <c r="U459" s="587"/>
      <c r="V459" s="587"/>
      <c r="W459" s="587"/>
      <c r="X459" s="587"/>
    </row>
    <row r="460" spans="1:24" ht="28.5" customHeight="1">
      <c r="A460" s="568" t="s">
        <v>400</v>
      </c>
      <c r="B460" s="774" t="s">
        <v>362</v>
      </c>
      <c r="C460" s="751" t="s">
        <v>396</v>
      </c>
      <c r="D460" s="746">
        <v>2000</v>
      </c>
      <c r="E460" s="587"/>
      <c r="F460" s="587"/>
      <c r="G460" s="587"/>
      <c r="H460" s="587"/>
      <c r="I460" s="587"/>
      <c r="J460" s="587"/>
      <c r="K460" s="587"/>
      <c r="L460" s="587"/>
      <c r="M460" s="587"/>
      <c r="N460" s="587"/>
      <c r="O460" s="587"/>
      <c r="P460" s="587"/>
      <c r="Q460" s="587"/>
      <c r="R460" s="587"/>
      <c r="S460" s="587"/>
      <c r="T460" s="587"/>
      <c r="U460" s="587"/>
      <c r="V460" s="587"/>
      <c r="W460" s="587"/>
      <c r="X460" s="587"/>
    </row>
    <row r="461" spans="1:24" ht="28.5" customHeight="1">
      <c r="A461" s="568" t="s">
        <v>401</v>
      </c>
      <c r="B461" s="774" t="s">
        <v>362</v>
      </c>
      <c r="C461" s="751" t="s">
        <v>396</v>
      </c>
      <c r="D461" s="746">
        <v>2000</v>
      </c>
      <c r="E461" s="587"/>
      <c r="F461" s="587"/>
      <c r="G461" s="587"/>
      <c r="H461" s="587"/>
      <c r="I461" s="587"/>
      <c r="J461" s="587"/>
      <c r="K461" s="587"/>
      <c r="L461" s="587"/>
      <c r="M461" s="587"/>
      <c r="N461" s="587"/>
      <c r="O461" s="587"/>
      <c r="P461" s="587"/>
      <c r="Q461" s="587"/>
      <c r="R461" s="587"/>
      <c r="S461" s="587"/>
      <c r="T461" s="587"/>
      <c r="U461" s="587"/>
      <c r="V461" s="587"/>
      <c r="W461" s="587"/>
      <c r="X461" s="587"/>
    </row>
    <row r="462" spans="1:24" ht="28.5" customHeight="1">
      <c r="A462" s="568" t="s">
        <v>402</v>
      </c>
      <c r="B462" s="774" t="s">
        <v>362</v>
      </c>
      <c r="C462" s="751" t="s">
        <v>396</v>
      </c>
      <c r="D462" s="746">
        <v>2000</v>
      </c>
      <c r="E462" s="587"/>
      <c r="F462" s="587"/>
      <c r="G462" s="587"/>
      <c r="H462" s="587"/>
      <c r="I462" s="587"/>
      <c r="J462" s="587"/>
      <c r="K462" s="587"/>
      <c r="L462" s="587"/>
      <c r="M462" s="587"/>
      <c r="N462" s="587"/>
      <c r="O462" s="587"/>
      <c r="P462" s="587"/>
      <c r="Q462" s="587"/>
      <c r="R462" s="587"/>
      <c r="S462" s="587"/>
      <c r="T462" s="587"/>
      <c r="U462" s="587"/>
      <c r="V462" s="587"/>
      <c r="W462" s="587"/>
      <c r="X462" s="587"/>
    </row>
    <row r="463" spans="1:24" ht="28.5" customHeight="1">
      <c r="A463" s="568" t="s">
        <v>403</v>
      </c>
      <c r="B463" s="774" t="s">
        <v>362</v>
      </c>
      <c r="C463" s="751" t="s">
        <v>396</v>
      </c>
      <c r="D463" s="746">
        <v>2000</v>
      </c>
      <c r="E463" s="587"/>
      <c r="F463" s="587"/>
      <c r="G463" s="587"/>
      <c r="H463" s="587"/>
      <c r="I463" s="587"/>
      <c r="J463" s="587"/>
      <c r="K463" s="587"/>
      <c r="L463" s="587"/>
      <c r="M463" s="587"/>
      <c r="N463" s="587"/>
      <c r="O463" s="587"/>
      <c r="P463" s="587"/>
      <c r="Q463" s="587"/>
      <c r="R463" s="587"/>
      <c r="S463" s="587"/>
      <c r="T463" s="587"/>
      <c r="U463" s="587"/>
      <c r="V463" s="587"/>
      <c r="W463" s="587"/>
      <c r="X463" s="587"/>
    </row>
    <row r="464" spans="1:24" ht="28.5" customHeight="1">
      <c r="A464" s="568" t="s">
        <v>404</v>
      </c>
      <c r="B464" s="774" t="s">
        <v>362</v>
      </c>
      <c r="C464" s="751" t="s">
        <v>396</v>
      </c>
      <c r="D464" s="746">
        <v>2000</v>
      </c>
      <c r="E464" s="587"/>
      <c r="F464" s="587"/>
      <c r="G464" s="587"/>
      <c r="H464" s="587"/>
      <c r="I464" s="587"/>
      <c r="J464" s="587"/>
      <c r="K464" s="587"/>
      <c r="L464" s="587"/>
      <c r="M464" s="587"/>
      <c r="N464" s="587"/>
      <c r="O464" s="587"/>
      <c r="P464" s="587"/>
      <c r="Q464" s="587"/>
      <c r="R464" s="587"/>
      <c r="S464" s="587"/>
      <c r="T464" s="587"/>
      <c r="U464" s="587"/>
      <c r="V464" s="587"/>
      <c r="W464" s="587"/>
      <c r="X464" s="587"/>
    </row>
    <row r="465" spans="1:24" ht="28.5" customHeight="1">
      <c r="A465" s="568" t="s">
        <v>405</v>
      </c>
      <c r="B465" s="774" t="s">
        <v>362</v>
      </c>
      <c r="C465" s="751" t="s">
        <v>396</v>
      </c>
      <c r="D465" s="746">
        <v>2000</v>
      </c>
      <c r="E465" s="587"/>
      <c r="F465" s="587"/>
      <c r="G465" s="587"/>
      <c r="H465" s="587"/>
      <c r="I465" s="587"/>
      <c r="J465" s="587"/>
      <c r="K465" s="587"/>
      <c r="L465" s="587"/>
      <c r="M465" s="587"/>
      <c r="N465" s="587"/>
      <c r="O465" s="587"/>
      <c r="P465" s="587"/>
      <c r="Q465" s="587"/>
      <c r="R465" s="587"/>
      <c r="S465" s="587"/>
      <c r="T465" s="587"/>
      <c r="U465" s="587"/>
      <c r="V465" s="587"/>
      <c r="W465" s="587"/>
      <c r="X465" s="587"/>
    </row>
    <row r="466" spans="1:24" ht="28.5" customHeight="1">
      <c r="A466" s="568" t="s">
        <v>406</v>
      </c>
      <c r="B466" s="774" t="s">
        <v>362</v>
      </c>
      <c r="C466" s="751" t="s">
        <v>407</v>
      </c>
      <c r="D466" s="746">
        <v>2000</v>
      </c>
      <c r="E466" s="587"/>
      <c r="F466" s="587"/>
      <c r="G466" s="587"/>
      <c r="H466" s="587"/>
      <c r="I466" s="587"/>
      <c r="J466" s="587"/>
      <c r="K466" s="587"/>
      <c r="L466" s="587"/>
      <c r="M466" s="587"/>
      <c r="N466" s="587"/>
      <c r="O466" s="587"/>
      <c r="P466" s="587"/>
      <c r="Q466" s="587"/>
      <c r="R466" s="587"/>
      <c r="S466" s="587"/>
      <c r="T466" s="587"/>
      <c r="U466" s="587"/>
      <c r="V466" s="587"/>
      <c r="W466" s="587"/>
      <c r="X466" s="587"/>
    </row>
    <row r="467" spans="1:24" ht="28.5" customHeight="1">
      <c r="A467" s="568" t="s">
        <v>140</v>
      </c>
      <c r="B467" s="774" t="s">
        <v>434</v>
      </c>
      <c r="C467" s="751" t="s">
        <v>439</v>
      </c>
      <c r="D467" s="746">
        <v>4000</v>
      </c>
      <c r="E467" s="587"/>
      <c r="F467" s="587"/>
      <c r="G467" s="587"/>
      <c r="H467" s="587"/>
      <c r="I467" s="587"/>
      <c r="J467" s="587"/>
      <c r="K467" s="587"/>
      <c r="L467" s="587"/>
      <c r="M467" s="587"/>
      <c r="N467" s="587"/>
      <c r="O467" s="587"/>
      <c r="P467" s="587"/>
      <c r="Q467" s="587"/>
      <c r="R467" s="587"/>
      <c r="S467" s="587"/>
      <c r="T467" s="587"/>
      <c r="U467" s="587"/>
      <c r="V467" s="587"/>
      <c r="W467" s="587"/>
      <c r="X467" s="587"/>
    </row>
    <row r="468" spans="1:24" ht="28.5" customHeight="1">
      <c r="A468" s="568" t="s">
        <v>64</v>
      </c>
      <c r="B468" s="774" t="s">
        <v>434</v>
      </c>
      <c r="C468" s="751" t="s">
        <v>439</v>
      </c>
      <c r="D468" s="746">
        <v>4000</v>
      </c>
      <c r="E468" s="587"/>
      <c r="F468" s="587"/>
      <c r="G468" s="587"/>
      <c r="H468" s="587"/>
      <c r="I468" s="587"/>
      <c r="J468" s="587"/>
      <c r="K468" s="587"/>
      <c r="L468" s="587"/>
      <c r="M468" s="587"/>
      <c r="N468" s="587"/>
      <c r="O468" s="587"/>
      <c r="P468" s="587"/>
      <c r="Q468" s="587"/>
      <c r="R468" s="587"/>
      <c r="S468" s="587"/>
      <c r="T468" s="587"/>
      <c r="U468" s="587"/>
      <c r="V468" s="587"/>
      <c r="W468" s="587"/>
      <c r="X468" s="587"/>
    </row>
    <row r="469" spans="1:24" ht="28.5" customHeight="1">
      <c r="A469" s="568" t="s">
        <v>459</v>
      </c>
      <c r="B469" s="774" t="s">
        <v>434</v>
      </c>
      <c r="C469" s="751" t="s">
        <v>460</v>
      </c>
      <c r="D469" s="746">
        <v>1500</v>
      </c>
      <c r="E469" s="587"/>
      <c r="F469" s="587"/>
      <c r="G469" s="587"/>
      <c r="H469" s="587"/>
      <c r="I469" s="587"/>
      <c r="J469" s="587"/>
      <c r="K469" s="587"/>
      <c r="L469" s="587"/>
      <c r="M469" s="587"/>
      <c r="N469" s="587"/>
      <c r="O469" s="587"/>
      <c r="P469" s="587"/>
      <c r="Q469" s="587"/>
      <c r="R469" s="587"/>
      <c r="S469" s="587"/>
      <c r="T469" s="587"/>
      <c r="U469" s="587"/>
      <c r="V469" s="587"/>
      <c r="W469" s="587"/>
      <c r="X469" s="587"/>
    </row>
    <row r="470" spans="1:24" ht="28.5" customHeight="1">
      <c r="A470" s="568" t="s">
        <v>463</v>
      </c>
      <c r="B470" s="774" t="s">
        <v>464</v>
      </c>
      <c r="C470" s="751" t="s">
        <v>465</v>
      </c>
      <c r="D470" s="746">
        <v>2000</v>
      </c>
      <c r="E470" s="587"/>
      <c r="F470" s="587"/>
      <c r="G470" s="587"/>
      <c r="H470" s="587"/>
      <c r="I470" s="587"/>
      <c r="J470" s="587"/>
      <c r="K470" s="587"/>
      <c r="L470" s="587"/>
      <c r="M470" s="587"/>
      <c r="N470" s="587"/>
      <c r="O470" s="587"/>
      <c r="P470" s="587"/>
      <c r="Q470" s="587"/>
      <c r="R470" s="587"/>
      <c r="S470" s="587"/>
      <c r="T470" s="587"/>
      <c r="U470" s="587"/>
      <c r="V470" s="587"/>
      <c r="W470" s="587"/>
      <c r="X470" s="587"/>
    </row>
    <row r="471" spans="1:24" ht="28.5" customHeight="1">
      <c r="A471" s="753" t="s">
        <v>366</v>
      </c>
      <c r="B471" s="775" t="s">
        <v>464</v>
      </c>
      <c r="C471" s="755" t="s">
        <v>465</v>
      </c>
      <c r="D471" s="756">
        <v>2000</v>
      </c>
      <c r="E471" s="587"/>
      <c r="F471" s="587"/>
      <c r="G471" s="587"/>
      <c r="H471" s="587"/>
      <c r="I471" s="587"/>
      <c r="J471" s="587"/>
      <c r="K471" s="587"/>
      <c r="L471" s="587"/>
      <c r="M471" s="587"/>
      <c r="N471" s="587"/>
      <c r="O471" s="587"/>
      <c r="P471" s="587"/>
      <c r="Q471" s="587"/>
      <c r="R471" s="587"/>
      <c r="S471" s="587"/>
      <c r="T471" s="587"/>
      <c r="U471" s="587"/>
      <c r="V471" s="587"/>
      <c r="W471" s="587"/>
      <c r="X471" s="587"/>
    </row>
    <row r="472" spans="1:24" ht="12.75" customHeight="1">
      <c r="A472" s="947" t="s">
        <v>2780</v>
      </c>
      <c r="B472" s="948"/>
      <c r="C472" s="949"/>
      <c r="D472" s="757">
        <f>SUM(D291:D471)</f>
        <v>390777.89</v>
      </c>
      <c r="E472" s="587"/>
      <c r="F472" s="587"/>
      <c r="G472" s="587"/>
      <c r="H472" s="587"/>
      <c r="I472" s="587"/>
      <c r="J472" s="587"/>
      <c r="K472" s="587"/>
      <c r="L472" s="587"/>
      <c r="M472" s="587"/>
      <c r="N472" s="587"/>
      <c r="O472" s="587"/>
      <c r="P472" s="587"/>
      <c r="Q472" s="587"/>
      <c r="R472" s="587"/>
      <c r="S472" s="587"/>
      <c r="T472" s="587"/>
      <c r="U472" s="587"/>
      <c r="V472" s="587"/>
      <c r="W472" s="587"/>
      <c r="X472" s="587"/>
    </row>
    <row r="473" spans="1:24" ht="28.5" customHeight="1">
      <c r="A473" s="776" t="s">
        <v>2781</v>
      </c>
      <c r="B473" s="777" t="s">
        <v>48</v>
      </c>
      <c r="C473" s="778" t="s">
        <v>2656</v>
      </c>
      <c r="D473" s="779">
        <v>1948.8</v>
      </c>
      <c r="E473" s="587"/>
      <c r="F473" s="587"/>
      <c r="G473" s="587"/>
      <c r="H473" s="587"/>
      <c r="I473" s="587"/>
      <c r="J473" s="587"/>
      <c r="K473" s="587"/>
      <c r="L473" s="587"/>
      <c r="M473" s="587"/>
      <c r="N473" s="587"/>
      <c r="O473" s="587"/>
      <c r="P473" s="587"/>
      <c r="Q473" s="587"/>
      <c r="R473" s="587"/>
      <c r="S473" s="587"/>
      <c r="T473" s="587"/>
      <c r="U473" s="587"/>
      <c r="V473" s="587"/>
      <c r="W473" s="587"/>
      <c r="X473" s="587"/>
    </row>
    <row r="474" spans="1:24" ht="28.5" customHeight="1">
      <c r="A474" s="750" t="s">
        <v>2781</v>
      </c>
      <c r="B474" s="747" t="s">
        <v>81</v>
      </c>
      <c r="C474" s="780" t="s">
        <v>2657</v>
      </c>
      <c r="D474" s="781">
        <v>1832.8</v>
      </c>
      <c r="E474" s="587"/>
      <c r="F474" s="587"/>
      <c r="G474" s="587"/>
      <c r="H474" s="587"/>
      <c r="I474" s="587"/>
      <c r="J474" s="587"/>
      <c r="K474" s="587"/>
      <c r="L474" s="587"/>
      <c r="M474" s="587"/>
      <c r="N474" s="587"/>
      <c r="O474" s="587"/>
      <c r="P474" s="587"/>
      <c r="Q474" s="587"/>
      <c r="R474" s="587"/>
      <c r="S474" s="587"/>
      <c r="T474" s="587"/>
      <c r="U474" s="587"/>
      <c r="V474" s="587"/>
      <c r="W474" s="587"/>
      <c r="X474" s="587"/>
    </row>
    <row r="475" spans="1:24" ht="28.5" customHeight="1">
      <c r="A475" s="765" t="s">
        <v>2781</v>
      </c>
      <c r="B475" s="744" t="s">
        <v>141</v>
      </c>
      <c r="C475" s="782" t="s">
        <v>2658</v>
      </c>
      <c r="D475" s="783">
        <v>1890.8</v>
      </c>
      <c r="E475" s="587"/>
      <c r="F475" s="587"/>
      <c r="G475" s="587"/>
      <c r="H475" s="587"/>
      <c r="I475" s="587"/>
      <c r="J475" s="587"/>
      <c r="K475" s="587"/>
      <c r="L475" s="587"/>
      <c r="M475" s="587"/>
      <c r="N475" s="587"/>
      <c r="O475" s="587"/>
      <c r="P475" s="587"/>
      <c r="Q475" s="587"/>
      <c r="R475" s="587"/>
      <c r="S475" s="587"/>
      <c r="T475" s="587"/>
      <c r="U475" s="587"/>
      <c r="V475" s="587"/>
      <c r="W475" s="587"/>
      <c r="X475" s="587"/>
    </row>
    <row r="476" spans="1:24" ht="28.5" customHeight="1">
      <c r="A476" s="765" t="s">
        <v>2781</v>
      </c>
      <c r="B476" s="744" t="s">
        <v>167</v>
      </c>
      <c r="C476" s="782" t="s">
        <v>2659</v>
      </c>
      <c r="D476" s="783">
        <v>672.8</v>
      </c>
      <c r="E476" s="587"/>
      <c r="F476" s="587"/>
      <c r="G476" s="587"/>
      <c r="H476" s="587"/>
      <c r="I476" s="587"/>
      <c r="J476" s="587"/>
      <c r="K476" s="587"/>
      <c r="L476" s="587"/>
      <c r="M476" s="587"/>
      <c r="N476" s="587"/>
      <c r="O476" s="587"/>
      <c r="P476" s="587"/>
      <c r="Q476" s="587"/>
      <c r="R476" s="587"/>
      <c r="S476" s="587"/>
      <c r="T476" s="587"/>
      <c r="U476" s="587"/>
      <c r="V476" s="587"/>
      <c r="W476" s="587"/>
      <c r="X476" s="587"/>
    </row>
    <row r="477" spans="1:24" ht="28.5" customHeight="1">
      <c r="A477" s="765" t="s">
        <v>2781</v>
      </c>
      <c r="B477" s="744" t="s">
        <v>222</v>
      </c>
      <c r="C477" s="782" t="s">
        <v>2660</v>
      </c>
      <c r="D477" s="783">
        <v>2308.4</v>
      </c>
      <c r="E477" s="587"/>
      <c r="F477" s="587"/>
      <c r="G477" s="587"/>
      <c r="H477" s="587"/>
      <c r="I477" s="587"/>
      <c r="J477" s="587"/>
      <c r="K477" s="587"/>
      <c r="L477" s="587"/>
      <c r="M477" s="587"/>
      <c r="N477" s="587"/>
      <c r="O477" s="587"/>
      <c r="P477" s="587"/>
      <c r="Q477" s="587"/>
      <c r="R477" s="587"/>
      <c r="S477" s="587"/>
      <c r="T477" s="587"/>
      <c r="U477" s="587"/>
      <c r="V477" s="587"/>
      <c r="W477" s="587"/>
      <c r="X477" s="587"/>
    </row>
    <row r="478" spans="1:24" ht="28.5" customHeight="1">
      <c r="A478" s="750" t="s">
        <v>2781</v>
      </c>
      <c r="B478" s="747" t="s">
        <v>271</v>
      </c>
      <c r="C478" s="780" t="s">
        <v>2661</v>
      </c>
      <c r="D478" s="781">
        <v>1310.8</v>
      </c>
      <c r="E478" s="587"/>
      <c r="F478" s="587"/>
      <c r="G478" s="587"/>
      <c r="H478" s="587"/>
      <c r="I478" s="587"/>
      <c r="J478" s="587"/>
      <c r="K478" s="587"/>
      <c r="L478" s="587"/>
      <c r="M478" s="587"/>
      <c r="N478" s="587"/>
      <c r="O478" s="587"/>
      <c r="P478" s="587"/>
      <c r="Q478" s="587"/>
      <c r="R478" s="587"/>
      <c r="S478" s="587"/>
      <c r="T478" s="587"/>
      <c r="U478" s="587"/>
      <c r="V478" s="587"/>
      <c r="W478" s="587"/>
      <c r="X478" s="587"/>
    </row>
    <row r="479" spans="1:24" ht="28.5" customHeight="1">
      <c r="A479" s="750" t="s">
        <v>2781</v>
      </c>
      <c r="B479" s="747" t="s">
        <v>323</v>
      </c>
      <c r="C479" s="780" t="s">
        <v>2662</v>
      </c>
      <c r="D479" s="781">
        <v>475.6</v>
      </c>
      <c r="E479" s="587"/>
      <c r="F479" s="587"/>
      <c r="G479" s="587"/>
      <c r="H479" s="587"/>
      <c r="I479" s="587"/>
      <c r="J479" s="587"/>
      <c r="K479" s="587"/>
      <c r="L479" s="587"/>
      <c r="M479" s="587"/>
      <c r="N479" s="587"/>
      <c r="O479" s="587"/>
      <c r="P479" s="587"/>
      <c r="Q479" s="587"/>
      <c r="R479" s="587"/>
      <c r="S479" s="587"/>
      <c r="T479" s="587"/>
      <c r="U479" s="587"/>
      <c r="V479" s="587"/>
      <c r="W479" s="587"/>
      <c r="X479" s="587"/>
    </row>
    <row r="480" spans="1:24" ht="28.5" customHeight="1">
      <c r="A480" s="750" t="s">
        <v>2781</v>
      </c>
      <c r="B480" s="747" t="s">
        <v>362</v>
      </c>
      <c r="C480" s="780" t="s">
        <v>2663</v>
      </c>
      <c r="D480" s="781">
        <v>858.4</v>
      </c>
      <c r="E480" s="587"/>
      <c r="F480" s="587"/>
      <c r="G480" s="587"/>
      <c r="H480" s="587"/>
      <c r="I480" s="587"/>
      <c r="J480" s="587"/>
      <c r="K480" s="587"/>
      <c r="L480" s="587"/>
      <c r="M480" s="587"/>
      <c r="N480" s="587"/>
      <c r="O480" s="587"/>
      <c r="P480" s="587"/>
      <c r="Q480" s="587"/>
      <c r="R480" s="587"/>
      <c r="S480" s="587"/>
      <c r="T480" s="587"/>
      <c r="U480" s="587"/>
      <c r="V480" s="587"/>
      <c r="W480" s="587"/>
      <c r="X480" s="587"/>
    </row>
    <row r="481" spans="1:24" ht="28.5" customHeight="1">
      <c r="A481" s="750" t="s">
        <v>2781</v>
      </c>
      <c r="B481" s="747" t="s">
        <v>409</v>
      </c>
      <c r="C481" s="780" t="s">
        <v>2664</v>
      </c>
      <c r="D481" s="781">
        <v>904.8</v>
      </c>
      <c r="E481" s="587"/>
      <c r="F481" s="587"/>
      <c r="G481" s="587"/>
      <c r="H481" s="587"/>
      <c r="I481" s="587"/>
      <c r="J481" s="587"/>
      <c r="K481" s="587"/>
      <c r="L481" s="587"/>
      <c r="M481" s="587"/>
      <c r="N481" s="587"/>
      <c r="O481" s="587"/>
      <c r="P481" s="587"/>
      <c r="Q481" s="587"/>
      <c r="R481" s="587"/>
      <c r="S481" s="587"/>
      <c r="T481" s="587"/>
      <c r="U481" s="587"/>
      <c r="V481" s="587"/>
      <c r="W481" s="587"/>
      <c r="X481" s="587"/>
    </row>
    <row r="482" spans="1:24" ht="28.5" customHeight="1">
      <c r="A482" s="750" t="s">
        <v>2781</v>
      </c>
      <c r="B482" s="747" t="s">
        <v>434</v>
      </c>
      <c r="C482" s="780" t="s">
        <v>2665</v>
      </c>
      <c r="D482" s="781">
        <v>614.79999999999995</v>
      </c>
      <c r="E482" s="587"/>
      <c r="F482" s="587"/>
      <c r="G482" s="587"/>
      <c r="H482" s="587"/>
      <c r="I482" s="587"/>
      <c r="J482" s="587"/>
      <c r="K482" s="587"/>
      <c r="L482" s="587"/>
      <c r="M482" s="587"/>
      <c r="N482" s="587"/>
      <c r="O482" s="587"/>
      <c r="P482" s="587"/>
      <c r="Q482" s="587"/>
      <c r="R482" s="587"/>
      <c r="S482" s="587"/>
      <c r="T482" s="587"/>
      <c r="U482" s="587"/>
      <c r="V482" s="587"/>
      <c r="W482" s="587"/>
      <c r="X482" s="587"/>
    </row>
    <row r="483" spans="1:24" ht="28.5" customHeight="1">
      <c r="A483" s="765" t="s">
        <v>2781</v>
      </c>
      <c r="B483" s="744" t="s">
        <v>464</v>
      </c>
      <c r="C483" s="782" t="s">
        <v>2666</v>
      </c>
      <c r="D483" s="784">
        <v>674.05</v>
      </c>
      <c r="E483" s="587"/>
      <c r="F483" s="587"/>
      <c r="G483" s="587"/>
      <c r="H483" s="587"/>
      <c r="I483" s="587"/>
      <c r="J483" s="587"/>
      <c r="K483" s="587"/>
      <c r="L483" s="587"/>
      <c r="M483" s="587"/>
      <c r="N483" s="587"/>
      <c r="O483" s="587"/>
      <c r="P483" s="587"/>
      <c r="Q483" s="587"/>
      <c r="R483" s="587"/>
      <c r="S483" s="587"/>
      <c r="T483" s="587"/>
      <c r="U483" s="587"/>
      <c r="V483" s="587"/>
      <c r="W483" s="587"/>
      <c r="X483" s="587"/>
    </row>
    <row r="484" spans="1:24" ht="12.75" customHeight="1">
      <c r="A484" s="947" t="s">
        <v>2782</v>
      </c>
      <c r="B484" s="948"/>
      <c r="C484" s="949"/>
      <c r="D484" s="757">
        <f>SUM(D473:D483)</f>
        <v>13492.049999999997</v>
      </c>
      <c r="E484" s="587"/>
      <c r="F484" s="587"/>
      <c r="G484" s="587"/>
      <c r="H484" s="587"/>
      <c r="I484" s="587"/>
      <c r="J484" s="587"/>
      <c r="K484" s="587"/>
      <c r="L484" s="587"/>
      <c r="M484" s="587"/>
      <c r="N484" s="587"/>
      <c r="O484" s="587"/>
      <c r="P484" s="587"/>
      <c r="Q484" s="587"/>
      <c r="R484" s="587"/>
      <c r="S484" s="587"/>
      <c r="T484" s="587"/>
      <c r="U484" s="587"/>
      <c r="V484" s="587"/>
      <c r="W484" s="587"/>
      <c r="X484" s="587"/>
    </row>
    <row r="485" spans="1:24" ht="28.5" customHeight="1">
      <c r="A485" s="568" t="s">
        <v>77</v>
      </c>
      <c r="B485" s="752" t="s">
        <v>48</v>
      </c>
      <c r="C485" s="785" t="s">
        <v>79</v>
      </c>
      <c r="D485" s="746">
        <v>10000</v>
      </c>
      <c r="E485" s="587"/>
      <c r="F485" s="587"/>
      <c r="G485" s="587"/>
      <c r="H485" s="587"/>
      <c r="I485" s="587"/>
      <c r="J485" s="587"/>
      <c r="K485" s="587"/>
      <c r="L485" s="587"/>
      <c r="M485" s="587"/>
      <c r="N485" s="587"/>
      <c r="O485" s="587"/>
      <c r="P485" s="587"/>
      <c r="Q485" s="587"/>
      <c r="R485" s="587"/>
      <c r="S485" s="587"/>
      <c r="T485" s="587"/>
      <c r="U485" s="587"/>
      <c r="V485" s="587"/>
      <c r="W485" s="587"/>
      <c r="X485" s="587"/>
    </row>
    <row r="486" spans="1:24" ht="28.5" customHeight="1">
      <c r="A486" s="568" t="s">
        <v>101</v>
      </c>
      <c r="B486" s="752" t="s">
        <v>81</v>
      </c>
      <c r="C486" s="786" t="s">
        <v>103</v>
      </c>
      <c r="D486" s="746">
        <v>631</v>
      </c>
      <c r="E486" s="587"/>
      <c r="F486" s="587"/>
      <c r="G486" s="587"/>
      <c r="H486" s="587"/>
      <c r="I486" s="587"/>
      <c r="J486" s="587"/>
      <c r="K486" s="587"/>
      <c r="L486" s="587"/>
      <c r="M486" s="587"/>
      <c r="N486" s="587"/>
      <c r="O486" s="587"/>
      <c r="P486" s="587"/>
      <c r="Q486" s="587"/>
      <c r="R486" s="587"/>
      <c r="S486" s="587"/>
      <c r="T486" s="587"/>
      <c r="U486" s="587"/>
      <c r="V486" s="587"/>
      <c r="W486" s="587"/>
      <c r="X486" s="587"/>
    </row>
    <row r="487" spans="1:24" ht="28.5" customHeight="1">
      <c r="A487" s="568" t="s">
        <v>104</v>
      </c>
      <c r="B487" s="752" t="s">
        <v>81</v>
      </c>
      <c r="C487" s="786" t="s">
        <v>103</v>
      </c>
      <c r="D487" s="746">
        <v>610</v>
      </c>
      <c r="E487" s="587"/>
      <c r="F487" s="587"/>
      <c r="G487" s="587"/>
      <c r="H487" s="587"/>
      <c r="I487" s="587"/>
      <c r="J487" s="587"/>
      <c r="K487" s="587"/>
      <c r="L487" s="587"/>
      <c r="M487" s="587"/>
      <c r="N487" s="587"/>
      <c r="O487" s="587"/>
      <c r="P487" s="587"/>
      <c r="Q487" s="587"/>
      <c r="R487" s="587"/>
      <c r="S487" s="587"/>
      <c r="T487" s="587"/>
      <c r="U487" s="587"/>
      <c r="V487" s="587"/>
      <c r="W487" s="587"/>
      <c r="X487" s="587"/>
    </row>
    <row r="488" spans="1:24" ht="28.5" customHeight="1">
      <c r="A488" s="568" t="s">
        <v>116</v>
      </c>
      <c r="B488" s="752" t="s">
        <v>81</v>
      </c>
      <c r="C488" s="786" t="s">
        <v>117</v>
      </c>
      <c r="D488" s="746">
        <v>170.95</v>
      </c>
      <c r="E488" s="587"/>
      <c r="F488" s="587"/>
      <c r="G488" s="587"/>
      <c r="H488" s="587"/>
      <c r="I488" s="587"/>
      <c r="J488" s="587"/>
      <c r="K488" s="587"/>
      <c r="L488" s="587"/>
      <c r="M488" s="587"/>
      <c r="N488" s="587"/>
      <c r="O488" s="587"/>
      <c r="P488" s="587"/>
      <c r="Q488" s="587"/>
      <c r="R488" s="587"/>
      <c r="S488" s="587"/>
      <c r="T488" s="587"/>
      <c r="U488" s="587"/>
      <c r="V488" s="587"/>
      <c r="W488" s="587"/>
      <c r="X488" s="587"/>
    </row>
    <row r="489" spans="1:24" ht="28.5" customHeight="1">
      <c r="A489" s="568" t="s">
        <v>2783</v>
      </c>
      <c r="B489" s="747" t="s">
        <v>81</v>
      </c>
      <c r="C489" s="780" t="s">
        <v>117</v>
      </c>
      <c r="D489" s="746">
        <v>170.95</v>
      </c>
      <c r="E489" s="587"/>
      <c r="F489" s="587"/>
      <c r="G489" s="587"/>
      <c r="H489" s="587"/>
      <c r="I489" s="587"/>
      <c r="J489" s="587"/>
      <c r="K489" s="587"/>
      <c r="L489" s="587"/>
      <c r="M489" s="587"/>
      <c r="N489" s="587"/>
      <c r="O489" s="587"/>
      <c r="P489" s="587"/>
      <c r="Q489" s="587"/>
      <c r="R489" s="587"/>
      <c r="S489" s="587"/>
      <c r="T489" s="587"/>
      <c r="U489" s="587"/>
      <c r="V489" s="587"/>
      <c r="W489" s="587"/>
      <c r="X489" s="587"/>
    </row>
    <row r="490" spans="1:24" ht="28.5" customHeight="1">
      <c r="A490" s="568" t="s">
        <v>119</v>
      </c>
      <c r="B490" s="747" t="s">
        <v>81</v>
      </c>
      <c r="C490" s="780" t="s">
        <v>117</v>
      </c>
      <c r="D490" s="746">
        <v>170.95</v>
      </c>
      <c r="E490" s="587"/>
      <c r="F490" s="587"/>
      <c r="G490" s="587"/>
      <c r="H490" s="587"/>
      <c r="I490" s="587"/>
      <c r="J490" s="587"/>
      <c r="K490" s="587"/>
      <c r="L490" s="587"/>
      <c r="M490" s="587"/>
      <c r="N490" s="587"/>
      <c r="O490" s="587"/>
      <c r="P490" s="587"/>
      <c r="Q490" s="587"/>
      <c r="R490" s="587"/>
      <c r="S490" s="587"/>
      <c r="T490" s="587"/>
      <c r="U490" s="587"/>
      <c r="V490" s="587"/>
      <c r="W490" s="587"/>
      <c r="X490" s="587"/>
    </row>
    <row r="491" spans="1:24" ht="28.5" customHeight="1">
      <c r="A491" s="568" t="s">
        <v>120</v>
      </c>
      <c r="B491" s="747" t="s">
        <v>81</v>
      </c>
      <c r="C491" s="780" t="s">
        <v>117</v>
      </c>
      <c r="D491" s="746">
        <v>170.95</v>
      </c>
      <c r="E491" s="587"/>
      <c r="F491" s="587"/>
      <c r="G491" s="587"/>
      <c r="H491" s="587"/>
      <c r="I491" s="587"/>
      <c r="J491" s="587"/>
      <c r="K491" s="587"/>
      <c r="L491" s="587"/>
      <c r="M491" s="587"/>
      <c r="N491" s="587"/>
      <c r="O491" s="587"/>
      <c r="P491" s="587"/>
      <c r="Q491" s="587"/>
      <c r="R491" s="587"/>
      <c r="S491" s="587"/>
      <c r="T491" s="587"/>
      <c r="U491" s="587"/>
      <c r="V491" s="587"/>
      <c r="W491" s="587"/>
      <c r="X491" s="587"/>
    </row>
    <row r="492" spans="1:24" ht="28.5" customHeight="1">
      <c r="A492" s="568" t="s">
        <v>121</v>
      </c>
      <c r="B492" s="747" t="s">
        <v>81</v>
      </c>
      <c r="C492" s="780" t="s">
        <v>117</v>
      </c>
      <c r="D492" s="746">
        <v>170.95</v>
      </c>
      <c r="E492" s="587"/>
      <c r="F492" s="587"/>
      <c r="G492" s="587"/>
      <c r="H492" s="587"/>
      <c r="I492" s="587"/>
      <c r="J492" s="587"/>
      <c r="K492" s="587"/>
      <c r="L492" s="587"/>
      <c r="M492" s="587"/>
      <c r="N492" s="587"/>
      <c r="O492" s="587"/>
      <c r="P492" s="587"/>
      <c r="Q492" s="587"/>
      <c r="R492" s="587"/>
      <c r="S492" s="587"/>
      <c r="T492" s="587"/>
      <c r="U492" s="587"/>
      <c r="V492" s="587"/>
      <c r="W492" s="587"/>
      <c r="X492" s="587"/>
    </row>
    <row r="493" spans="1:24" ht="28.5" customHeight="1">
      <c r="A493" s="568" t="s">
        <v>123</v>
      </c>
      <c r="B493" s="747" t="s">
        <v>81</v>
      </c>
      <c r="C493" s="780" t="s">
        <v>117</v>
      </c>
      <c r="D493" s="746">
        <v>170.95</v>
      </c>
      <c r="E493" s="587"/>
      <c r="F493" s="587"/>
      <c r="G493" s="587"/>
      <c r="H493" s="587"/>
      <c r="I493" s="587"/>
      <c r="J493" s="587"/>
      <c r="K493" s="587"/>
      <c r="L493" s="587"/>
      <c r="M493" s="587"/>
      <c r="N493" s="587"/>
      <c r="O493" s="587"/>
      <c r="P493" s="587"/>
      <c r="Q493" s="587"/>
      <c r="R493" s="587"/>
      <c r="S493" s="587"/>
      <c r="T493" s="587"/>
      <c r="U493" s="587"/>
      <c r="V493" s="587"/>
      <c r="W493" s="587"/>
      <c r="X493" s="587"/>
    </row>
    <row r="494" spans="1:24" ht="28.5" customHeight="1">
      <c r="A494" s="568" t="s">
        <v>124</v>
      </c>
      <c r="B494" s="747" t="s">
        <v>81</v>
      </c>
      <c r="C494" s="780" t="s">
        <v>117</v>
      </c>
      <c r="D494" s="746">
        <v>170.95</v>
      </c>
      <c r="E494" s="587"/>
      <c r="F494" s="587"/>
      <c r="G494" s="587"/>
      <c r="H494" s="587"/>
      <c r="I494" s="587"/>
      <c r="J494" s="587"/>
      <c r="K494" s="587"/>
      <c r="L494" s="587"/>
      <c r="M494" s="587"/>
      <c r="N494" s="587"/>
      <c r="O494" s="587"/>
      <c r="P494" s="587"/>
      <c r="Q494" s="587"/>
      <c r="R494" s="587"/>
      <c r="S494" s="587"/>
      <c r="T494" s="587"/>
      <c r="U494" s="587"/>
      <c r="V494" s="587"/>
      <c r="W494" s="587"/>
      <c r="X494" s="587"/>
    </row>
    <row r="495" spans="1:24" ht="28.5" customHeight="1">
      <c r="A495" s="568" t="s">
        <v>125</v>
      </c>
      <c r="B495" s="747" t="s">
        <v>81</v>
      </c>
      <c r="C495" s="780" t="s">
        <v>117</v>
      </c>
      <c r="D495" s="746">
        <v>170.95</v>
      </c>
      <c r="E495" s="587"/>
      <c r="F495" s="587"/>
      <c r="G495" s="587"/>
      <c r="H495" s="587"/>
      <c r="I495" s="587"/>
      <c r="J495" s="587"/>
      <c r="K495" s="587"/>
      <c r="L495" s="587"/>
      <c r="M495" s="587"/>
      <c r="N495" s="587"/>
      <c r="O495" s="587"/>
      <c r="P495" s="587"/>
      <c r="Q495" s="587"/>
      <c r="R495" s="587"/>
      <c r="S495" s="587"/>
      <c r="T495" s="587"/>
      <c r="U495" s="587"/>
      <c r="V495" s="587"/>
      <c r="W495" s="587"/>
      <c r="X495" s="587"/>
    </row>
    <row r="496" spans="1:24" ht="28.5" customHeight="1">
      <c r="A496" s="568" t="s">
        <v>126</v>
      </c>
      <c r="B496" s="747" t="s">
        <v>81</v>
      </c>
      <c r="C496" s="780" t="s">
        <v>117</v>
      </c>
      <c r="D496" s="746">
        <v>170.95</v>
      </c>
      <c r="E496" s="587"/>
      <c r="F496" s="587"/>
      <c r="G496" s="587"/>
      <c r="H496" s="587"/>
      <c r="I496" s="587"/>
      <c r="J496" s="587"/>
      <c r="K496" s="587"/>
      <c r="L496" s="587"/>
      <c r="M496" s="587"/>
      <c r="N496" s="587"/>
      <c r="O496" s="587"/>
      <c r="P496" s="587"/>
      <c r="Q496" s="587"/>
      <c r="R496" s="587"/>
      <c r="S496" s="587"/>
      <c r="T496" s="587"/>
      <c r="U496" s="587"/>
      <c r="V496" s="587"/>
      <c r="W496" s="587"/>
      <c r="X496" s="587"/>
    </row>
    <row r="497" spans="1:24" ht="28.5" customHeight="1">
      <c r="A497" s="568" t="s">
        <v>127</v>
      </c>
      <c r="B497" s="747" t="s">
        <v>81</v>
      </c>
      <c r="C497" s="780" t="s">
        <v>117</v>
      </c>
      <c r="D497" s="746">
        <v>170.95</v>
      </c>
      <c r="E497" s="587"/>
      <c r="F497" s="587"/>
      <c r="G497" s="587"/>
      <c r="H497" s="587"/>
      <c r="I497" s="587"/>
      <c r="J497" s="587"/>
      <c r="K497" s="587"/>
      <c r="L497" s="587"/>
      <c r="M497" s="587"/>
      <c r="N497" s="587"/>
      <c r="O497" s="587"/>
      <c r="P497" s="587"/>
      <c r="Q497" s="587"/>
      <c r="R497" s="587"/>
      <c r="S497" s="587"/>
      <c r="T497" s="587"/>
      <c r="U497" s="587"/>
      <c r="V497" s="587"/>
      <c r="W497" s="587"/>
      <c r="X497" s="587"/>
    </row>
    <row r="498" spans="1:24" ht="28.5" customHeight="1">
      <c r="A498" s="568" t="s">
        <v>128</v>
      </c>
      <c r="B498" s="747" t="s">
        <v>81</v>
      </c>
      <c r="C498" s="780" t="s">
        <v>117</v>
      </c>
      <c r="D498" s="746">
        <v>170.95</v>
      </c>
      <c r="E498" s="587"/>
      <c r="F498" s="587"/>
      <c r="G498" s="587"/>
      <c r="H498" s="587"/>
      <c r="I498" s="587"/>
      <c r="J498" s="587"/>
      <c r="K498" s="587"/>
      <c r="L498" s="587"/>
      <c r="M498" s="587"/>
      <c r="N498" s="587"/>
      <c r="O498" s="587"/>
      <c r="P498" s="587"/>
      <c r="Q498" s="587"/>
      <c r="R498" s="587"/>
      <c r="S498" s="587"/>
      <c r="T498" s="587"/>
      <c r="U498" s="587"/>
      <c r="V498" s="587"/>
      <c r="W498" s="587"/>
      <c r="X498" s="587"/>
    </row>
    <row r="499" spans="1:24" ht="28.5" customHeight="1">
      <c r="A499" s="568" t="s">
        <v>107</v>
      </c>
      <c r="B499" s="747" t="s">
        <v>81</v>
      </c>
      <c r="C499" s="780" t="s">
        <v>117</v>
      </c>
      <c r="D499" s="746">
        <v>170.95</v>
      </c>
      <c r="E499" s="587"/>
      <c r="F499" s="587"/>
      <c r="G499" s="587"/>
      <c r="H499" s="587"/>
      <c r="I499" s="587"/>
      <c r="J499" s="587"/>
      <c r="K499" s="587"/>
      <c r="L499" s="587"/>
      <c r="M499" s="587"/>
      <c r="N499" s="587"/>
      <c r="O499" s="587"/>
      <c r="P499" s="587"/>
      <c r="Q499" s="587"/>
      <c r="R499" s="587"/>
      <c r="S499" s="587"/>
      <c r="T499" s="587"/>
      <c r="U499" s="587"/>
      <c r="V499" s="587"/>
      <c r="W499" s="587"/>
      <c r="X499" s="587"/>
    </row>
    <row r="500" spans="1:24" ht="28.5" customHeight="1">
      <c r="A500" s="568" t="s">
        <v>129</v>
      </c>
      <c r="B500" s="747" t="s">
        <v>81</v>
      </c>
      <c r="C500" s="780" t="s">
        <v>117</v>
      </c>
      <c r="D500" s="746">
        <v>170.95</v>
      </c>
      <c r="E500" s="587"/>
      <c r="F500" s="587"/>
      <c r="G500" s="587"/>
      <c r="H500" s="587"/>
      <c r="I500" s="587"/>
      <c r="J500" s="587"/>
      <c r="K500" s="587"/>
      <c r="L500" s="587"/>
      <c r="M500" s="587"/>
      <c r="N500" s="587"/>
      <c r="O500" s="587"/>
      <c r="P500" s="587"/>
      <c r="Q500" s="587"/>
      <c r="R500" s="587"/>
      <c r="S500" s="587"/>
      <c r="T500" s="587"/>
      <c r="U500" s="587"/>
      <c r="V500" s="587"/>
      <c r="W500" s="587"/>
      <c r="X500" s="587"/>
    </row>
    <row r="501" spans="1:24" ht="28.5" customHeight="1">
      <c r="A501" s="568" t="s">
        <v>130</v>
      </c>
      <c r="B501" s="747" t="s">
        <v>81</v>
      </c>
      <c r="C501" s="780" t="s">
        <v>117</v>
      </c>
      <c r="D501" s="746">
        <v>170.95</v>
      </c>
      <c r="E501" s="587"/>
      <c r="F501" s="587"/>
      <c r="G501" s="587"/>
      <c r="H501" s="587"/>
      <c r="I501" s="587"/>
      <c r="J501" s="587"/>
      <c r="K501" s="587"/>
      <c r="L501" s="587"/>
      <c r="M501" s="587"/>
      <c r="N501" s="587"/>
      <c r="O501" s="587"/>
      <c r="P501" s="587"/>
      <c r="Q501" s="587"/>
      <c r="R501" s="587"/>
      <c r="S501" s="587"/>
      <c r="T501" s="587"/>
      <c r="U501" s="587"/>
      <c r="V501" s="587"/>
      <c r="W501" s="587"/>
      <c r="X501" s="587"/>
    </row>
    <row r="502" spans="1:24" ht="28.5" customHeight="1">
      <c r="A502" s="568" t="s">
        <v>131</v>
      </c>
      <c r="B502" s="747" t="s">
        <v>81</v>
      </c>
      <c r="C502" s="780" t="s">
        <v>117</v>
      </c>
      <c r="D502" s="746">
        <v>170.95</v>
      </c>
      <c r="E502" s="587"/>
      <c r="F502" s="587"/>
      <c r="G502" s="587"/>
      <c r="H502" s="587"/>
      <c r="I502" s="587"/>
      <c r="J502" s="587"/>
      <c r="K502" s="587"/>
      <c r="L502" s="587"/>
      <c r="M502" s="587"/>
      <c r="N502" s="587"/>
      <c r="O502" s="587"/>
      <c r="P502" s="587"/>
      <c r="Q502" s="587"/>
      <c r="R502" s="587"/>
      <c r="S502" s="587"/>
      <c r="T502" s="587"/>
      <c r="U502" s="587"/>
      <c r="V502" s="587"/>
      <c r="W502" s="587"/>
      <c r="X502" s="587"/>
    </row>
    <row r="503" spans="1:24" ht="28.5" customHeight="1">
      <c r="A503" s="568" t="s">
        <v>110</v>
      </c>
      <c r="B503" s="747" t="s">
        <v>81</v>
      </c>
      <c r="C503" s="780" t="s">
        <v>117</v>
      </c>
      <c r="D503" s="746">
        <v>170.95</v>
      </c>
      <c r="E503" s="587"/>
      <c r="F503" s="587"/>
      <c r="G503" s="587"/>
      <c r="H503" s="587"/>
      <c r="I503" s="587"/>
      <c r="J503" s="587"/>
      <c r="K503" s="587"/>
      <c r="L503" s="587"/>
      <c r="M503" s="587"/>
      <c r="N503" s="587"/>
      <c r="O503" s="587"/>
      <c r="P503" s="587"/>
      <c r="Q503" s="587"/>
      <c r="R503" s="587"/>
      <c r="S503" s="587"/>
      <c r="T503" s="587"/>
      <c r="U503" s="587"/>
      <c r="V503" s="587"/>
      <c r="W503" s="587"/>
      <c r="X503" s="587"/>
    </row>
    <row r="504" spans="1:24" ht="28.5" customHeight="1">
      <c r="A504" s="568" t="s">
        <v>132</v>
      </c>
      <c r="B504" s="752" t="s">
        <v>81</v>
      </c>
      <c r="C504" s="786" t="s">
        <v>117</v>
      </c>
      <c r="D504" s="746">
        <v>170.95</v>
      </c>
      <c r="E504" s="587"/>
      <c r="F504" s="587"/>
      <c r="G504" s="587"/>
      <c r="H504" s="587"/>
      <c r="I504" s="587"/>
      <c r="J504" s="587"/>
      <c r="K504" s="587"/>
      <c r="L504" s="587"/>
      <c r="M504" s="587"/>
      <c r="N504" s="587"/>
      <c r="O504" s="587"/>
      <c r="P504" s="587"/>
      <c r="Q504" s="587"/>
      <c r="R504" s="587"/>
      <c r="S504" s="587"/>
      <c r="T504" s="587"/>
      <c r="U504" s="587"/>
      <c r="V504" s="587"/>
      <c r="W504" s="587"/>
      <c r="X504" s="587"/>
    </row>
    <row r="505" spans="1:24" ht="28.5" customHeight="1">
      <c r="A505" s="568" t="s">
        <v>133</v>
      </c>
      <c r="B505" s="752" t="s">
        <v>81</v>
      </c>
      <c r="C505" s="786" t="s">
        <v>117</v>
      </c>
      <c r="D505" s="746">
        <v>170.95</v>
      </c>
      <c r="E505" s="587"/>
      <c r="F505" s="587"/>
      <c r="G505" s="587"/>
      <c r="H505" s="587"/>
      <c r="I505" s="587"/>
      <c r="J505" s="587"/>
      <c r="K505" s="587"/>
      <c r="L505" s="587"/>
      <c r="M505" s="587"/>
      <c r="N505" s="587"/>
      <c r="O505" s="587"/>
      <c r="P505" s="587"/>
      <c r="Q505" s="587"/>
      <c r="R505" s="587"/>
      <c r="S505" s="587"/>
      <c r="T505" s="587"/>
      <c r="U505" s="587"/>
      <c r="V505" s="587"/>
      <c r="W505" s="587"/>
      <c r="X505" s="587"/>
    </row>
    <row r="506" spans="1:24" ht="28.5" customHeight="1">
      <c r="A506" s="568" t="s">
        <v>134</v>
      </c>
      <c r="B506" s="752" t="s">
        <v>81</v>
      </c>
      <c r="C506" s="786" t="s">
        <v>117</v>
      </c>
      <c r="D506" s="746">
        <v>170.95</v>
      </c>
      <c r="E506" s="587"/>
      <c r="F506" s="587"/>
      <c r="G506" s="587"/>
      <c r="H506" s="587"/>
      <c r="I506" s="587"/>
      <c r="J506" s="587"/>
      <c r="K506" s="587"/>
      <c r="L506" s="587"/>
      <c r="M506" s="587"/>
      <c r="N506" s="587"/>
      <c r="O506" s="587"/>
      <c r="P506" s="587"/>
      <c r="Q506" s="587"/>
      <c r="R506" s="587"/>
      <c r="S506" s="587"/>
      <c r="T506" s="587"/>
      <c r="U506" s="587"/>
      <c r="V506" s="587"/>
      <c r="W506" s="587"/>
      <c r="X506" s="587"/>
    </row>
    <row r="507" spans="1:24" ht="28.5" customHeight="1">
      <c r="A507" s="568" t="s">
        <v>189</v>
      </c>
      <c r="B507" s="774" t="s">
        <v>167</v>
      </c>
      <c r="C507" s="745" t="s">
        <v>190</v>
      </c>
      <c r="D507" s="746">
        <v>416</v>
      </c>
      <c r="E507" s="587"/>
      <c r="F507" s="587"/>
      <c r="G507" s="587"/>
      <c r="H507" s="587"/>
      <c r="I507" s="587"/>
      <c r="J507" s="587"/>
      <c r="K507" s="587"/>
      <c r="L507" s="587"/>
      <c r="M507" s="587"/>
      <c r="N507" s="587"/>
      <c r="O507" s="587"/>
      <c r="P507" s="587"/>
      <c r="Q507" s="587"/>
      <c r="R507" s="587"/>
      <c r="S507" s="587"/>
      <c r="T507" s="587"/>
      <c r="U507" s="587"/>
      <c r="V507" s="587"/>
      <c r="W507" s="587"/>
      <c r="X507" s="587"/>
    </row>
    <row r="508" spans="1:24" ht="28.5" customHeight="1">
      <c r="A508" s="568" t="s">
        <v>197</v>
      </c>
      <c r="B508" s="774" t="s">
        <v>167</v>
      </c>
      <c r="C508" s="745" t="s">
        <v>198</v>
      </c>
      <c r="D508" s="746">
        <v>1000</v>
      </c>
      <c r="E508" s="587"/>
      <c r="F508" s="587"/>
      <c r="G508" s="587"/>
      <c r="H508" s="587"/>
      <c r="I508" s="587"/>
      <c r="J508" s="587"/>
      <c r="K508" s="587"/>
      <c r="L508" s="587"/>
      <c r="M508" s="587"/>
      <c r="N508" s="587"/>
      <c r="O508" s="587"/>
      <c r="P508" s="587"/>
      <c r="Q508" s="587"/>
      <c r="R508" s="587"/>
      <c r="S508" s="587"/>
      <c r="T508" s="587"/>
      <c r="U508" s="587"/>
      <c r="V508" s="587"/>
      <c r="W508" s="587"/>
      <c r="X508" s="587"/>
    </row>
    <row r="509" spans="1:24" ht="28.5" customHeight="1">
      <c r="A509" s="568" t="s">
        <v>200</v>
      </c>
      <c r="B509" s="774" t="s">
        <v>167</v>
      </c>
      <c r="C509" s="745" t="s">
        <v>198</v>
      </c>
      <c r="D509" s="746">
        <v>1000</v>
      </c>
      <c r="E509" s="587"/>
      <c r="F509" s="587"/>
      <c r="G509" s="587"/>
      <c r="H509" s="587"/>
      <c r="I509" s="587"/>
      <c r="J509" s="587"/>
      <c r="K509" s="587"/>
      <c r="L509" s="587"/>
      <c r="M509" s="587"/>
      <c r="N509" s="587"/>
      <c r="O509" s="587"/>
      <c r="P509" s="587"/>
      <c r="Q509" s="587"/>
      <c r="R509" s="587"/>
      <c r="S509" s="587"/>
      <c r="T509" s="587"/>
      <c r="U509" s="587"/>
      <c r="V509" s="587"/>
      <c r="W509" s="587"/>
      <c r="X509" s="587"/>
    </row>
    <row r="510" spans="1:24" ht="28.5" customHeight="1">
      <c r="A510" s="568" t="s">
        <v>212</v>
      </c>
      <c r="B510" s="774" t="s">
        <v>167</v>
      </c>
      <c r="C510" s="745" t="s">
        <v>198</v>
      </c>
      <c r="D510" s="746">
        <v>1000</v>
      </c>
      <c r="E510" s="587"/>
      <c r="F510" s="587"/>
      <c r="G510" s="587"/>
      <c r="H510" s="587"/>
      <c r="I510" s="587"/>
      <c r="J510" s="587"/>
      <c r="K510" s="587"/>
      <c r="L510" s="587"/>
      <c r="M510" s="587"/>
      <c r="N510" s="587"/>
      <c r="O510" s="587"/>
      <c r="P510" s="587"/>
      <c r="Q510" s="587"/>
      <c r="R510" s="587"/>
      <c r="S510" s="587"/>
      <c r="T510" s="587"/>
      <c r="U510" s="587"/>
      <c r="V510" s="587"/>
      <c r="W510" s="587"/>
      <c r="X510" s="587"/>
    </row>
    <row r="511" spans="1:24" ht="28.5" customHeight="1">
      <c r="A511" s="568" t="s">
        <v>2784</v>
      </c>
      <c r="B511" s="774" t="s">
        <v>167</v>
      </c>
      <c r="C511" s="745" t="s">
        <v>213</v>
      </c>
      <c r="D511" s="746">
        <v>150</v>
      </c>
      <c r="E511" s="587"/>
      <c r="F511" s="587"/>
      <c r="G511" s="587"/>
      <c r="H511" s="587"/>
      <c r="I511" s="587"/>
      <c r="J511" s="587"/>
      <c r="K511" s="587"/>
      <c r="L511" s="587"/>
      <c r="M511" s="587"/>
      <c r="N511" s="587"/>
      <c r="O511" s="587"/>
      <c r="P511" s="587"/>
      <c r="Q511" s="587"/>
      <c r="R511" s="587"/>
      <c r="S511" s="587"/>
      <c r="T511" s="587"/>
      <c r="U511" s="587"/>
      <c r="V511" s="587"/>
      <c r="W511" s="587"/>
      <c r="X511" s="587"/>
    </row>
    <row r="512" spans="1:24" ht="28.5" customHeight="1">
      <c r="A512" s="750" t="s">
        <v>214</v>
      </c>
      <c r="B512" s="761" t="s">
        <v>167</v>
      </c>
      <c r="C512" s="749" t="s">
        <v>213</v>
      </c>
      <c r="D512" s="748">
        <v>150</v>
      </c>
      <c r="E512" s="587"/>
      <c r="F512" s="587"/>
      <c r="G512" s="587"/>
      <c r="H512" s="587"/>
      <c r="I512" s="587"/>
      <c r="J512" s="587"/>
      <c r="K512" s="587"/>
      <c r="L512" s="587"/>
      <c r="M512" s="587"/>
      <c r="N512" s="587"/>
      <c r="O512" s="587"/>
      <c r="P512" s="587"/>
      <c r="Q512" s="587"/>
      <c r="R512" s="587"/>
      <c r="S512" s="587"/>
      <c r="T512" s="587"/>
      <c r="U512" s="587"/>
      <c r="V512" s="587"/>
      <c r="W512" s="587"/>
      <c r="X512" s="587"/>
    </row>
    <row r="513" spans="1:24" ht="28.5" customHeight="1">
      <c r="A513" s="750" t="s">
        <v>215</v>
      </c>
      <c r="B513" s="761" t="s">
        <v>167</v>
      </c>
      <c r="C513" s="749" t="s">
        <v>213</v>
      </c>
      <c r="D513" s="748">
        <v>150</v>
      </c>
      <c r="E513" s="587"/>
      <c r="F513" s="587"/>
      <c r="G513" s="587"/>
      <c r="H513" s="587"/>
      <c r="I513" s="587"/>
      <c r="J513" s="587"/>
      <c r="K513" s="587"/>
      <c r="L513" s="587"/>
      <c r="M513" s="587"/>
      <c r="N513" s="587"/>
      <c r="O513" s="587"/>
      <c r="P513" s="587"/>
      <c r="Q513" s="587"/>
      <c r="R513" s="587"/>
      <c r="S513" s="587"/>
      <c r="T513" s="587"/>
      <c r="U513" s="587"/>
      <c r="V513" s="587"/>
      <c r="W513" s="587"/>
      <c r="X513" s="587"/>
    </row>
    <row r="514" spans="1:24" ht="28.5" customHeight="1">
      <c r="A514" s="750" t="s">
        <v>126</v>
      </c>
      <c r="B514" s="761" t="s">
        <v>167</v>
      </c>
      <c r="C514" s="749" t="s">
        <v>213</v>
      </c>
      <c r="D514" s="748">
        <v>150</v>
      </c>
      <c r="E514" s="587"/>
      <c r="F514" s="587"/>
      <c r="G514" s="587"/>
      <c r="H514" s="587"/>
      <c r="I514" s="587"/>
      <c r="J514" s="587"/>
      <c r="K514" s="587"/>
      <c r="L514" s="587"/>
      <c r="M514" s="587"/>
      <c r="N514" s="587"/>
      <c r="O514" s="587"/>
      <c r="P514" s="587"/>
      <c r="Q514" s="587"/>
      <c r="R514" s="587"/>
      <c r="S514" s="587"/>
      <c r="T514" s="587"/>
      <c r="U514" s="587"/>
      <c r="V514" s="587"/>
      <c r="W514" s="587"/>
      <c r="X514" s="587"/>
    </row>
    <row r="515" spans="1:24" ht="28.5" customHeight="1">
      <c r="A515" s="750" t="s">
        <v>129</v>
      </c>
      <c r="B515" s="761" t="s">
        <v>167</v>
      </c>
      <c r="C515" s="749" t="s">
        <v>213</v>
      </c>
      <c r="D515" s="748">
        <v>150</v>
      </c>
      <c r="E515" s="587"/>
      <c r="F515" s="587"/>
      <c r="G515" s="587"/>
      <c r="H515" s="587"/>
      <c r="I515" s="587"/>
      <c r="J515" s="587"/>
      <c r="K515" s="587"/>
      <c r="L515" s="587"/>
      <c r="M515" s="587"/>
      <c r="N515" s="587"/>
      <c r="O515" s="587"/>
      <c r="P515" s="587"/>
      <c r="Q515" s="587"/>
      <c r="R515" s="587"/>
      <c r="S515" s="587"/>
      <c r="T515" s="587"/>
      <c r="U515" s="587"/>
      <c r="V515" s="587"/>
      <c r="W515" s="587"/>
      <c r="X515" s="587"/>
    </row>
    <row r="516" spans="1:24" ht="28.5" customHeight="1">
      <c r="A516" s="568" t="s">
        <v>237</v>
      </c>
      <c r="B516" s="761" t="s">
        <v>222</v>
      </c>
      <c r="C516" s="749" t="s">
        <v>198</v>
      </c>
      <c r="D516" s="746">
        <v>1000</v>
      </c>
      <c r="E516" s="587"/>
      <c r="F516" s="587"/>
      <c r="G516" s="587"/>
      <c r="H516" s="587"/>
      <c r="I516" s="587"/>
      <c r="J516" s="587"/>
      <c r="K516" s="587"/>
      <c r="L516" s="587"/>
      <c r="M516" s="587"/>
      <c r="N516" s="587"/>
      <c r="O516" s="587"/>
      <c r="P516" s="587"/>
      <c r="Q516" s="587"/>
      <c r="R516" s="587"/>
      <c r="S516" s="587"/>
      <c r="T516" s="587"/>
      <c r="U516" s="587"/>
      <c r="V516" s="587"/>
      <c r="W516" s="587"/>
      <c r="X516" s="587"/>
    </row>
    <row r="517" spans="1:24" ht="28.5" customHeight="1">
      <c r="A517" s="568" t="s">
        <v>2784</v>
      </c>
      <c r="B517" s="761" t="s">
        <v>222</v>
      </c>
      <c r="C517" s="749" t="s">
        <v>198</v>
      </c>
      <c r="D517" s="746">
        <v>1000</v>
      </c>
      <c r="E517" s="587"/>
      <c r="F517" s="587"/>
      <c r="G517" s="587"/>
      <c r="H517" s="587"/>
      <c r="I517" s="587"/>
      <c r="J517" s="587"/>
      <c r="K517" s="587"/>
      <c r="L517" s="587"/>
      <c r="M517" s="587"/>
      <c r="N517" s="587"/>
      <c r="O517" s="587"/>
      <c r="P517" s="587"/>
      <c r="Q517" s="587"/>
      <c r="R517" s="587"/>
      <c r="S517" s="587"/>
      <c r="T517" s="587"/>
      <c r="U517" s="587"/>
      <c r="V517" s="587"/>
      <c r="W517" s="587"/>
      <c r="X517" s="587"/>
    </row>
    <row r="518" spans="1:24" ht="28.5" customHeight="1">
      <c r="A518" s="568" t="s">
        <v>244</v>
      </c>
      <c r="B518" s="761" t="s">
        <v>222</v>
      </c>
      <c r="C518" s="745" t="s">
        <v>245</v>
      </c>
      <c r="D518" s="746">
        <v>2000</v>
      </c>
      <c r="E518" s="587"/>
      <c r="F518" s="587"/>
      <c r="G518" s="587"/>
      <c r="H518" s="587"/>
      <c r="I518" s="587"/>
      <c r="J518" s="587"/>
      <c r="K518" s="587"/>
      <c r="L518" s="587"/>
      <c r="M518" s="587"/>
      <c r="N518" s="587"/>
      <c r="O518" s="587"/>
      <c r="P518" s="587"/>
      <c r="Q518" s="587"/>
      <c r="R518" s="587"/>
      <c r="S518" s="587"/>
      <c r="T518" s="587"/>
      <c r="U518" s="587"/>
      <c r="V518" s="587"/>
      <c r="W518" s="587"/>
      <c r="X518" s="587"/>
    </row>
    <row r="519" spans="1:24" ht="28.5" customHeight="1">
      <c r="A519" s="568" t="s">
        <v>244</v>
      </c>
      <c r="B519" s="761" t="s">
        <v>222</v>
      </c>
      <c r="C519" s="745" t="s">
        <v>246</v>
      </c>
      <c r="D519" s="746">
        <v>1313.5</v>
      </c>
      <c r="E519" s="587"/>
      <c r="F519" s="587"/>
      <c r="G519" s="587"/>
      <c r="H519" s="587"/>
      <c r="I519" s="587"/>
      <c r="J519" s="587"/>
      <c r="K519" s="587"/>
      <c r="L519" s="587"/>
      <c r="M519" s="587"/>
      <c r="N519" s="587"/>
      <c r="O519" s="587"/>
      <c r="P519" s="587"/>
      <c r="Q519" s="587"/>
      <c r="R519" s="587"/>
      <c r="S519" s="587"/>
      <c r="T519" s="587"/>
      <c r="U519" s="587"/>
      <c r="V519" s="587"/>
      <c r="W519" s="587"/>
      <c r="X519" s="587"/>
    </row>
    <row r="520" spans="1:24" ht="28.5" customHeight="1">
      <c r="A520" s="568" t="s">
        <v>250</v>
      </c>
      <c r="B520" s="774" t="s">
        <v>222</v>
      </c>
      <c r="C520" s="745" t="s">
        <v>198</v>
      </c>
      <c r="D520" s="746">
        <v>1000</v>
      </c>
      <c r="E520" s="587"/>
      <c r="F520" s="587"/>
      <c r="G520" s="587"/>
      <c r="H520" s="587"/>
      <c r="I520" s="587"/>
      <c r="J520" s="587"/>
      <c r="K520" s="587"/>
      <c r="L520" s="587"/>
      <c r="M520" s="587"/>
      <c r="N520" s="587"/>
      <c r="O520" s="587"/>
      <c r="P520" s="587"/>
      <c r="Q520" s="587"/>
      <c r="R520" s="587"/>
      <c r="S520" s="587"/>
      <c r="T520" s="587"/>
      <c r="U520" s="587"/>
      <c r="V520" s="587"/>
      <c r="W520" s="587"/>
      <c r="X520" s="587"/>
    </row>
    <row r="521" spans="1:24" ht="28.5" customHeight="1">
      <c r="A521" s="568" t="s">
        <v>107</v>
      </c>
      <c r="B521" s="774" t="s">
        <v>222</v>
      </c>
      <c r="C521" s="745" t="s">
        <v>2785</v>
      </c>
      <c r="D521" s="746">
        <v>1000</v>
      </c>
      <c r="E521" s="587"/>
      <c r="F521" s="587"/>
      <c r="G521" s="587"/>
      <c r="H521" s="587"/>
      <c r="I521" s="587"/>
      <c r="J521" s="587"/>
      <c r="K521" s="587"/>
      <c r="L521" s="587"/>
      <c r="M521" s="587"/>
      <c r="N521" s="587"/>
      <c r="O521" s="587"/>
      <c r="P521" s="587"/>
      <c r="Q521" s="587"/>
      <c r="R521" s="587"/>
      <c r="S521" s="587"/>
      <c r="T521" s="587"/>
      <c r="U521" s="587"/>
      <c r="V521" s="587"/>
      <c r="W521" s="587"/>
      <c r="X521" s="587"/>
    </row>
    <row r="522" spans="1:24" ht="28.5" customHeight="1">
      <c r="A522" s="568" t="s">
        <v>310</v>
      </c>
      <c r="B522" s="774" t="s">
        <v>323</v>
      </c>
      <c r="C522" s="745" t="s">
        <v>334</v>
      </c>
      <c r="D522" s="746">
        <v>9463.5</v>
      </c>
      <c r="E522" s="587"/>
      <c r="F522" s="587"/>
      <c r="G522" s="587"/>
      <c r="H522" s="587"/>
      <c r="I522" s="587"/>
      <c r="J522" s="587"/>
      <c r="K522" s="587"/>
      <c r="L522" s="587"/>
      <c r="M522" s="587"/>
      <c r="N522" s="587"/>
      <c r="O522" s="587"/>
      <c r="P522" s="587"/>
      <c r="Q522" s="587"/>
      <c r="R522" s="587"/>
      <c r="S522" s="587"/>
      <c r="T522" s="587"/>
      <c r="U522" s="587"/>
      <c r="V522" s="587"/>
      <c r="W522" s="587"/>
      <c r="X522" s="587"/>
    </row>
    <row r="523" spans="1:24" ht="28.5" customHeight="1">
      <c r="A523" s="568" t="s">
        <v>130</v>
      </c>
      <c r="B523" s="774" t="s">
        <v>323</v>
      </c>
      <c r="C523" s="751" t="s">
        <v>359</v>
      </c>
      <c r="D523" s="746">
        <v>150</v>
      </c>
      <c r="E523" s="587"/>
      <c r="F523" s="587"/>
      <c r="G523" s="587"/>
      <c r="H523" s="587"/>
      <c r="I523" s="587"/>
      <c r="J523" s="587"/>
      <c r="K523" s="587"/>
      <c r="L523" s="587"/>
      <c r="M523" s="587"/>
      <c r="N523" s="587"/>
      <c r="O523" s="587"/>
      <c r="P523" s="587"/>
      <c r="Q523" s="587"/>
      <c r="R523" s="587"/>
      <c r="S523" s="587"/>
      <c r="T523" s="587"/>
      <c r="U523" s="587"/>
      <c r="V523" s="587"/>
      <c r="W523" s="587"/>
      <c r="X523" s="587"/>
    </row>
    <row r="524" spans="1:24" ht="28.5" customHeight="1">
      <c r="A524" s="568" t="s">
        <v>116</v>
      </c>
      <c r="B524" s="774" t="s">
        <v>323</v>
      </c>
      <c r="C524" s="751" t="s">
        <v>359</v>
      </c>
      <c r="D524" s="746">
        <v>150</v>
      </c>
      <c r="E524" s="587"/>
      <c r="F524" s="587"/>
      <c r="G524" s="587"/>
      <c r="H524" s="587"/>
      <c r="I524" s="587"/>
      <c r="J524" s="587"/>
      <c r="K524" s="587"/>
      <c r="L524" s="587"/>
      <c r="M524" s="587"/>
      <c r="N524" s="587"/>
      <c r="O524" s="587"/>
      <c r="P524" s="587"/>
      <c r="Q524" s="587"/>
      <c r="R524" s="587"/>
      <c r="S524" s="587"/>
      <c r="T524" s="587"/>
      <c r="U524" s="587"/>
      <c r="V524" s="587"/>
      <c r="W524" s="587"/>
      <c r="X524" s="587"/>
    </row>
    <row r="525" spans="1:24" ht="28.5" customHeight="1">
      <c r="A525" s="568" t="s">
        <v>128</v>
      </c>
      <c r="B525" s="774" t="s">
        <v>323</v>
      </c>
      <c r="C525" s="751" t="s">
        <v>359</v>
      </c>
      <c r="D525" s="746">
        <v>150</v>
      </c>
      <c r="E525" s="587"/>
      <c r="F525" s="587"/>
      <c r="G525" s="587"/>
      <c r="H525" s="587"/>
      <c r="I525" s="587"/>
      <c r="J525" s="587"/>
      <c r="K525" s="587"/>
      <c r="L525" s="587"/>
      <c r="M525" s="587"/>
      <c r="N525" s="587"/>
      <c r="O525" s="587"/>
      <c r="P525" s="587"/>
      <c r="Q525" s="587"/>
      <c r="R525" s="587"/>
      <c r="S525" s="587"/>
      <c r="T525" s="587"/>
      <c r="U525" s="587"/>
      <c r="V525" s="587"/>
      <c r="W525" s="587"/>
      <c r="X525" s="587"/>
    </row>
    <row r="526" spans="1:24" ht="28.5" customHeight="1">
      <c r="A526" s="568" t="s">
        <v>127</v>
      </c>
      <c r="B526" s="774" t="s">
        <v>323</v>
      </c>
      <c r="C526" s="751" t="s">
        <v>359</v>
      </c>
      <c r="D526" s="746">
        <v>150</v>
      </c>
      <c r="E526" s="587"/>
      <c r="F526" s="587"/>
      <c r="G526" s="587"/>
      <c r="H526" s="587"/>
      <c r="I526" s="587"/>
      <c r="J526" s="587"/>
      <c r="K526" s="587"/>
      <c r="L526" s="587"/>
      <c r="M526" s="587"/>
      <c r="N526" s="587"/>
      <c r="O526" s="587"/>
      <c r="P526" s="587"/>
      <c r="Q526" s="587"/>
      <c r="R526" s="587"/>
      <c r="S526" s="587"/>
      <c r="T526" s="587"/>
      <c r="U526" s="587"/>
      <c r="V526" s="587"/>
      <c r="W526" s="587"/>
      <c r="X526" s="587"/>
    </row>
    <row r="527" spans="1:24" ht="28.5" customHeight="1">
      <c r="A527" s="568" t="s">
        <v>124</v>
      </c>
      <c r="B527" s="774" t="s">
        <v>323</v>
      </c>
      <c r="C527" s="751" t="s">
        <v>359</v>
      </c>
      <c r="D527" s="746">
        <v>150</v>
      </c>
      <c r="E527" s="587"/>
      <c r="F527" s="587"/>
      <c r="G527" s="587"/>
      <c r="H527" s="587"/>
      <c r="I527" s="587"/>
      <c r="J527" s="587"/>
      <c r="K527" s="587"/>
      <c r="L527" s="587"/>
      <c r="M527" s="587"/>
      <c r="N527" s="587"/>
      <c r="O527" s="587"/>
      <c r="P527" s="587"/>
      <c r="Q527" s="587"/>
      <c r="R527" s="587"/>
      <c r="S527" s="587"/>
      <c r="T527" s="587"/>
      <c r="U527" s="587"/>
      <c r="V527" s="587"/>
      <c r="W527" s="587"/>
      <c r="X527" s="587"/>
    </row>
    <row r="528" spans="1:24" ht="28.5" customHeight="1">
      <c r="A528" s="568" t="s">
        <v>120</v>
      </c>
      <c r="B528" s="774" t="s">
        <v>323</v>
      </c>
      <c r="C528" s="751" t="s">
        <v>359</v>
      </c>
      <c r="D528" s="746">
        <v>150</v>
      </c>
      <c r="E528" s="587"/>
      <c r="F528" s="587"/>
      <c r="G528" s="587"/>
      <c r="H528" s="587"/>
      <c r="I528" s="587"/>
      <c r="J528" s="587"/>
      <c r="K528" s="587"/>
      <c r="L528" s="587"/>
      <c r="M528" s="587"/>
      <c r="N528" s="587"/>
      <c r="O528" s="587"/>
      <c r="P528" s="587"/>
      <c r="Q528" s="587"/>
      <c r="R528" s="587"/>
      <c r="S528" s="587"/>
      <c r="T528" s="587"/>
      <c r="U528" s="587"/>
      <c r="V528" s="587"/>
      <c r="W528" s="587"/>
      <c r="X528" s="587"/>
    </row>
    <row r="529" spans="1:24" ht="28.5" customHeight="1">
      <c r="A529" s="568" t="s">
        <v>269</v>
      </c>
      <c r="B529" s="774" t="s">
        <v>362</v>
      </c>
      <c r="C529" s="780" t="s">
        <v>2786</v>
      </c>
      <c r="D529" s="746">
        <v>15000</v>
      </c>
      <c r="E529" s="587"/>
      <c r="F529" s="587"/>
      <c r="G529" s="587"/>
      <c r="H529" s="587"/>
      <c r="I529" s="587"/>
      <c r="J529" s="587"/>
      <c r="K529" s="587"/>
      <c r="L529" s="587"/>
      <c r="M529" s="587"/>
      <c r="N529" s="587"/>
      <c r="O529" s="587"/>
      <c r="P529" s="587"/>
      <c r="Q529" s="587"/>
      <c r="R529" s="587"/>
      <c r="S529" s="587"/>
      <c r="T529" s="587"/>
      <c r="U529" s="587"/>
      <c r="V529" s="587"/>
      <c r="W529" s="587"/>
      <c r="X529" s="587"/>
    </row>
    <row r="530" spans="1:24" ht="28.5" customHeight="1">
      <c r="A530" s="568" t="s">
        <v>266</v>
      </c>
      <c r="B530" s="774" t="s">
        <v>362</v>
      </c>
      <c r="C530" s="780" t="s">
        <v>384</v>
      </c>
      <c r="D530" s="746">
        <v>7670</v>
      </c>
      <c r="E530" s="587"/>
      <c r="F530" s="587"/>
      <c r="G530" s="587"/>
      <c r="H530" s="587"/>
      <c r="I530" s="587"/>
      <c r="J530" s="587"/>
      <c r="K530" s="587"/>
      <c r="L530" s="587"/>
      <c r="M530" s="587"/>
      <c r="N530" s="587"/>
      <c r="O530" s="587"/>
      <c r="P530" s="587"/>
      <c r="Q530" s="587"/>
      <c r="R530" s="587"/>
      <c r="S530" s="587"/>
      <c r="T530" s="587"/>
      <c r="U530" s="587"/>
      <c r="V530" s="587"/>
      <c r="W530" s="587"/>
      <c r="X530" s="587"/>
    </row>
    <row r="531" spans="1:24" ht="28.5" customHeight="1">
      <c r="A531" s="568" t="s">
        <v>130</v>
      </c>
      <c r="B531" s="774" t="s">
        <v>409</v>
      </c>
      <c r="C531" s="780" t="s">
        <v>359</v>
      </c>
      <c r="D531" s="746">
        <v>100</v>
      </c>
      <c r="E531" s="587"/>
      <c r="F531" s="587"/>
      <c r="G531" s="587"/>
      <c r="H531" s="587"/>
      <c r="I531" s="587"/>
      <c r="J531" s="587"/>
      <c r="K531" s="587"/>
      <c r="L531" s="587"/>
      <c r="M531" s="587"/>
      <c r="N531" s="587"/>
      <c r="O531" s="587"/>
      <c r="P531" s="587"/>
      <c r="Q531" s="587"/>
      <c r="R531" s="587"/>
      <c r="S531" s="587"/>
      <c r="T531" s="587"/>
      <c r="U531" s="587"/>
      <c r="V531" s="587"/>
      <c r="W531" s="587"/>
      <c r="X531" s="587"/>
    </row>
    <row r="532" spans="1:24" ht="28.5" customHeight="1">
      <c r="A532" s="568" t="s">
        <v>116</v>
      </c>
      <c r="B532" s="774" t="s">
        <v>409</v>
      </c>
      <c r="C532" s="780" t="s">
        <v>359</v>
      </c>
      <c r="D532" s="746">
        <v>100</v>
      </c>
      <c r="E532" s="587"/>
      <c r="F532" s="587"/>
      <c r="G532" s="587"/>
      <c r="H532" s="587"/>
      <c r="I532" s="587"/>
      <c r="J532" s="587"/>
      <c r="K532" s="587"/>
      <c r="L532" s="587"/>
      <c r="M532" s="587"/>
      <c r="N532" s="587"/>
      <c r="O532" s="587"/>
      <c r="P532" s="587"/>
      <c r="Q532" s="587"/>
      <c r="R532" s="587"/>
      <c r="S532" s="587"/>
      <c r="T532" s="587"/>
      <c r="U532" s="587"/>
      <c r="V532" s="587"/>
      <c r="W532" s="587"/>
      <c r="X532" s="587"/>
    </row>
    <row r="533" spans="1:24" ht="28.5" customHeight="1">
      <c r="A533" s="568" t="s">
        <v>128</v>
      </c>
      <c r="B533" s="774" t="s">
        <v>409</v>
      </c>
      <c r="C533" s="780" t="s">
        <v>359</v>
      </c>
      <c r="D533" s="746">
        <v>100</v>
      </c>
      <c r="E533" s="587"/>
      <c r="F533" s="587"/>
      <c r="G533" s="587"/>
      <c r="H533" s="587"/>
      <c r="I533" s="587"/>
      <c r="J533" s="587"/>
      <c r="K533" s="587"/>
      <c r="L533" s="587"/>
      <c r="M533" s="587"/>
      <c r="N533" s="587"/>
      <c r="O533" s="587"/>
      <c r="P533" s="587"/>
      <c r="Q533" s="587"/>
      <c r="R533" s="587"/>
      <c r="S533" s="587"/>
      <c r="T533" s="587"/>
      <c r="U533" s="587"/>
      <c r="V533" s="587"/>
      <c r="W533" s="587"/>
      <c r="X533" s="587"/>
    </row>
    <row r="534" spans="1:24" ht="28.5" customHeight="1">
      <c r="A534" s="568" t="s">
        <v>127</v>
      </c>
      <c r="B534" s="774" t="s">
        <v>409</v>
      </c>
      <c r="C534" s="780" t="s">
        <v>359</v>
      </c>
      <c r="D534" s="746">
        <v>100</v>
      </c>
      <c r="E534" s="587"/>
      <c r="F534" s="587"/>
      <c r="G534" s="587"/>
      <c r="H534" s="587"/>
      <c r="I534" s="587"/>
      <c r="J534" s="587"/>
      <c r="K534" s="587"/>
      <c r="L534" s="587"/>
      <c r="M534" s="587"/>
      <c r="N534" s="587"/>
      <c r="O534" s="587"/>
      <c r="P534" s="587"/>
      <c r="Q534" s="587"/>
      <c r="R534" s="587"/>
      <c r="S534" s="587"/>
      <c r="T534" s="587"/>
      <c r="U534" s="587"/>
      <c r="V534" s="587"/>
      <c r="W534" s="587"/>
      <c r="X534" s="587"/>
    </row>
    <row r="535" spans="1:24" ht="28.5" customHeight="1">
      <c r="A535" s="568" t="s">
        <v>124</v>
      </c>
      <c r="B535" s="774" t="s">
        <v>409</v>
      </c>
      <c r="C535" s="780" t="s">
        <v>359</v>
      </c>
      <c r="D535" s="746">
        <v>100</v>
      </c>
      <c r="E535" s="587"/>
      <c r="F535" s="587"/>
      <c r="G535" s="587"/>
      <c r="H535" s="587"/>
      <c r="I535" s="587"/>
      <c r="J535" s="587"/>
      <c r="K535" s="587"/>
      <c r="L535" s="587"/>
      <c r="M535" s="587"/>
      <c r="N535" s="587"/>
      <c r="O535" s="587"/>
      <c r="P535" s="587"/>
      <c r="Q535" s="587"/>
      <c r="R535" s="587"/>
      <c r="S535" s="587"/>
      <c r="T535" s="587"/>
      <c r="U535" s="587"/>
      <c r="V535" s="587"/>
      <c r="W535" s="587"/>
      <c r="X535" s="587"/>
    </row>
    <row r="536" spans="1:24" ht="28.5" customHeight="1">
      <c r="A536" s="568" t="s">
        <v>120</v>
      </c>
      <c r="B536" s="774" t="s">
        <v>409</v>
      </c>
      <c r="C536" s="780" t="s">
        <v>359</v>
      </c>
      <c r="D536" s="746">
        <v>100</v>
      </c>
      <c r="E536" s="587"/>
      <c r="F536" s="587"/>
      <c r="G536" s="587"/>
      <c r="H536" s="587"/>
      <c r="I536" s="587"/>
      <c r="J536" s="587"/>
      <c r="K536" s="587"/>
      <c r="L536" s="587"/>
      <c r="M536" s="587"/>
      <c r="N536" s="587"/>
      <c r="O536" s="587"/>
      <c r="P536" s="587"/>
      <c r="Q536" s="587"/>
      <c r="R536" s="587"/>
      <c r="S536" s="587"/>
      <c r="T536" s="587"/>
      <c r="U536" s="587"/>
      <c r="V536" s="587"/>
      <c r="W536" s="587"/>
      <c r="X536" s="587"/>
    </row>
    <row r="537" spans="1:24" ht="28.5" customHeight="1">
      <c r="A537" s="568" t="s">
        <v>68</v>
      </c>
      <c r="B537" s="774" t="s">
        <v>409</v>
      </c>
      <c r="C537" s="780" t="s">
        <v>334</v>
      </c>
      <c r="D537" s="746">
        <v>12618</v>
      </c>
      <c r="E537" s="587"/>
      <c r="F537" s="587"/>
      <c r="G537" s="587"/>
      <c r="H537" s="587"/>
      <c r="I537" s="587"/>
      <c r="J537" s="587"/>
      <c r="K537" s="587"/>
      <c r="L537" s="587"/>
      <c r="M537" s="587"/>
      <c r="N537" s="587"/>
      <c r="O537" s="587"/>
      <c r="P537" s="587"/>
      <c r="Q537" s="587"/>
      <c r="R537" s="587"/>
      <c r="S537" s="587"/>
      <c r="T537" s="587"/>
      <c r="U537" s="587"/>
      <c r="V537" s="587"/>
      <c r="W537" s="587"/>
      <c r="X537" s="587"/>
    </row>
    <row r="538" spans="1:24" ht="28.5" customHeight="1">
      <c r="A538" s="568" t="s">
        <v>197</v>
      </c>
      <c r="B538" s="774" t="s">
        <v>434</v>
      </c>
      <c r="C538" s="780" t="s">
        <v>334</v>
      </c>
      <c r="D538" s="746">
        <v>9463.5</v>
      </c>
      <c r="E538" s="587"/>
      <c r="F538" s="587"/>
      <c r="G538" s="587"/>
      <c r="H538" s="587"/>
      <c r="I538" s="587"/>
      <c r="J538" s="587"/>
      <c r="K538" s="587"/>
      <c r="L538" s="587"/>
      <c r="M538" s="587"/>
      <c r="N538" s="587"/>
      <c r="O538" s="587"/>
      <c r="P538" s="587"/>
      <c r="Q538" s="587"/>
      <c r="R538" s="587"/>
      <c r="S538" s="587"/>
      <c r="T538" s="587"/>
      <c r="U538" s="587"/>
      <c r="V538" s="587"/>
      <c r="W538" s="587"/>
      <c r="X538" s="587"/>
    </row>
    <row r="539" spans="1:24" ht="28.5" customHeight="1">
      <c r="A539" s="568" t="s">
        <v>250</v>
      </c>
      <c r="B539" s="774" t="s">
        <v>434</v>
      </c>
      <c r="C539" s="780" t="s">
        <v>334</v>
      </c>
      <c r="D539" s="746">
        <v>9463.5</v>
      </c>
      <c r="E539" s="587"/>
      <c r="F539" s="587"/>
      <c r="G539" s="587"/>
      <c r="H539" s="587"/>
      <c r="I539" s="587"/>
      <c r="J539" s="587"/>
      <c r="K539" s="587"/>
      <c r="L539" s="587"/>
      <c r="M539" s="587"/>
      <c r="N539" s="587"/>
      <c r="O539" s="587"/>
      <c r="P539" s="587"/>
      <c r="Q539" s="587"/>
      <c r="R539" s="587"/>
      <c r="S539" s="587"/>
      <c r="T539" s="587"/>
      <c r="U539" s="587"/>
      <c r="V539" s="587"/>
      <c r="W539" s="587"/>
      <c r="X539" s="587"/>
    </row>
    <row r="540" spans="1:24" ht="28.5" customHeight="1">
      <c r="A540" s="568" t="s">
        <v>244</v>
      </c>
      <c r="B540" s="774" t="s">
        <v>434</v>
      </c>
      <c r="C540" s="780" t="s">
        <v>461</v>
      </c>
      <c r="D540" s="746">
        <v>268.10000000000002</v>
      </c>
      <c r="E540" s="587"/>
      <c r="F540" s="587"/>
      <c r="G540" s="587"/>
      <c r="H540" s="587"/>
      <c r="I540" s="587"/>
      <c r="J540" s="587"/>
      <c r="K540" s="587"/>
      <c r="L540" s="587"/>
      <c r="M540" s="587"/>
      <c r="N540" s="587"/>
      <c r="O540" s="587"/>
      <c r="P540" s="587"/>
      <c r="Q540" s="587"/>
      <c r="R540" s="587"/>
      <c r="S540" s="587"/>
      <c r="T540" s="587"/>
      <c r="U540" s="587"/>
      <c r="V540" s="587"/>
      <c r="W540" s="587"/>
      <c r="X540" s="587"/>
    </row>
    <row r="541" spans="1:24" ht="28.5" customHeight="1">
      <c r="A541" s="568" t="s">
        <v>250</v>
      </c>
      <c r="B541" s="774" t="s">
        <v>464</v>
      </c>
      <c r="C541" s="780" t="s">
        <v>334</v>
      </c>
      <c r="D541" s="746">
        <v>9463.5</v>
      </c>
      <c r="E541" s="587"/>
      <c r="F541" s="587"/>
      <c r="G541" s="587"/>
      <c r="H541" s="587"/>
      <c r="I541" s="587"/>
      <c r="J541" s="587"/>
      <c r="K541" s="587"/>
      <c r="L541" s="587"/>
      <c r="M541" s="587"/>
      <c r="N541" s="587"/>
      <c r="O541" s="587"/>
      <c r="P541" s="587"/>
      <c r="Q541" s="587"/>
      <c r="R541" s="587"/>
      <c r="S541" s="587"/>
      <c r="T541" s="587"/>
      <c r="U541" s="587"/>
      <c r="V541" s="587"/>
      <c r="W541" s="587"/>
      <c r="X541" s="587"/>
    </row>
    <row r="542" spans="1:24" ht="28.5" customHeight="1">
      <c r="A542" s="568" t="s">
        <v>197</v>
      </c>
      <c r="B542" s="774" t="s">
        <v>464</v>
      </c>
      <c r="C542" s="780" t="s">
        <v>334</v>
      </c>
      <c r="D542" s="746">
        <v>7033.86</v>
      </c>
      <c r="E542" s="587"/>
      <c r="F542" s="587"/>
      <c r="G542" s="587"/>
      <c r="H542" s="587"/>
      <c r="I542" s="587"/>
      <c r="J542" s="587"/>
      <c r="K542" s="587"/>
      <c r="L542" s="587"/>
      <c r="M542" s="587"/>
      <c r="N542" s="587"/>
      <c r="O542" s="587"/>
      <c r="P542" s="587"/>
      <c r="Q542" s="587"/>
      <c r="R542" s="587"/>
      <c r="S542" s="587"/>
      <c r="T542" s="587"/>
      <c r="U542" s="587"/>
      <c r="V542" s="587"/>
      <c r="W542" s="587"/>
      <c r="X542" s="587"/>
    </row>
    <row r="543" spans="1:24" ht="12.75" customHeight="1">
      <c r="A543" s="947" t="s">
        <v>2787</v>
      </c>
      <c r="B543" s="948"/>
      <c r="C543" s="949"/>
      <c r="D543" s="787">
        <f>SUM(D485:D542)</f>
        <v>107912.51000000002</v>
      </c>
      <c r="E543" s="587"/>
      <c r="F543" s="587"/>
      <c r="G543" s="587"/>
      <c r="H543" s="587"/>
      <c r="I543" s="587"/>
      <c r="J543" s="587"/>
      <c r="K543" s="587"/>
      <c r="L543" s="587"/>
      <c r="M543" s="587"/>
      <c r="N543" s="587"/>
      <c r="O543" s="587"/>
      <c r="P543" s="587"/>
      <c r="Q543" s="587"/>
      <c r="R543" s="587"/>
      <c r="S543" s="587"/>
      <c r="T543" s="587"/>
      <c r="U543" s="587"/>
      <c r="V543" s="587"/>
      <c r="W543" s="587"/>
      <c r="X543" s="587"/>
    </row>
    <row r="544" spans="1:24" ht="24" customHeight="1">
      <c r="A544" s="950" t="s">
        <v>2610</v>
      </c>
      <c r="B544" s="937"/>
      <c r="C544" s="938"/>
      <c r="D544" s="788">
        <v>1300000</v>
      </c>
      <c r="E544" s="587"/>
      <c r="F544" s="587"/>
      <c r="G544" s="587"/>
      <c r="H544" s="587"/>
      <c r="I544" s="587"/>
      <c r="J544" s="587"/>
      <c r="K544" s="587"/>
      <c r="L544" s="587"/>
      <c r="M544" s="587"/>
      <c r="N544" s="587"/>
      <c r="O544" s="587"/>
      <c r="P544" s="587"/>
      <c r="Q544" s="587"/>
      <c r="R544" s="587"/>
      <c r="S544" s="587"/>
      <c r="T544" s="587"/>
      <c r="U544" s="587"/>
      <c r="V544" s="587"/>
      <c r="W544" s="587"/>
      <c r="X544" s="587"/>
    </row>
    <row r="545" spans="1:24" ht="31.5" customHeight="1">
      <c r="A545" s="789"/>
      <c r="B545" s="790"/>
      <c r="C545" s="791" t="s">
        <v>2611</v>
      </c>
      <c r="D545" s="792">
        <f>D543+D484+D472+D290+D97+D68+D55+D49+D47+D42+D33</f>
        <v>1299999.9999999995</v>
      </c>
      <c r="E545" s="587"/>
      <c r="F545" s="587"/>
      <c r="G545" s="587"/>
      <c r="H545" s="587"/>
      <c r="I545" s="587"/>
      <c r="J545" s="587"/>
      <c r="K545" s="587"/>
      <c r="L545" s="587"/>
      <c r="M545" s="587"/>
      <c r="N545" s="587"/>
      <c r="O545" s="587"/>
      <c r="P545" s="587"/>
      <c r="Q545" s="587"/>
      <c r="R545" s="587"/>
      <c r="S545" s="587"/>
      <c r="T545" s="587"/>
      <c r="U545" s="587"/>
      <c r="V545" s="587"/>
      <c r="W545" s="587"/>
      <c r="X545" s="587"/>
    </row>
    <row r="546" spans="1:24" ht="12.75" customHeight="1">
      <c r="A546" s="793"/>
      <c r="B546" s="794"/>
      <c r="C546" s="795" t="s">
        <v>2686</v>
      </c>
      <c r="D546" s="796">
        <f>D544-D545</f>
        <v>0</v>
      </c>
      <c r="E546" s="587"/>
      <c r="F546" s="587"/>
      <c r="G546" s="587"/>
      <c r="H546" s="587"/>
      <c r="I546" s="587"/>
      <c r="J546" s="587"/>
      <c r="K546" s="587"/>
      <c r="L546" s="587"/>
      <c r="M546" s="587"/>
      <c r="N546" s="587"/>
      <c r="O546" s="587"/>
      <c r="P546" s="587"/>
      <c r="Q546" s="587"/>
      <c r="R546" s="587"/>
      <c r="S546" s="587"/>
      <c r="T546" s="587"/>
      <c r="U546" s="587"/>
      <c r="V546" s="587"/>
      <c r="W546" s="587"/>
      <c r="X546" s="587"/>
    </row>
    <row r="547" spans="1:24" ht="12.75" customHeight="1">
      <c r="A547" s="587"/>
      <c r="B547" s="587"/>
      <c r="C547" s="587"/>
      <c r="D547" s="587"/>
      <c r="E547" s="587"/>
      <c r="F547" s="587"/>
      <c r="G547" s="587"/>
      <c r="H547" s="587"/>
      <c r="I547" s="587"/>
      <c r="J547" s="587"/>
      <c r="K547" s="587"/>
      <c r="L547" s="587"/>
      <c r="M547" s="587"/>
      <c r="N547" s="587"/>
      <c r="O547" s="587"/>
      <c r="P547" s="587"/>
      <c r="Q547" s="587"/>
      <c r="R547" s="587"/>
      <c r="S547" s="587"/>
      <c r="T547" s="587"/>
      <c r="U547" s="587"/>
      <c r="V547" s="587"/>
      <c r="W547" s="587"/>
      <c r="X547" s="587"/>
    </row>
    <row r="548" spans="1:24" ht="12.75" customHeight="1">
      <c r="A548" s="587"/>
      <c r="B548" s="587"/>
      <c r="C548" s="587"/>
      <c r="D548" s="587"/>
      <c r="E548" s="587"/>
      <c r="F548" s="587"/>
      <c r="G548" s="587"/>
      <c r="H548" s="587"/>
      <c r="I548" s="587"/>
      <c r="J548" s="587"/>
      <c r="K548" s="587"/>
      <c r="L548" s="587"/>
      <c r="M548" s="587"/>
      <c r="N548" s="587"/>
      <c r="O548" s="587"/>
      <c r="P548" s="587"/>
      <c r="Q548" s="587"/>
      <c r="R548" s="587"/>
      <c r="S548" s="587"/>
      <c r="T548" s="587"/>
      <c r="U548" s="587"/>
      <c r="V548" s="587"/>
      <c r="W548" s="587"/>
      <c r="X548" s="587"/>
    </row>
    <row r="549" spans="1:24" ht="12.75" customHeight="1">
      <c r="A549" s="587"/>
      <c r="B549" s="587"/>
      <c r="C549" s="587"/>
      <c r="D549" s="587"/>
      <c r="E549" s="587"/>
      <c r="F549" s="587"/>
      <c r="G549" s="587"/>
      <c r="H549" s="587"/>
      <c r="I549" s="587"/>
      <c r="J549" s="587"/>
      <c r="K549" s="587"/>
      <c r="L549" s="587"/>
      <c r="M549" s="587"/>
      <c r="N549" s="587"/>
      <c r="O549" s="587"/>
      <c r="P549" s="587"/>
      <c r="Q549" s="587"/>
      <c r="R549" s="587"/>
      <c r="S549" s="587"/>
      <c r="T549" s="587"/>
      <c r="U549" s="587"/>
      <c r="V549" s="587"/>
      <c r="W549" s="587"/>
      <c r="X549" s="587"/>
    </row>
    <row r="550" spans="1:24" ht="12.75" customHeight="1">
      <c r="A550" s="587"/>
      <c r="B550" s="587"/>
      <c r="C550" s="587"/>
      <c r="D550" s="587"/>
      <c r="E550" s="587"/>
      <c r="F550" s="587"/>
      <c r="G550" s="587"/>
      <c r="H550" s="587"/>
      <c r="I550" s="587"/>
      <c r="J550" s="587"/>
      <c r="K550" s="587"/>
      <c r="L550" s="587"/>
      <c r="M550" s="587"/>
      <c r="N550" s="587"/>
      <c r="O550" s="587"/>
      <c r="P550" s="587"/>
      <c r="Q550" s="587"/>
      <c r="R550" s="587"/>
      <c r="S550" s="587"/>
      <c r="T550" s="587"/>
      <c r="U550" s="587"/>
      <c r="V550" s="587"/>
      <c r="W550" s="587"/>
      <c r="X550" s="587"/>
    </row>
    <row r="551" spans="1:24" ht="12.75" customHeight="1">
      <c r="A551" s="797" t="s">
        <v>2687</v>
      </c>
      <c r="B551" s="798">
        <f>D472</f>
        <v>390777.89</v>
      </c>
      <c r="C551" s="799"/>
      <c r="D551" s="587"/>
      <c r="E551" s="587"/>
      <c r="F551" s="587"/>
      <c r="G551" s="587"/>
      <c r="H551" s="587"/>
      <c r="I551" s="587"/>
      <c r="J551" s="587"/>
      <c r="K551" s="587"/>
      <c r="L551" s="587"/>
      <c r="M551" s="587"/>
      <c r="N551" s="587"/>
      <c r="O551" s="587"/>
      <c r="P551" s="587"/>
      <c r="Q551" s="587"/>
      <c r="R551" s="587"/>
      <c r="S551" s="587"/>
      <c r="T551" s="587"/>
      <c r="U551" s="587"/>
      <c r="V551" s="587"/>
      <c r="W551" s="587"/>
      <c r="X551" s="587"/>
    </row>
    <row r="552" spans="1:24" ht="12.75" customHeight="1">
      <c r="A552" s="800" t="s">
        <v>2763</v>
      </c>
      <c r="B552" s="801">
        <f>D290</f>
        <v>330121.75999999949</v>
      </c>
      <c r="C552" s="799"/>
      <c r="D552" s="587"/>
      <c r="E552" s="587"/>
      <c r="F552" s="587"/>
      <c r="G552" s="587"/>
      <c r="H552" s="587"/>
      <c r="I552" s="587"/>
      <c r="J552" s="587"/>
      <c r="K552" s="587"/>
      <c r="L552" s="587"/>
      <c r="M552" s="587"/>
      <c r="N552" s="587"/>
      <c r="O552" s="587"/>
      <c r="P552" s="587"/>
      <c r="Q552" s="587"/>
      <c r="R552" s="587"/>
      <c r="S552" s="587"/>
      <c r="T552" s="587"/>
      <c r="U552" s="587"/>
      <c r="V552" s="587"/>
      <c r="W552" s="587"/>
      <c r="X552" s="587"/>
    </row>
    <row r="553" spans="1:24" ht="12.75" customHeight="1">
      <c r="A553" s="800" t="s">
        <v>2615</v>
      </c>
      <c r="B553" s="801">
        <f>D97</f>
        <v>67570.8</v>
      </c>
      <c r="C553" s="799"/>
      <c r="D553" s="587"/>
      <c r="E553" s="587"/>
      <c r="F553" s="587"/>
      <c r="G553" s="587"/>
      <c r="H553" s="587"/>
      <c r="I553" s="587"/>
      <c r="J553" s="587"/>
      <c r="K553" s="587"/>
      <c r="L553" s="587"/>
      <c r="M553" s="587"/>
      <c r="N553" s="587"/>
      <c r="O553" s="587"/>
      <c r="P553" s="587"/>
      <c r="Q553" s="587"/>
      <c r="R553" s="587"/>
      <c r="S553" s="587"/>
      <c r="T553" s="587"/>
      <c r="U553" s="587"/>
      <c r="V553" s="587"/>
      <c r="W553" s="587"/>
      <c r="X553" s="587"/>
    </row>
    <row r="554" spans="1:24" ht="12.75" customHeight="1">
      <c r="A554" s="800" t="s">
        <v>2616</v>
      </c>
      <c r="B554" s="801">
        <f>D68</f>
        <v>24930</v>
      </c>
      <c r="C554" s="799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</row>
    <row r="555" spans="1:24" ht="12.75" customHeight="1">
      <c r="A555" s="800" t="s">
        <v>2617</v>
      </c>
      <c r="B555" s="801">
        <f>D33</f>
        <v>306269.99</v>
      </c>
      <c r="C555" s="799"/>
      <c r="D555" s="587"/>
      <c r="E555" s="587"/>
      <c r="F555" s="587"/>
      <c r="G555" s="587"/>
      <c r="H555" s="587"/>
      <c r="I555" s="587"/>
      <c r="J555" s="587"/>
      <c r="K555" s="587"/>
      <c r="L555" s="587"/>
      <c r="M555" s="587"/>
      <c r="N555" s="587"/>
      <c r="O555" s="587"/>
      <c r="P555" s="587"/>
      <c r="Q555" s="587"/>
      <c r="R555" s="587"/>
      <c r="S555" s="587"/>
      <c r="T555" s="587"/>
      <c r="U555" s="587"/>
      <c r="V555" s="587"/>
      <c r="W555" s="587"/>
      <c r="X555" s="587"/>
    </row>
    <row r="556" spans="1:24" ht="12.75" customHeight="1">
      <c r="A556" s="800" t="s">
        <v>2618</v>
      </c>
      <c r="B556" s="801">
        <f>D49</f>
        <v>6000</v>
      </c>
      <c r="C556" s="799"/>
      <c r="D556" s="587"/>
      <c r="E556" s="587"/>
      <c r="F556" s="587"/>
      <c r="G556" s="587"/>
      <c r="H556" s="587"/>
      <c r="I556" s="587"/>
      <c r="J556" s="587"/>
      <c r="K556" s="587"/>
      <c r="L556" s="587"/>
      <c r="M556" s="587"/>
      <c r="N556" s="587"/>
      <c r="O556" s="587"/>
      <c r="P556" s="587"/>
      <c r="Q556" s="587"/>
      <c r="R556" s="587"/>
      <c r="S556" s="587"/>
      <c r="T556" s="587"/>
      <c r="U556" s="587"/>
      <c r="V556" s="587"/>
      <c r="W556" s="587"/>
      <c r="X556" s="587"/>
    </row>
    <row r="557" spans="1:24" ht="12.75" customHeight="1">
      <c r="A557" s="800" t="s">
        <v>2619</v>
      </c>
      <c r="B557" s="801">
        <f>D47</f>
        <v>26000</v>
      </c>
      <c r="C557" s="799"/>
      <c r="D557" s="587"/>
      <c r="E557" s="587"/>
      <c r="F557" s="587"/>
      <c r="G557" s="587"/>
      <c r="H557" s="587"/>
      <c r="I557" s="587"/>
      <c r="J557" s="587"/>
      <c r="K557" s="587"/>
      <c r="L557" s="587"/>
      <c r="M557" s="587"/>
      <c r="N557" s="587"/>
      <c r="O557" s="587"/>
      <c r="P557" s="587"/>
      <c r="Q557" s="587"/>
      <c r="R557" s="587"/>
      <c r="S557" s="587"/>
      <c r="T557" s="587"/>
      <c r="U557" s="587"/>
      <c r="V557" s="587"/>
      <c r="W557" s="587"/>
      <c r="X557" s="587"/>
    </row>
    <row r="558" spans="1:24" ht="12.75" customHeight="1">
      <c r="A558" s="800" t="s">
        <v>2620</v>
      </c>
      <c r="B558" s="801">
        <f>D55</f>
        <v>7875</v>
      </c>
      <c r="C558" s="799"/>
      <c r="D558" s="587"/>
      <c r="E558" s="587"/>
      <c r="F558" s="587"/>
      <c r="G558" s="587"/>
      <c r="H558" s="587"/>
      <c r="I558" s="587"/>
      <c r="J558" s="587"/>
      <c r="K558" s="587"/>
      <c r="L558" s="587"/>
      <c r="M558" s="587"/>
      <c r="N558" s="587"/>
      <c r="O558" s="587"/>
      <c r="P558" s="587"/>
      <c r="Q558" s="587"/>
      <c r="R558" s="587"/>
      <c r="S558" s="587"/>
      <c r="T558" s="587"/>
      <c r="U558" s="587"/>
      <c r="V558" s="587"/>
      <c r="W558" s="587"/>
      <c r="X558" s="587"/>
    </row>
    <row r="559" spans="1:24" ht="12.75" customHeight="1">
      <c r="A559" s="800" t="s">
        <v>2621</v>
      </c>
      <c r="B559" s="801">
        <f>D484</f>
        <v>13492.049999999997</v>
      </c>
      <c r="C559" s="799"/>
      <c r="D559" s="587"/>
      <c r="E559" s="587"/>
      <c r="F559" s="587"/>
      <c r="G559" s="587"/>
      <c r="H559" s="587"/>
      <c r="I559" s="587"/>
      <c r="J559" s="587"/>
      <c r="K559" s="587"/>
      <c r="L559" s="587"/>
      <c r="M559" s="587"/>
      <c r="N559" s="587"/>
      <c r="O559" s="587"/>
      <c r="P559" s="587"/>
      <c r="Q559" s="587"/>
      <c r="R559" s="587"/>
      <c r="S559" s="587"/>
      <c r="T559" s="587"/>
      <c r="U559" s="587"/>
      <c r="V559" s="587"/>
      <c r="W559" s="587"/>
      <c r="X559" s="587"/>
    </row>
    <row r="560" spans="1:24" ht="12.75" customHeight="1">
      <c r="A560" s="800" t="s">
        <v>2622</v>
      </c>
      <c r="B560" s="801">
        <f>D543</f>
        <v>107912.51000000002</v>
      </c>
      <c r="C560" s="799"/>
      <c r="D560" s="587"/>
      <c r="E560" s="587"/>
      <c r="F560" s="587"/>
      <c r="G560" s="587"/>
      <c r="H560" s="587"/>
      <c r="I560" s="587"/>
      <c r="J560" s="587"/>
      <c r="K560" s="587"/>
      <c r="L560" s="587"/>
      <c r="M560" s="587"/>
      <c r="N560" s="587"/>
      <c r="O560" s="587"/>
      <c r="P560" s="587"/>
      <c r="Q560" s="587"/>
      <c r="R560" s="587"/>
      <c r="S560" s="587"/>
      <c r="T560" s="587"/>
      <c r="U560" s="587"/>
      <c r="V560" s="587"/>
      <c r="W560" s="587"/>
      <c r="X560" s="587"/>
    </row>
    <row r="561" spans="1:24" ht="12.75" customHeight="1">
      <c r="A561" s="800" t="s">
        <v>2623</v>
      </c>
      <c r="B561" s="801">
        <f>D42</f>
        <v>19050</v>
      </c>
      <c r="C561" s="799"/>
      <c r="D561" s="587"/>
      <c r="E561" s="587"/>
      <c r="F561" s="587"/>
      <c r="G561" s="587"/>
      <c r="H561" s="587"/>
      <c r="I561" s="587"/>
      <c r="J561" s="587"/>
      <c r="K561" s="587"/>
      <c r="L561" s="587"/>
      <c r="M561" s="587"/>
      <c r="N561" s="587"/>
      <c r="O561" s="587"/>
      <c r="P561" s="587"/>
      <c r="Q561" s="587"/>
      <c r="R561" s="587"/>
      <c r="S561" s="587"/>
      <c r="T561" s="587"/>
      <c r="U561" s="587"/>
      <c r="V561" s="587"/>
      <c r="W561" s="587"/>
      <c r="X561" s="587"/>
    </row>
    <row r="562" spans="1:24" ht="12.75" customHeight="1">
      <c r="A562" s="802" t="s">
        <v>12</v>
      </c>
      <c r="B562" s="803">
        <f>SUM(B551:B561)</f>
        <v>1299999.9999999995</v>
      </c>
      <c r="C562" s="799"/>
      <c r="D562" s="587"/>
      <c r="E562" s="587"/>
      <c r="F562" s="587"/>
      <c r="G562" s="587"/>
      <c r="H562" s="587"/>
      <c r="I562" s="587"/>
      <c r="J562" s="587"/>
      <c r="K562" s="587"/>
      <c r="L562" s="587"/>
      <c r="M562" s="587"/>
      <c r="N562" s="587"/>
      <c r="O562" s="587"/>
      <c r="P562" s="587"/>
      <c r="Q562" s="587"/>
      <c r="R562" s="587"/>
      <c r="S562" s="587"/>
      <c r="T562" s="587"/>
      <c r="U562" s="587"/>
      <c r="V562" s="587"/>
      <c r="W562" s="587"/>
      <c r="X562" s="587"/>
    </row>
    <row r="563" spans="1:24" ht="12.75" customHeight="1">
      <c r="A563" s="799"/>
      <c r="B563" s="799"/>
      <c r="C563" s="799"/>
      <c r="D563" s="587"/>
      <c r="E563" s="587"/>
      <c r="F563" s="587"/>
      <c r="G563" s="587"/>
      <c r="H563" s="587"/>
      <c r="I563" s="587"/>
      <c r="J563" s="587"/>
      <c r="K563" s="587"/>
      <c r="L563" s="587"/>
      <c r="M563" s="587"/>
      <c r="N563" s="587"/>
      <c r="O563" s="587"/>
      <c r="P563" s="587"/>
      <c r="Q563" s="587"/>
      <c r="R563" s="587"/>
      <c r="S563" s="587"/>
      <c r="T563" s="587"/>
      <c r="U563" s="587"/>
      <c r="V563" s="587"/>
      <c r="W563" s="587"/>
      <c r="X563" s="587"/>
    </row>
    <row r="564" spans="1:24" ht="12.75" customHeight="1">
      <c r="A564" s="799"/>
      <c r="B564" s="799"/>
      <c r="C564" s="799"/>
      <c r="D564" s="587"/>
      <c r="E564" s="587"/>
      <c r="F564" s="587"/>
      <c r="G564" s="587"/>
      <c r="H564" s="587"/>
      <c r="I564" s="587"/>
      <c r="J564" s="587"/>
      <c r="K564" s="587"/>
      <c r="L564" s="587"/>
      <c r="M564" s="587"/>
      <c r="N564" s="587"/>
      <c r="O564" s="587"/>
      <c r="P564" s="587"/>
      <c r="Q564" s="587"/>
      <c r="R564" s="587"/>
      <c r="S564" s="587"/>
      <c r="T564" s="587"/>
      <c r="U564" s="587"/>
      <c r="V564" s="587"/>
      <c r="W564" s="587"/>
      <c r="X564" s="587"/>
    </row>
    <row r="565" spans="1:24" ht="12.75" customHeight="1">
      <c r="A565" s="946" t="s">
        <v>2788</v>
      </c>
      <c r="B565" s="904"/>
      <c r="C565" s="904"/>
      <c r="D565" s="587"/>
      <c r="E565" s="587"/>
      <c r="F565" s="587"/>
      <c r="G565" s="587"/>
      <c r="H565" s="587"/>
      <c r="I565" s="587"/>
      <c r="J565" s="587"/>
      <c r="K565" s="587"/>
      <c r="L565" s="587"/>
      <c r="M565" s="587"/>
      <c r="N565" s="587"/>
      <c r="O565" s="587"/>
      <c r="P565" s="587"/>
      <c r="Q565" s="587"/>
      <c r="R565" s="587"/>
      <c r="S565" s="587"/>
      <c r="T565" s="587"/>
      <c r="U565" s="587"/>
      <c r="V565" s="587"/>
      <c r="W565" s="587"/>
      <c r="X565" s="587"/>
    </row>
    <row r="566" spans="1:24" ht="12.75" customHeight="1">
      <c r="A566" s="799"/>
      <c r="B566" s="799"/>
      <c r="C566" s="799"/>
      <c r="D566" s="587"/>
      <c r="E566" s="587"/>
      <c r="F566" s="587"/>
      <c r="G566" s="587"/>
      <c r="H566" s="587"/>
      <c r="I566" s="587"/>
      <c r="J566" s="587"/>
      <c r="K566" s="587"/>
      <c r="L566" s="587"/>
      <c r="M566" s="587"/>
      <c r="N566" s="587"/>
      <c r="O566" s="587"/>
      <c r="P566" s="587"/>
      <c r="Q566" s="587"/>
      <c r="R566" s="587"/>
      <c r="S566" s="587"/>
      <c r="T566" s="587"/>
      <c r="U566" s="587"/>
      <c r="V566" s="587"/>
      <c r="W566" s="587"/>
      <c r="X566" s="587"/>
    </row>
    <row r="567" spans="1:24" ht="12.75" customHeight="1">
      <c r="A567" s="799"/>
      <c r="B567" s="799"/>
      <c r="C567" s="799"/>
      <c r="D567" s="587"/>
      <c r="E567" s="587"/>
      <c r="F567" s="587"/>
      <c r="G567" s="587"/>
      <c r="H567" s="587"/>
      <c r="I567" s="587"/>
      <c r="J567" s="587"/>
      <c r="K567" s="587"/>
      <c r="L567" s="587"/>
      <c r="M567" s="587"/>
      <c r="N567" s="587"/>
      <c r="O567" s="587"/>
      <c r="P567" s="587"/>
      <c r="Q567" s="587"/>
      <c r="R567" s="587"/>
      <c r="S567" s="587"/>
      <c r="T567" s="587"/>
      <c r="U567" s="587"/>
      <c r="V567" s="587"/>
      <c r="W567" s="587"/>
      <c r="X567" s="587"/>
    </row>
    <row r="568" spans="1:24" ht="12.75" customHeight="1">
      <c r="A568" s="587"/>
      <c r="B568" s="587"/>
      <c r="C568" s="587"/>
      <c r="D568" s="587"/>
      <c r="E568" s="587"/>
      <c r="F568" s="587"/>
      <c r="G568" s="587"/>
      <c r="H568" s="587"/>
      <c r="I568" s="587"/>
      <c r="J568" s="587"/>
      <c r="K568" s="587"/>
      <c r="L568" s="587"/>
      <c r="M568" s="587"/>
      <c r="N568" s="587"/>
      <c r="O568" s="587"/>
      <c r="P568" s="587"/>
      <c r="Q568" s="587"/>
      <c r="R568" s="587"/>
      <c r="S568" s="587"/>
      <c r="T568" s="587"/>
      <c r="U568" s="587"/>
      <c r="V568" s="587"/>
      <c r="W568" s="587"/>
      <c r="X568" s="587"/>
    </row>
    <row r="569" spans="1:24" ht="12.75" customHeight="1">
      <c r="A569" s="587"/>
      <c r="B569" s="587"/>
      <c r="C569" s="587"/>
      <c r="D569" s="587"/>
      <c r="E569" s="587"/>
      <c r="F569" s="587"/>
      <c r="G569" s="587"/>
      <c r="H569" s="587"/>
      <c r="I569" s="587"/>
      <c r="J569" s="587"/>
      <c r="K569" s="587"/>
      <c r="L569" s="587"/>
      <c r="M569" s="587"/>
      <c r="N569" s="587"/>
      <c r="O569" s="587"/>
      <c r="P569" s="587"/>
      <c r="Q569" s="587"/>
      <c r="R569" s="587"/>
      <c r="S569" s="587"/>
      <c r="T569" s="587"/>
      <c r="U569" s="587"/>
      <c r="V569" s="587"/>
      <c r="W569" s="587"/>
      <c r="X569" s="587"/>
    </row>
    <row r="570" spans="1:24" ht="12.75" customHeight="1">
      <c r="A570" s="587"/>
      <c r="B570" s="587"/>
      <c r="C570" s="587"/>
      <c r="D570" s="587"/>
      <c r="E570" s="587"/>
      <c r="F570" s="587"/>
      <c r="G570" s="587"/>
      <c r="H570" s="587"/>
      <c r="I570" s="587"/>
      <c r="J570" s="587"/>
      <c r="K570" s="587"/>
      <c r="L570" s="587"/>
      <c r="M570" s="587"/>
      <c r="N570" s="587"/>
      <c r="O570" s="587"/>
      <c r="P570" s="587"/>
      <c r="Q570" s="587"/>
      <c r="R570" s="587"/>
      <c r="S570" s="587"/>
      <c r="T570" s="587"/>
      <c r="U570" s="587"/>
      <c r="V570" s="587"/>
      <c r="W570" s="587"/>
      <c r="X570" s="587"/>
    </row>
    <row r="571" spans="1:24" ht="12.75" customHeight="1">
      <c r="A571" s="587"/>
      <c r="B571" s="587"/>
      <c r="C571" s="587"/>
      <c r="D571" s="587"/>
      <c r="E571" s="587"/>
      <c r="F571" s="587"/>
      <c r="G571" s="587"/>
      <c r="H571" s="587"/>
      <c r="I571" s="587"/>
      <c r="J571" s="587"/>
      <c r="K571" s="587"/>
      <c r="L571" s="587"/>
      <c r="M571" s="587"/>
      <c r="N571" s="587"/>
      <c r="O571" s="587"/>
      <c r="P571" s="587"/>
      <c r="Q571" s="587"/>
      <c r="R571" s="587"/>
      <c r="S571" s="587"/>
      <c r="T571" s="587"/>
      <c r="U571" s="587"/>
      <c r="V571" s="587"/>
      <c r="W571" s="587"/>
      <c r="X571" s="587"/>
    </row>
    <row r="572" spans="1:24" ht="12.75" customHeight="1">
      <c r="A572" s="587"/>
      <c r="B572" s="587"/>
      <c r="C572" s="587"/>
      <c r="D572" s="587"/>
      <c r="E572" s="587"/>
      <c r="F572" s="587"/>
      <c r="G572" s="587"/>
      <c r="H572" s="587"/>
      <c r="I572" s="587"/>
      <c r="J572" s="587"/>
      <c r="K572" s="587"/>
      <c r="L572" s="587"/>
      <c r="M572" s="587"/>
      <c r="N572" s="587"/>
      <c r="O572" s="587"/>
      <c r="P572" s="587"/>
      <c r="Q572" s="587"/>
      <c r="R572" s="587"/>
      <c r="S572" s="587"/>
      <c r="T572" s="587"/>
      <c r="U572" s="587"/>
      <c r="V572" s="587"/>
      <c r="W572" s="587"/>
      <c r="X572" s="587"/>
    </row>
    <row r="573" spans="1:24" ht="12.75" customHeight="1">
      <c r="A573" s="587"/>
      <c r="B573" s="587"/>
      <c r="C573" s="587"/>
      <c r="D573" s="587"/>
      <c r="E573" s="587"/>
      <c r="F573" s="587"/>
      <c r="G573" s="587"/>
      <c r="H573" s="587"/>
      <c r="I573" s="587"/>
      <c r="J573" s="587"/>
      <c r="K573" s="587"/>
      <c r="L573" s="587"/>
      <c r="M573" s="587"/>
      <c r="N573" s="587"/>
      <c r="O573" s="587"/>
      <c r="P573" s="587"/>
      <c r="Q573" s="587"/>
      <c r="R573" s="587"/>
      <c r="S573" s="587"/>
      <c r="T573" s="587"/>
      <c r="U573" s="587"/>
      <c r="V573" s="587"/>
      <c r="W573" s="587"/>
      <c r="X573" s="587"/>
    </row>
    <row r="574" spans="1:24" ht="12.75" customHeight="1">
      <c r="A574" s="587"/>
      <c r="B574" s="587"/>
      <c r="C574" s="587"/>
      <c r="D574" s="587"/>
      <c r="E574" s="587"/>
      <c r="F574" s="587"/>
      <c r="G574" s="587"/>
      <c r="H574" s="587"/>
      <c r="I574" s="587"/>
      <c r="J574" s="587"/>
      <c r="K574" s="587"/>
      <c r="L574" s="587"/>
      <c r="M574" s="587"/>
      <c r="N574" s="587"/>
      <c r="O574" s="587"/>
      <c r="P574" s="587"/>
      <c r="Q574" s="587"/>
      <c r="R574" s="587"/>
      <c r="S574" s="587"/>
      <c r="T574" s="587"/>
      <c r="U574" s="587"/>
      <c r="V574" s="587"/>
      <c r="W574" s="587"/>
      <c r="X574" s="587"/>
    </row>
    <row r="575" spans="1:24" ht="12.75" customHeight="1">
      <c r="A575" s="587"/>
      <c r="B575" s="587"/>
      <c r="C575" s="587"/>
      <c r="D575" s="587"/>
      <c r="E575" s="587"/>
      <c r="F575" s="587"/>
      <c r="G575" s="587"/>
      <c r="H575" s="587"/>
      <c r="I575" s="587"/>
      <c r="J575" s="587"/>
      <c r="K575" s="587"/>
      <c r="L575" s="587"/>
      <c r="M575" s="587"/>
      <c r="N575" s="587"/>
      <c r="O575" s="587"/>
      <c r="P575" s="587"/>
      <c r="Q575" s="587"/>
      <c r="R575" s="587"/>
      <c r="S575" s="587"/>
      <c r="T575" s="587"/>
      <c r="U575" s="587"/>
      <c r="V575" s="587"/>
      <c r="W575" s="587"/>
      <c r="X575" s="587"/>
    </row>
    <row r="576" spans="1:24" ht="12.75" customHeight="1">
      <c r="A576" s="587"/>
      <c r="B576" s="587"/>
      <c r="C576" s="587"/>
      <c r="D576" s="587"/>
      <c r="E576" s="587"/>
      <c r="F576" s="587"/>
      <c r="G576" s="587"/>
      <c r="H576" s="587"/>
      <c r="I576" s="587"/>
      <c r="J576" s="587"/>
      <c r="K576" s="587"/>
      <c r="L576" s="587"/>
      <c r="M576" s="587"/>
      <c r="N576" s="587"/>
      <c r="O576" s="587"/>
      <c r="P576" s="587"/>
      <c r="Q576" s="587"/>
      <c r="R576" s="587"/>
      <c r="S576" s="587"/>
      <c r="T576" s="587"/>
      <c r="U576" s="587"/>
      <c r="V576" s="587"/>
      <c r="W576" s="587"/>
      <c r="X576" s="587"/>
    </row>
    <row r="577" spans="1:24" ht="12.75" customHeight="1">
      <c r="A577" s="587"/>
      <c r="B577" s="587"/>
      <c r="C577" s="587"/>
      <c r="D577" s="587"/>
      <c r="E577" s="587"/>
      <c r="F577" s="587"/>
      <c r="G577" s="587"/>
      <c r="H577" s="587"/>
      <c r="I577" s="587"/>
      <c r="J577" s="587"/>
      <c r="K577" s="587"/>
      <c r="L577" s="587"/>
      <c r="M577" s="587"/>
      <c r="N577" s="587"/>
      <c r="O577" s="587"/>
      <c r="P577" s="587"/>
      <c r="Q577" s="587"/>
      <c r="R577" s="587"/>
      <c r="S577" s="587"/>
      <c r="T577" s="587"/>
      <c r="U577" s="587"/>
      <c r="V577" s="587"/>
      <c r="W577" s="587"/>
      <c r="X577" s="587"/>
    </row>
    <row r="578" spans="1:24" ht="12.75" customHeight="1">
      <c r="A578" s="587"/>
      <c r="B578" s="587"/>
      <c r="C578" s="587"/>
      <c r="D578" s="587"/>
      <c r="E578" s="587"/>
      <c r="F578" s="587"/>
      <c r="G578" s="587"/>
      <c r="H578" s="587"/>
      <c r="I578" s="587"/>
      <c r="J578" s="587"/>
      <c r="K578" s="587"/>
      <c r="L578" s="587"/>
      <c r="M578" s="587"/>
      <c r="N578" s="587"/>
      <c r="O578" s="587"/>
      <c r="P578" s="587"/>
      <c r="Q578" s="587"/>
      <c r="R578" s="587"/>
      <c r="S578" s="587"/>
      <c r="T578" s="587"/>
      <c r="U578" s="587"/>
      <c r="V578" s="587"/>
      <c r="W578" s="587"/>
      <c r="X578" s="587"/>
    </row>
    <row r="579" spans="1:24" ht="12.75" customHeight="1">
      <c r="A579" s="587"/>
      <c r="B579" s="587"/>
      <c r="C579" s="587"/>
      <c r="D579" s="587"/>
      <c r="E579" s="587"/>
      <c r="F579" s="587"/>
      <c r="G579" s="587"/>
      <c r="H579" s="587"/>
      <c r="I579" s="587"/>
      <c r="J579" s="587"/>
      <c r="K579" s="587"/>
      <c r="L579" s="587"/>
      <c r="M579" s="587"/>
      <c r="N579" s="587"/>
      <c r="O579" s="587"/>
      <c r="P579" s="587"/>
      <c r="Q579" s="587"/>
      <c r="R579" s="587"/>
      <c r="S579" s="587"/>
      <c r="T579" s="587"/>
      <c r="U579" s="587"/>
      <c r="V579" s="587"/>
      <c r="W579" s="587"/>
      <c r="X579" s="587"/>
    </row>
    <row r="580" spans="1:24" ht="12.75" customHeight="1">
      <c r="A580" s="587"/>
      <c r="B580" s="587"/>
      <c r="C580" s="587"/>
      <c r="D580" s="587"/>
      <c r="E580" s="587"/>
      <c r="F580" s="587"/>
      <c r="G580" s="587"/>
      <c r="H580" s="587"/>
      <c r="I580" s="587"/>
      <c r="J580" s="587"/>
      <c r="K580" s="587"/>
      <c r="L580" s="587"/>
      <c r="M580" s="587"/>
      <c r="N580" s="587"/>
      <c r="O580" s="587"/>
      <c r="P580" s="587"/>
      <c r="Q580" s="587"/>
      <c r="R580" s="587"/>
      <c r="S580" s="587"/>
      <c r="T580" s="587"/>
      <c r="U580" s="587"/>
      <c r="V580" s="587"/>
      <c r="W580" s="587"/>
      <c r="X580" s="587"/>
    </row>
    <row r="581" spans="1:24" ht="12.75" customHeight="1">
      <c r="A581" s="587"/>
      <c r="B581" s="587"/>
      <c r="C581" s="587"/>
      <c r="D581" s="587"/>
      <c r="E581" s="587"/>
      <c r="F581" s="587"/>
      <c r="G581" s="587"/>
      <c r="H581" s="587"/>
      <c r="I581" s="587"/>
      <c r="J581" s="587"/>
      <c r="K581" s="587"/>
      <c r="L581" s="587"/>
      <c r="M581" s="587"/>
      <c r="N581" s="587"/>
      <c r="O581" s="587"/>
      <c r="P581" s="587"/>
      <c r="Q581" s="587"/>
      <c r="R581" s="587"/>
      <c r="S581" s="587"/>
      <c r="T581" s="587"/>
      <c r="U581" s="587"/>
      <c r="V581" s="587"/>
      <c r="W581" s="587"/>
      <c r="X581" s="587"/>
    </row>
    <row r="582" spans="1:24" ht="12.75" customHeight="1">
      <c r="A582" s="587"/>
      <c r="B582" s="587"/>
      <c r="C582" s="587"/>
      <c r="D582" s="587"/>
      <c r="E582" s="587"/>
      <c r="F582" s="587"/>
      <c r="G582" s="587"/>
      <c r="H582" s="587"/>
      <c r="I582" s="587"/>
      <c r="J582" s="587"/>
      <c r="K582" s="587"/>
      <c r="L582" s="587"/>
      <c r="M582" s="587"/>
      <c r="N582" s="587"/>
      <c r="O582" s="587"/>
      <c r="P582" s="587"/>
      <c r="Q582" s="587"/>
      <c r="R582" s="587"/>
      <c r="S582" s="587"/>
      <c r="T582" s="587"/>
      <c r="U582" s="587"/>
      <c r="V582" s="587"/>
      <c r="W582" s="587"/>
      <c r="X582" s="587"/>
    </row>
    <row r="583" spans="1:24" ht="12.75" customHeight="1">
      <c r="A583" s="587"/>
      <c r="B583" s="587"/>
      <c r="C583" s="587"/>
      <c r="D583" s="587"/>
      <c r="E583" s="587"/>
      <c r="F583" s="587"/>
      <c r="G583" s="587"/>
      <c r="H583" s="587"/>
      <c r="I583" s="587"/>
      <c r="J583" s="587"/>
      <c r="K583" s="587"/>
      <c r="L583" s="587"/>
      <c r="M583" s="587"/>
      <c r="N583" s="587"/>
      <c r="O583" s="587"/>
      <c r="P583" s="587"/>
      <c r="Q583" s="587"/>
      <c r="R583" s="587"/>
      <c r="S583" s="587"/>
      <c r="T583" s="587"/>
      <c r="U583" s="587"/>
      <c r="V583" s="587"/>
      <c r="W583" s="587"/>
      <c r="X583" s="587"/>
    </row>
    <row r="584" spans="1:24" ht="12.75" customHeight="1">
      <c r="A584" s="587"/>
      <c r="B584" s="587"/>
      <c r="C584" s="587"/>
      <c r="D584" s="587"/>
      <c r="E584" s="587"/>
      <c r="F584" s="587"/>
      <c r="G584" s="587"/>
      <c r="H584" s="587"/>
      <c r="I584" s="587"/>
      <c r="J584" s="587"/>
      <c r="K584" s="587"/>
      <c r="L584" s="587"/>
      <c r="M584" s="587"/>
      <c r="N584" s="587"/>
      <c r="O584" s="587"/>
      <c r="P584" s="587"/>
      <c r="Q584" s="587"/>
      <c r="R584" s="587"/>
      <c r="S584" s="587"/>
      <c r="T584" s="587"/>
      <c r="U584" s="587"/>
      <c r="V584" s="587"/>
      <c r="W584" s="587"/>
      <c r="X584" s="587"/>
    </row>
    <row r="585" spans="1:24" ht="12.75" customHeight="1">
      <c r="A585" s="587"/>
      <c r="B585" s="587"/>
      <c r="C585" s="587"/>
      <c r="D585" s="587"/>
      <c r="E585" s="587"/>
      <c r="F585" s="587"/>
      <c r="G585" s="587"/>
      <c r="H585" s="587"/>
      <c r="I585" s="587"/>
      <c r="J585" s="587"/>
      <c r="K585" s="587"/>
      <c r="L585" s="587"/>
      <c r="M585" s="587"/>
      <c r="N585" s="587"/>
      <c r="O585" s="587"/>
      <c r="P585" s="587"/>
      <c r="Q585" s="587"/>
      <c r="R585" s="587"/>
      <c r="S585" s="587"/>
      <c r="T585" s="587"/>
      <c r="U585" s="587"/>
      <c r="V585" s="587"/>
      <c r="W585" s="587"/>
      <c r="X585" s="587"/>
    </row>
    <row r="586" spans="1:24" ht="12.75" customHeight="1">
      <c r="A586" s="587"/>
      <c r="B586" s="587"/>
      <c r="C586" s="587"/>
      <c r="D586" s="587"/>
      <c r="E586" s="587"/>
      <c r="F586" s="587"/>
      <c r="G586" s="587"/>
      <c r="H586" s="587"/>
      <c r="I586" s="587"/>
      <c r="J586" s="587"/>
      <c r="K586" s="587"/>
      <c r="L586" s="587"/>
      <c r="M586" s="587"/>
      <c r="N586" s="587"/>
      <c r="O586" s="587"/>
      <c r="P586" s="587"/>
      <c r="Q586" s="587"/>
      <c r="R586" s="587"/>
      <c r="S586" s="587"/>
      <c r="T586" s="587"/>
      <c r="U586" s="587"/>
      <c r="V586" s="587"/>
      <c r="W586" s="587"/>
      <c r="X586" s="587"/>
    </row>
    <row r="587" spans="1:24" ht="12.75" customHeight="1">
      <c r="A587" s="587"/>
      <c r="B587" s="587"/>
      <c r="C587" s="587"/>
      <c r="D587" s="587"/>
      <c r="E587" s="587"/>
      <c r="F587" s="587"/>
      <c r="G587" s="587"/>
      <c r="H587" s="587"/>
      <c r="I587" s="587"/>
      <c r="J587" s="587"/>
      <c r="K587" s="587"/>
      <c r="L587" s="587"/>
      <c r="M587" s="587"/>
      <c r="N587" s="587"/>
      <c r="O587" s="587"/>
      <c r="P587" s="587"/>
      <c r="Q587" s="587"/>
      <c r="R587" s="587"/>
      <c r="S587" s="587"/>
      <c r="T587" s="587"/>
      <c r="U587" s="587"/>
      <c r="V587" s="587"/>
      <c r="W587" s="587"/>
      <c r="X587" s="587"/>
    </row>
    <row r="588" spans="1:24" ht="12.75" customHeight="1">
      <c r="A588" s="587"/>
      <c r="B588" s="587"/>
      <c r="C588" s="587"/>
      <c r="D588" s="587"/>
      <c r="E588" s="587"/>
      <c r="F588" s="587"/>
      <c r="G588" s="587"/>
      <c r="H588" s="587"/>
      <c r="I588" s="587"/>
      <c r="J588" s="587"/>
      <c r="K588" s="587"/>
      <c r="L588" s="587"/>
      <c r="M588" s="587"/>
      <c r="N588" s="587"/>
      <c r="O588" s="587"/>
      <c r="P588" s="587"/>
      <c r="Q588" s="587"/>
      <c r="R588" s="587"/>
      <c r="S588" s="587"/>
      <c r="T588" s="587"/>
      <c r="U588" s="587"/>
      <c r="V588" s="587"/>
      <c r="W588" s="587"/>
      <c r="X588" s="587"/>
    </row>
    <row r="589" spans="1:24" ht="12.75" customHeight="1">
      <c r="A589" s="587"/>
      <c r="B589" s="587"/>
      <c r="C589" s="587"/>
      <c r="D589" s="587"/>
      <c r="E589" s="587"/>
      <c r="F589" s="587"/>
      <c r="G589" s="587"/>
      <c r="H589" s="587"/>
      <c r="I589" s="587"/>
      <c r="J589" s="587"/>
      <c r="K589" s="587"/>
      <c r="L589" s="587"/>
      <c r="M589" s="587"/>
      <c r="N589" s="587"/>
      <c r="O589" s="587"/>
      <c r="P589" s="587"/>
      <c r="Q589" s="587"/>
      <c r="R589" s="587"/>
      <c r="S589" s="587"/>
      <c r="T589" s="587"/>
      <c r="U589" s="587"/>
      <c r="V589" s="587"/>
      <c r="W589" s="587"/>
      <c r="X589" s="587"/>
    </row>
    <row r="590" spans="1:24" ht="12.75" customHeight="1">
      <c r="A590" s="587"/>
      <c r="B590" s="587"/>
      <c r="C590" s="587"/>
      <c r="D590" s="587"/>
      <c r="E590" s="587"/>
      <c r="F590" s="587"/>
      <c r="G590" s="587"/>
      <c r="H590" s="587"/>
      <c r="I590" s="587"/>
      <c r="J590" s="587"/>
      <c r="K590" s="587"/>
      <c r="L590" s="587"/>
      <c r="M590" s="587"/>
      <c r="N590" s="587"/>
      <c r="O590" s="587"/>
      <c r="P590" s="587"/>
      <c r="Q590" s="587"/>
      <c r="R590" s="587"/>
      <c r="S590" s="587"/>
      <c r="T590" s="587"/>
      <c r="U590" s="587"/>
      <c r="V590" s="587"/>
      <c r="W590" s="587"/>
      <c r="X590" s="587"/>
    </row>
    <row r="591" spans="1:24" ht="12.75" customHeight="1">
      <c r="A591" s="587"/>
      <c r="B591" s="587"/>
      <c r="C591" s="587"/>
      <c r="D591" s="587"/>
      <c r="E591" s="587"/>
      <c r="F591" s="587"/>
      <c r="G591" s="587"/>
      <c r="H591" s="587"/>
      <c r="I591" s="587"/>
      <c r="J591" s="587"/>
      <c r="K591" s="587"/>
      <c r="L591" s="587"/>
      <c r="M591" s="587"/>
      <c r="N591" s="587"/>
      <c r="O591" s="587"/>
      <c r="P591" s="587"/>
      <c r="Q591" s="587"/>
      <c r="R591" s="587"/>
      <c r="S591" s="587"/>
      <c r="T591" s="587"/>
      <c r="U591" s="587"/>
      <c r="V591" s="587"/>
      <c r="W591" s="587"/>
      <c r="X591" s="587"/>
    </row>
    <row r="592" spans="1:24" ht="12.75" customHeight="1">
      <c r="A592" s="587"/>
      <c r="B592" s="587"/>
      <c r="C592" s="587"/>
      <c r="D592" s="587"/>
      <c r="E592" s="587"/>
      <c r="F592" s="587"/>
      <c r="G592" s="587"/>
      <c r="H592" s="587"/>
      <c r="I592" s="587"/>
      <c r="J592" s="587"/>
      <c r="K592" s="587"/>
      <c r="L592" s="587"/>
      <c r="M592" s="587"/>
      <c r="N592" s="587"/>
      <c r="O592" s="587"/>
      <c r="P592" s="587"/>
      <c r="Q592" s="587"/>
      <c r="R592" s="587"/>
      <c r="S592" s="587"/>
      <c r="T592" s="587"/>
      <c r="U592" s="587"/>
      <c r="V592" s="587"/>
      <c r="W592" s="587"/>
      <c r="X592" s="587"/>
    </row>
    <row r="593" spans="1:24" ht="12.75" customHeight="1">
      <c r="A593" s="587"/>
      <c r="B593" s="587"/>
      <c r="C593" s="587"/>
      <c r="D593" s="587"/>
      <c r="E593" s="587"/>
      <c r="F593" s="587"/>
      <c r="G593" s="587"/>
      <c r="H593" s="587"/>
      <c r="I593" s="587"/>
      <c r="J593" s="587"/>
      <c r="K593" s="587"/>
      <c r="L593" s="587"/>
      <c r="M593" s="587"/>
      <c r="N593" s="587"/>
      <c r="O593" s="587"/>
      <c r="P593" s="587"/>
      <c r="Q593" s="587"/>
      <c r="R593" s="587"/>
      <c r="S593" s="587"/>
      <c r="T593" s="587"/>
      <c r="U593" s="587"/>
      <c r="V593" s="587"/>
      <c r="W593" s="587"/>
      <c r="X593" s="587"/>
    </row>
    <row r="594" spans="1:24" ht="12.75" customHeight="1">
      <c r="A594" s="587"/>
      <c r="B594" s="587"/>
      <c r="C594" s="587"/>
      <c r="D594" s="587"/>
      <c r="E594" s="587"/>
      <c r="F594" s="587"/>
      <c r="G594" s="587"/>
      <c r="H594" s="587"/>
      <c r="I594" s="587"/>
      <c r="J594" s="587"/>
      <c r="K594" s="587"/>
      <c r="L594" s="587"/>
      <c r="M594" s="587"/>
      <c r="N594" s="587"/>
      <c r="O594" s="587"/>
      <c r="P594" s="587"/>
      <c r="Q594" s="587"/>
      <c r="R594" s="587"/>
      <c r="S594" s="587"/>
      <c r="T594" s="587"/>
      <c r="U594" s="587"/>
      <c r="V594" s="587"/>
      <c r="W594" s="587"/>
      <c r="X594" s="587"/>
    </row>
    <row r="595" spans="1:24" ht="12.75" customHeight="1">
      <c r="A595" s="587"/>
      <c r="B595" s="587"/>
      <c r="C595" s="587"/>
      <c r="D595" s="587"/>
      <c r="E595" s="587"/>
      <c r="F595" s="587"/>
      <c r="G595" s="587"/>
      <c r="H595" s="587"/>
      <c r="I595" s="587"/>
      <c r="J595" s="587"/>
      <c r="K595" s="587"/>
      <c r="L595" s="587"/>
      <c r="M595" s="587"/>
      <c r="N595" s="587"/>
      <c r="O595" s="587"/>
      <c r="P595" s="587"/>
      <c r="Q595" s="587"/>
      <c r="R595" s="587"/>
      <c r="S595" s="587"/>
      <c r="T595" s="587"/>
      <c r="U595" s="587"/>
      <c r="V595" s="587"/>
      <c r="W595" s="587"/>
      <c r="X595" s="587"/>
    </row>
    <row r="596" spans="1:24" ht="12.75" customHeight="1">
      <c r="A596" s="587"/>
      <c r="B596" s="587"/>
      <c r="C596" s="587"/>
      <c r="D596" s="587"/>
      <c r="E596" s="587"/>
      <c r="F596" s="587"/>
      <c r="G596" s="587"/>
      <c r="H596" s="587"/>
      <c r="I596" s="587"/>
      <c r="J596" s="587"/>
      <c r="K596" s="587"/>
      <c r="L596" s="587"/>
      <c r="M596" s="587"/>
      <c r="N596" s="587"/>
      <c r="O596" s="587"/>
      <c r="P596" s="587"/>
      <c r="Q596" s="587"/>
      <c r="R596" s="587"/>
      <c r="S596" s="587"/>
      <c r="T596" s="587"/>
      <c r="U596" s="587"/>
      <c r="V596" s="587"/>
      <c r="W596" s="587"/>
      <c r="X596" s="587"/>
    </row>
    <row r="597" spans="1:24" ht="12.75" customHeight="1">
      <c r="A597" s="587"/>
      <c r="B597" s="587"/>
      <c r="C597" s="587"/>
      <c r="D597" s="587"/>
      <c r="E597" s="587"/>
      <c r="F597" s="587"/>
      <c r="G597" s="587"/>
      <c r="H597" s="587"/>
      <c r="I597" s="587"/>
      <c r="J597" s="587"/>
      <c r="K597" s="587"/>
      <c r="L597" s="587"/>
      <c r="M597" s="587"/>
      <c r="N597" s="587"/>
      <c r="O597" s="587"/>
      <c r="P597" s="587"/>
      <c r="Q597" s="587"/>
      <c r="R597" s="587"/>
      <c r="S597" s="587"/>
      <c r="T597" s="587"/>
      <c r="U597" s="587"/>
      <c r="V597" s="587"/>
      <c r="W597" s="587"/>
      <c r="X597" s="587"/>
    </row>
    <row r="598" spans="1:24" ht="12.75" customHeight="1">
      <c r="A598" s="587"/>
      <c r="B598" s="587"/>
      <c r="C598" s="587"/>
      <c r="D598" s="587"/>
      <c r="E598" s="587"/>
      <c r="F598" s="587"/>
      <c r="G598" s="587"/>
      <c r="H598" s="587"/>
      <c r="I598" s="587"/>
      <c r="J598" s="587"/>
      <c r="K598" s="587"/>
      <c r="L598" s="587"/>
      <c r="M598" s="587"/>
      <c r="N598" s="587"/>
      <c r="O598" s="587"/>
      <c r="P598" s="587"/>
      <c r="Q598" s="587"/>
      <c r="R598" s="587"/>
      <c r="S598" s="587"/>
      <c r="T598" s="587"/>
      <c r="U598" s="587"/>
      <c r="V598" s="587"/>
      <c r="W598" s="587"/>
      <c r="X598" s="587"/>
    </row>
    <row r="599" spans="1:24" ht="12.75" customHeight="1">
      <c r="A599" s="587"/>
      <c r="B599" s="587"/>
      <c r="C599" s="587"/>
      <c r="D599" s="587"/>
      <c r="E599" s="587"/>
      <c r="F599" s="587"/>
      <c r="G599" s="587"/>
      <c r="H599" s="587"/>
      <c r="I599" s="587"/>
      <c r="J599" s="587"/>
      <c r="K599" s="587"/>
      <c r="L599" s="587"/>
      <c r="M599" s="587"/>
      <c r="N599" s="587"/>
      <c r="O599" s="587"/>
      <c r="P599" s="587"/>
      <c r="Q599" s="587"/>
      <c r="R599" s="587"/>
      <c r="S599" s="587"/>
      <c r="T599" s="587"/>
      <c r="U599" s="587"/>
      <c r="V599" s="587"/>
      <c r="W599" s="587"/>
      <c r="X599" s="587"/>
    </row>
    <row r="600" spans="1:24" ht="12.75" customHeight="1">
      <c r="A600" s="587"/>
      <c r="B600" s="587"/>
      <c r="C600" s="587"/>
      <c r="D600" s="587"/>
      <c r="E600" s="587"/>
      <c r="F600" s="587"/>
      <c r="G600" s="587"/>
      <c r="H600" s="587"/>
      <c r="I600" s="587"/>
      <c r="J600" s="587"/>
      <c r="K600" s="587"/>
      <c r="L600" s="587"/>
      <c r="M600" s="587"/>
      <c r="N600" s="587"/>
      <c r="O600" s="587"/>
      <c r="P600" s="587"/>
      <c r="Q600" s="587"/>
      <c r="R600" s="587"/>
      <c r="S600" s="587"/>
      <c r="T600" s="587"/>
      <c r="U600" s="587"/>
      <c r="V600" s="587"/>
      <c r="W600" s="587"/>
      <c r="X600" s="587"/>
    </row>
    <row r="601" spans="1:24" ht="12.75" customHeight="1">
      <c r="A601" s="587"/>
      <c r="B601" s="587"/>
      <c r="C601" s="587"/>
      <c r="D601" s="587"/>
      <c r="E601" s="587"/>
      <c r="F601" s="587"/>
      <c r="G601" s="587"/>
      <c r="H601" s="587"/>
      <c r="I601" s="587"/>
      <c r="J601" s="587"/>
      <c r="K601" s="587"/>
      <c r="L601" s="587"/>
      <c r="M601" s="587"/>
      <c r="N601" s="587"/>
      <c r="O601" s="587"/>
      <c r="P601" s="587"/>
      <c r="Q601" s="587"/>
      <c r="R601" s="587"/>
      <c r="S601" s="587"/>
      <c r="T601" s="587"/>
      <c r="U601" s="587"/>
      <c r="V601" s="587"/>
      <c r="W601" s="587"/>
      <c r="X601" s="587"/>
    </row>
    <row r="602" spans="1:24" ht="12.75" customHeight="1">
      <c r="A602" s="587"/>
      <c r="B602" s="587"/>
      <c r="C602" s="587"/>
      <c r="D602" s="587"/>
      <c r="E602" s="587"/>
      <c r="F602" s="587"/>
      <c r="G602" s="587"/>
      <c r="H602" s="587"/>
      <c r="I602" s="587"/>
      <c r="J602" s="587"/>
      <c r="K602" s="587"/>
      <c r="L602" s="587"/>
      <c r="M602" s="587"/>
      <c r="N602" s="587"/>
      <c r="O602" s="587"/>
      <c r="P602" s="587"/>
      <c r="Q602" s="587"/>
      <c r="R602" s="587"/>
      <c r="S602" s="587"/>
      <c r="T602" s="587"/>
      <c r="U602" s="587"/>
      <c r="V602" s="587"/>
      <c r="W602" s="587"/>
      <c r="X602" s="587"/>
    </row>
    <row r="603" spans="1:24" ht="12.75" customHeight="1">
      <c r="A603" s="587"/>
      <c r="B603" s="587"/>
      <c r="C603" s="587"/>
      <c r="D603" s="587"/>
      <c r="E603" s="587"/>
      <c r="F603" s="587"/>
      <c r="G603" s="587"/>
      <c r="H603" s="587"/>
      <c r="I603" s="587"/>
      <c r="J603" s="587"/>
      <c r="K603" s="587"/>
      <c r="L603" s="587"/>
      <c r="M603" s="587"/>
      <c r="N603" s="587"/>
      <c r="O603" s="587"/>
      <c r="P603" s="587"/>
      <c r="Q603" s="587"/>
      <c r="R603" s="587"/>
      <c r="S603" s="587"/>
      <c r="T603" s="587"/>
      <c r="U603" s="587"/>
      <c r="V603" s="587"/>
      <c r="W603" s="587"/>
      <c r="X603" s="587"/>
    </row>
    <row r="604" spans="1:24" ht="12.75" customHeight="1">
      <c r="A604" s="587"/>
      <c r="B604" s="587"/>
      <c r="C604" s="587"/>
      <c r="D604" s="587"/>
      <c r="E604" s="587"/>
      <c r="F604" s="587"/>
      <c r="G604" s="587"/>
      <c r="H604" s="587"/>
      <c r="I604" s="587"/>
      <c r="J604" s="587"/>
      <c r="K604" s="587"/>
      <c r="L604" s="587"/>
      <c r="M604" s="587"/>
      <c r="N604" s="587"/>
      <c r="O604" s="587"/>
      <c r="P604" s="587"/>
      <c r="Q604" s="587"/>
      <c r="R604" s="587"/>
      <c r="S604" s="587"/>
      <c r="T604" s="587"/>
      <c r="U604" s="587"/>
      <c r="V604" s="587"/>
      <c r="W604" s="587"/>
      <c r="X604" s="587"/>
    </row>
    <row r="605" spans="1:24" ht="12.75" customHeight="1">
      <c r="A605" s="587"/>
      <c r="B605" s="587"/>
      <c r="C605" s="587"/>
      <c r="D605" s="587"/>
      <c r="E605" s="587"/>
      <c r="F605" s="587"/>
      <c r="G605" s="587"/>
      <c r="H605" s="587"/>
      <c r="I605" s="587"/>
      <c r="J605" s="587"/>
      <c r="K605" s="587"/>
      <c r="L605" s="587"/>
      <c r="M605" s="587"/>
      <c r="N605" s="587"/>
      <c r="O605" s="587"/>
      <c r="P605" s="587"/>
      <c r="Q605" s="587"/>
      <c r="R605" s="587"/>
      <c r="S605" s="587"/>
      <c r="T605" s="587"/>
      <c r="U605" s="587"/>
      <c r="V605" s="587"/>
      <c r="W605" s="587"/>
      <c r="X605" s="587"/>
    </row>
    <row r="606" spans="1:24" ht="12.75" customHeight="1">
      <c r="A606" s="587"/>
      <c r="B606" s="587"/>
      <c r="C606" s="587"/>
      <c r="D606" s="587"/>
      <c r="E606" s="587"/>
      <c r="F606" s="587"/>
      <c r="G606" s="587"/>
      <c r="H606" s="587"/>
      <c r="I606" s="587"/>
      <c r="J606" s="587"/>
      <c r="K606" s="587"/>
      <c r="L606" s="587"/>
      <c r="M606" s="587"/>
      <c r="N606" s="587"/>
      <c r="O606" s="587"/>
      <c r="P606" s="587"/>
      <c r="Q606" s="587"/>
      <c r="R606" s="587"/>
      <c r="S606" s="587"/>
      <c r="T606" s="587"/>
      <c r="U606" s="587"/>
      <c r="V606" s="587"/>
      <c r="W606" s="587"/>
      <c r="X606" s="587"/>
    </row>
    <row r="607" spans="1:24" ht="12.75" customHeight="1">
      <c r="A607" s="587"/>
      <c r="B607" s="587"/>
      <c r="C607" s="587"/>
      <c r="D607" s="587"/>
      <c r="E607" s="587"/>
      <c r="F607" s="587"/>
      <c r="G607" s="587"/>
      <c r="H607" s="587"/>
      <c r="I607" s="587"/>
      <c r="J607" s="587"/>
      <c r="K607" s="587"/>
      <c r="L607" s="587"/>
      <c r="M607" s="587"/>
      <c r="N607" s="587"/>
      <c r="O607" s="587"/>
      <c r="P607" s="587"/>
      <c r="Q607" s="587"/>
      <c r="R607" s="587"/>
      <c r="S607" s="587"/>
      <c r="T607" s="587"/>
      <c r="U607" s="587"/>
      <c r="V607" s="587"/>
      <c r="W607" s="587"/>
      <c r="X607" s="587"/>
    </row>
    <row r="608" spans="1:24" ht="12.75" customHeight="1">
      <c r="A608" s="587"/>
      <c r="B608" s="587"/>
      <c r="C608" s="587"/>
      <c r="D608" s="587"/>
      <c r="E608" s="587"/>
      <c r="F608" s="587"/>
      <c r="G608" s="587"/>
      <c r="H608" s="587"/>
      <c r="I608" s="587"/>
      <c r="J608" s="587"/>
      <c r="K608" s="587"/>
      <c r="L608" s="587"/>
      <c r="M608" s="587"/>
      <c r="N608" s="587"/>
      <c r="O608" s="587"/>
      <c r="P608" s="587"/>
      <c r="Q608" s="587"/>
      <c r="R608" s="587"/>
      <c r="S608" s="587"/>
      <c r="T608" s="587"/>
      <c r="U608" s="587"/>
      <c r="V608" s="587"/>
      <c r="W608" s="587"/>
      <c r="X608" s="587"/>
    </row>
    <row r="609" spans="1:24" ht="12.75" customHeight="1">
      <c r="A609" s="587"/>
      <c r="B609" s="587"/>
      <c r="C609" s="587"/>
      <c r="D609" s="587"/>
      <c r="E609" s="587"/>
      <c r="F609" s="587"/>
      <c r="G609" s="587"/>
      <c r="H609" s="587"/>
      <c r="I609" s="587"/>
      <c r="J609" s="587"/>
      <c r="K609" s="587"/>
      <c r="L609" s="587"/>
      <c r="M609" s="587"/>
      <c r="N609" s="587"/>
      <c r="O609" s="587"/>
      <c r="P609" s="587"/>
      <c r="Q609" s="587"/>
      <c r="R609" s="587"/>
      <c r="S609" s="587"/>
      <c r="T609" s="587"/>
      <c r="U609" s="587"/>
      <c r="V609" s="587"/>
      <c r="W609" s="587"/>
      <c r="X609" s="587"/>
    </row>
    <row r="610" spans="1:24" ht="12.75" customHeight="1">
      <c r="A610" s="587"/>
      <c r="B610" s="587"/>
      <c r="C610" s="587"/>
      <c r="D610" s="587"/>
      <c r="E610" s="587"/>
      <c r="F610" s="587"/>
      <c r="G610" s="587"/>
      <c r="H610" s="587"/>
      <c r="I610" s="587"/>
      <c r="J610" s="587"/>
      <c r="K610" s="587"/>
      <c r="L610" s="587"/>
      <c r="M610" s="587"/>
      <c r="N610" s="587"/>
      <c r="O610" s="587"/>
      <c r="P610" s="587"/>
      <c r="Q610" s="587"/>
      <c r="R610" s="587"/>
      <c r="S610" s="587"/>
      <c r="T610" s="587"/>
      <c r="U610" s="587"/>
      <c r="V610" s="587"/>
      <c r="W610" s="587"/>
      <c r="X610" s="587"/>
    </row>
    <row r="611" spans="1:24" ht="12.75" customHeight="1">
      <c r="A611" s="587"/>
      <c r="B611" s="587"/>
      <c r="C611" s="587"/>
      <c r="D611" s="587"/>
      <c r="E611" s="587"/>
      <c r="F611" s="587"/>
      <c r="G611" s="587"/>
      <c r="H611" s="587"/>
      <c r="I611" s="587"/>
      <c r="J611" s="587"/>
      <c r="K611" s="587"/>
      <c r="L611" s="587"/>
      <c r="M611" s="587"/>
      <c r="N611" s="587"/>
      <c r="O611" s="587"/>
      <c r="P611" s="587"/>
      <c r="Q611" s="587"/>
      <c r="R611" s="587"/>
      <c r="S611" s="587"/>
      <c r="T611" s="587"/>
      <c r="U611" s="587"/>
      <c r="V611" s="587"/>
      <c r="W611" s="587"/>
      <c r="X611" s="587"/>
    </row>
    <row r="612" spans="1:24" ht="12.75" customHeight="1">
      <c r="A612" s="587"/>
      <c r="B612" s="587"/>
      <c r="C612" s="587"/>
      <c r="D612" s="587"/>
      <c r="E612" s="587"/>
      <c r="F612" s="587"/>
      <c r="G612" s="587"/>
      <c r="H612" s="587"/>
      <c r="I612" s="587"/>
      <c r="J612" s="587"/>
      <c r="K612" s="587"/>
      <c r="L612" s="587"/>
      <c r="M612" s="587"/>
      <c r="N612" s="587"/>
      <c r="O612" s="587"/>
      <c r="P612" s="587"/>
      <c r="Q612" s="587"/>
      <c r="R612" s="587"/>
      <c r="S612" s="587"/>
      <c r="T612" s="587"/>
      <c r="U612" s="587"/>
      <c r="V612" s="587"/>
      <c r="W612" s="587"/>
      <c r="X612" s="587"/>
    </row>
    <row r="613" spans="1:24" ht="12.75" customHeight="1">
      <c r="A613" s="587"/>
      <c r="B613" s="587"/>
      <c r="C613" s="587"/>
      <c r="D613" s="587"/>
      <c r="E613" s="587"/>
      <c r="F613" s="587"/>
      <c r="G613" s="587"/>
      <c r="H613" s="587"/>
      <c r="I613" s="587"/>
      <c r="J613" s="587"/>
      <c r="K613" s="587"/>
      <c r="L613" s="587"/>
      <c r="M613" s="587"/>
      <c r="N613" s="587"/>
      <c r="O613" s="587"/>
      <c r="P613" s="587"/>
      <c r="Q613" s="587"/>
      <c r="R613" s="587"/>
      <c r="S613" s="587"/>
      <c r="T613" s="587"/>
      <c r="U613" s="587"/>
      <c r="V613" s="587"/>
      <c r="W613" s="587"/>
      <c r="X613" s="587"/>
    </row>
    <row r="614" spans="1:24" ht="12.75" customHeight="1">
      <c r="A614" s="587"/>
      <c r="B614" s="587"/>
      <c r="C614" s="587"/>
      <c r="D614" s="587"/>
      <c r="E614" s="587"/>
      <c r="F614" s="587"/>
      <c r="G614" s="587"/>
      <c r="H614" s="587"/>
      <c r="I614" s="587"/>
      <c r="J614" s="587"/>
      <c r="K614" s="587"/>
      <c r="L614" s="587"/>
      <c r="M614" s="587"/>
      <c r="N614" s="587"/>
      <c r="O614" s="587"/>
      <c r="P614" s="587"/>
      <c r="Q614" s="587"/>
      <c r="R614" s="587"/>
      <c r="S614" s="587"/>
      <c r="T614" s="587"/>
      <c r="U614" s="587"/>
      <c r="V614" s="587"/>
      <c r="W614" s="587"/>
      <c r="X614" s="587"/>
    </row>
    <row r="615" spans="1:24" ht="12.75" customHeight="1">
      <c r="A615" s="587"/>
      <c r="B615" s="587"/>
      <c r="C615" s="587"/>
      <c r="D615" s="587"/>
      <c r="E615" s="587"/>
      <c r="F615" s="587"/>
      <c r="G615" s="587"/>
      <c r="H615" s="587"/>
      <c r="I615" s="587"/>
      <c r="J615" s="587"/>
      <c r="K615" s="587"/>
      <c r="L615" s="587"/>
      <c r="M615" s="587"/>
      <c r="N615" s="587"/>
      <c r="O615" s="587"/>
      <c r="P615" s="587"/>
      <c r="Q615" s="587"/>
      <c r="R615" s="587"/>
      <c r="S615" s="587"/>
      <c r="T615" s="587"/>
      <c r="U615" s="587"/>
      <c r="V615" s="587"/>
      <c r="W615" s="587"/>
      <c r="X615" s="587"/>
    </row>
    <row r="616" spans="1:24" ht="12.75" customHeight="1">
      <c r="A616" s="587"/>
      <c r="B616" s="587"/>
      <c r="C616" s="587"/>
      <c r="D616" s="587"/>
      <c r="E616" s="587"/>
      <c r="F616" s="587"/>
      <c r="G616" s="587"/>
      <c r="H616" s="587"/>
      <c r="I616" s="587"/>
      <c r="J616" s="587"/>
      <c r="K616" s="587"/>
      <c r="L616" s="587"/>
      <c r="M616" s="587"/>
      <c r="N616" s="587"/>
      <c r="O616" s="587"/>
      <c r="P616" s="587"/>
      <c r="Q616" s="587"/>
      <c r="R616" s="587"/>
      <c r="S616" s="587"/>
      <c r="T616" s="587"/>
      <c r="U616" s="587"/>
      <c r="V616" s="587"/>
      <c r="W616" s="587"/>
      <c r="X616" s="587"/>
    </row>
    <row r="617" spans="1:24" ht="12.75" customHeight="1">
      <c r="A617" s="587"/>
      <c r="B617" s="587"/>
      <c r="C617" s="587"/>
      <c r="D617" s="587"/>
      <c r="E617" s="587"/>
      <c r="F617" s="587"/>
      <c r="G617" s="587"/>
      <c r="H617" s="587"/>
      <c r="I617" s="587"/>
      <c r="J617" s="587"/>
      <c r="K617" s="587"/>
      <c r="L617" s="587"/>
      <c r="M617" s="587"/>
      <c r="N617" s="587"/>
      <c r="O617" s="587"/>
      <c r="P617" s="587"/>
      <c r="Q617" s="587"/>
      <c r="R617" s="587"/>
      <c r="S617" s="587"/>
      <c r="T617" s="587"/>
      <c r="U617" s="587"/>
      <c r="V617" s="587"/>
      <c r="W617" s="587"/>
      <c r="X617" s="587"/>
    </row>
    <row r="618" spans="1:24" ht="12.75" customHeight="1">
      <c r="A618" s="587"/>
      <c r="B618" s="587"/>
      <c r="C618" s="587"/>
      <c r="D618" s="587"/>
      <c r="E618" s="587"/>
      <c r="F618" s="587"/>
      <c r="G618" s="587"/>
      <c r="H618" s="587"/>
      <c r="I618" s="587"/>
      <c r="J618" s="587"/>
      <c r="K618" s="587"/>
      <c r="L618" s="587"/>
      <c r="M618" s="587"/>
      <c r="N618" s="587"/>
      <c r="O618" s="587"/>
      <c r="P618" s="587"/>
      <c r="Q618" s="587"/>
      <c r="R618" s="587"/>
      <c r="S618" s="587"/>
      <c r="T618" s="587"/>
      <c r="U618" s="587"/>
      <c r="V618" s="587"/>
      <c r="W618" s="587"/>
      <c r="X618" s="587"/>
    </row>
    <row r="619" spans="1:24" ht="12.75" customHeight="1">
      <c r="A619" s="587"/>
      <c r="B619" s="587"/>
      <c r="C619" s="587"/>
      <c r="D619" s="587"/>
      <c r="E619" s="587"/>
      <c r="F619" s="587"/>
      <c r="G619" s="587"/>
      <c r="H619" s="587"/>
      <c r="I619" s="587"/>
      <c r="J619" s="587"/>
      <c r="K619" s="587"/>
      <c r="L619" s="587"/>
      <c r="M619" s="587"/>
      <c r="N619" s="587"/>
      <c r="O619" s="587"/>
      <c r="P619" s="587"/>
      <c r="Q619" s="587"/>
      <c r="R619" s="587"/>
      <c r="S619" s="587"/>
      <c r="T619" s="587"/>
      <c r="U619" s="587"/>
      <c r="V619" s="587"/>
      <c r="W619" s="587"/>
      <c r="X619" s="587"/>
    </row>
    <row r="620" spans="1:24" ht="12.75" customHeight="1">
      <c r="A620" s="587"/>
      <c r="B620" s="587"/>
      <c r="C620" s="587"/>
      <c r="D620" s="587"/>
      <c r="E620" s="587"/>
      <c r="F620" s="587"/>
      <c r="G620" s="587"/>
      <c r="H620" s="587"/>
      <c r="I620" s="587"/>
      <c r="J620" s="587"/>
      <c r="K620" s="587"/>
      <c r="L620" s="587"/>
      <c r="M620" s="587"/>
      <c r="N620" s="587"/>
      <c r="O620" s="587"/>
      <c r="P620" s="587"/>
      <c r="Q620" s="587"/>
      <c r="R620" s="587"/>
      <c r="S620" s="587"/>
      <c r="T620" s="587"/>
      <c r="U620" s="587"/>
      <c r="V620" s="587"/>
      <c r="W620" s="587"/>
      <c r="X620" s="587"/>
    </row>
    <row r="621" spans="1:24" ht="12.75" customHeight="1">
      <c r="A621" s="587"/>
      <c r="B621" s="587"/>
      <c r="C621" s="587"/>
      <c r="D621" s="587"/>
      <c r="E621" s="587"/>
      <c r="F621" s="587"/>
      <c r="G621" s="587"/>
      <c r="H621" s="587"/>
      <c r="I621" s="587"/>
      <c r="J621" s="587"/>
      <c r="K621" s="587"/>
      <c r="L621" s="587"/>
      <c r="M621" s="587"/>
      <c r="N621" s="587"/>
      <c r="O621" s="587"/>
      <c r="P621" s="587"/>
      <c r="Q621" s="587"/>
      <c r="R621" s="587"/>
      <c r="S621" s="587"/>
      <c r="T621" s="587"/>
      <c r="U621" s="587"/>
      <c r="V621" s="587"/>
      <c r="W621" s="587"/>
      <c r="X621" s="587"/>
    </row>
    <row r="622" spans="1:24" ht="12.75" customHeight="1">
      <c r="A622" s="587"/>
      <c r="B622" s="587"/>
      <c r="C622" s="587"/>
      <c r="D622" s="587"/>
      <c r="E622" s="587"/>
      <c r="F622" s="587"/>
      <c r="G622" s="587"/>
      <c r="H622" s="587"/>
      <c r="I622" s="587"/>
      <c r="J622" s="587"/>
      <c r="K622" s="587"/>
      <c r="L622" s="587"/>
      <c r="M622" s="587"/>
      <c r="N622" s="587"/>
      <c r="O622" s="587"/>
      <c r="P622" s="587"/>
      <c r="Q622" s="587"/>
      <c r="R622" s="587"/>
      <c r="S622" s="587"/>
      <c r="T622" s="587"/>
      <c r="U622" s="587"/>
      <c r="V622" s="587"/>
      <c r="W622" s="587"/>
      <c r="X622" s="587"/>
    </row>
    <row r="623" spans="1:24" ht="12.75" customHeight="1">
      <c r="A623" s="587"/>
      <c r="B623" s="587"/>
      <c r="C623" s="587"/>
      <c r="D623" s="587"/>
      <c r="E623" s="587"/>
      <c r="F623" s="587"/>
      <c r="G623" s="587"/>
      <c r="H623" s="587"/>
      <c r="I623" s="587"/>
      <c r="J623" s="587"/>
      <c r="K623" s="587"/>
      <c r="L623" s="587"/>
      <c r="M623" s="587"/>
      <c r="N623" s="587"/>
      <c r="O623" s="587"/>
      <c r="P623" s="587"/>
      <c r="Q623" s="587"/>
      <c r="R623" s="587"/>
      <c r="S623" s="587"/>
      <c r="T623" s="587"/>
      <c r="U623" s="587"/>
      <c r="V623" s="587"/>
      <c r="W623" s="587"/>
      <c r="X623" s="587"/>
    </row>
    <row r="624" spans="1:24" ht="12.75" customHeight="1">
      <c r="A624" s="587"/>
      <c r="B624" s="587"/>
      <c r="C624" s="587"/>
      <c r="D624" s="587"/>
      <c r="E624" s="587"/>
      <c r="F624" s="587"/>
      <c r="G624" s="587"/>
      <c r="H624" s="587"/>
      <c r="I624" s="587"/>
      <c r="J624" s="587"/>
      <c r="K624" s="587"/>
      <c r="L624" s="587"/>
      <c r="M624" s="587"/>
      <c r="N624" s="587"/>
      <c r="O624" s="587"/>
      <c r="P624" s="587"/>
      <c r="Q624" s="587"/>
      <c r="R624" s="587"/>
      <c r="S624" s="587"/>
      <c r="T624" s="587"/>
      <c r="U624" s="587"/>
      <c r="V624" s="587"/>
      <c r="W624" s="587"/>
      <c r="X624" s="587"/>
    </row>
    <row r="625" spans="1:24" ht="12.75" customHeight="1">
      <c r="A625" s="587"/>
      <c r="B625" s="587"/>
      <c r="C625" s="587"/>
      <c r="D625" s="587"/>
      <c r="E625" s="587"/>
      <c r="F625" s="587"/>
      <c r="G625" s="587"/>
      <c r="H625" s="587"/>
      <c r="I625" s="587"/>
      <c r="J625" s="587"/>
      <c r="K625" s="587"/>
      <c r="L625" s="587"/>
      <c r="M625" s="587"/>
      <c r="N625" s="587"/>
      <c r="O625" s="587"/>
      <c r="P625" s="587"/>
      <c r="Q625" s="587"/>
      <c r="R625" s="587"/>
      <c r="S625" s="587"/>
      <c r="T625" s="587"/>
      <c r="U625" s="587"/>
      <c r="V625" s="587"/>
      <c r="W625" s="587"/>
      <c r="X625" s="587"/>
    </row>
    <row r="626" spans="1:24" ht="12.75" customHeight="1">
      <c r="A626" s="587"/>
      <c r="B626" s="587"/>
      <c r="C626" s="587"/>
      <c r="D626" s="587"/>
      <c r="E626" s="587"/>
      <c r="F626" s="587"/>
      <c r="G626" s="587"/>
      <c r="H626" s="587"/>
      <c r="I626" s="587"/>
      <c r="J626" s="587"/>
      <c r="K626" s="587"/>
      <c r="L626" s="587"/>
      <c r="M626" s="587"/>
      <c r="N626" s="587"/>
      <c r="O626" s="587"/>
      <c r="P626" s="587"/>
      <c r="Q626" s="587"/>
      <c r="R626" s="587"/>
      <c r="S626" s="587"/>
      <c r="T626" s="587"/>
      <c r="U626" s="587"/>
      <c r="V626" s="587"/>
      <c r="W626" s="587"/>
      <c r="X626" s="587"/>
    </row>
    <row r="627" spans="1:24" ht="12.75" customHeight="1">
      <c r="A627" s="587"/>
      <c r="B627" s="587"/>
      <c r="C627" s="587"/>
      <c r="D627" s="587"/>
      <c r="E627" s="587"/>
      <c r="F627" s="587"/>
      <c r="G627" s="587"/>
      <c r="H627" s="587"/>
      <c r="I627" s="587"/>
      <c r="J627" s="587"/>
      <c r="K627" s="587"/>
      <c r="L627" s="587"/>
      <c r="M627" s="587"/>
      <c r="N627" s="587"/>
      <c r="O627" s="587"/>
      <c r="P627" s="587"/>
      <c r="Q627" s="587"/>
      <c r="R627" s="587"/>
      <c r="S627" s="587"/>
      <c r="T627" s="587"/>
      <c r="U627" s="587"/>
      <c r="V627" s="587"/>
      <c r="W627" s="587"/>
      <c r="X627" s="587"/>
    </row>
    <row r="628" spans="1:24" ht="12.75" customHeight="1">
      <c r="A628" s="587"/>
      <c r="B628" s="587"/>
      <c r="C628" s="587"/>
      <c r="D628" s="587"/>
      <c r="E628" s="587"/>
      <c r="F628" s="587"/>
      <c r="G628" s="587"/>
      <c r="H628" s="587"/>
      <c r="I628" s="587"/>
      <c r="J628" s="587"/>
      <c r="K628" s="587"/>
      <c r="L628" s="587"/>
      <c r="M628" s="587"/>
      <c r="N628" s="587"/>
      <c r="O628" s="587"/>
      <c r="P628" s="587"/>
      <c r="Q628" s="587"/>
      <c r="R628" s="587"/>
      <c r="S628" s="587"/>
      <c r="T628" s="587"/>
      <c r="U628" s="587"/>
      <c r="V628" s="587"/>
      <c r="W628" s="587"/>
      <c r="X628" s="587"/>
    </row>
    <row r="629" spans="1:24" ht="12.75" customHeight="1">
      <c r="A629" s="587"/>
      <c r="B629" s="587"/>
      <c r="C629" s="587"/>
      <c r="D629" s="587"/>
      <c r="E629" s="587"/>
      <c r="F629" s="587"/>
      <c r="G629" s="587"/>
      <c r="H629" s="587"/>
      <c r="I629" s="587"/>
      <c r="J629" s="587"/>
      <c r="K629" s="587"/>
      <c r="L629" s="587"/>
      <c r="M629" s="587"/>
      <c r="N629" s="587"/>
      <c r="O629" s="587"/>
      <c r="P629" s="587"/>
      <c r="Q629" s="587"/>
      <c r="R629" s="587"/>
      <c r="S629" s="587"/>
      <c r="T629" s="587"/>
      <c r="U629" s="587"/>
      <c r="V629" s="587"/>
      <c r="W629" s="587"/>
      <c r="X629" s="587"/>
    </row>
    <row r="630" spans="1:24" ht="12.75" customHeight="1">
      <c r="A630" s="587"/>
      <c r="B630" s="587"/>
      <c r="C630" s="587"/>
      <c r="D630" s="587"/>
      <c r="E630" s="587"/>
      <c r="F630" s="587"/>
      <c r="G630" s="587"/>
      <c r="H630" s="587"/>
      <c r="I630" s="587"/>
      <c r="J630" s="587"/>
      <c r="K630" s="587"/>
      <c r="L630" s="587"/>
      <c r="M630" s="587"/>
      <c r="N630" s="587"/>
      <c r="O630" s="587"/>
      <c r="P630" s="587"/>
      <c r="Q630" s="587"/>
      <c r="R630" s="587"/>
      <c r="S630" s="587"/>
      <c r="T630" s="587"/>
      <c r="U630" s="587"/>
      <c r="V630" s="587"/>
      <c r="W630" s="587"/>
      <c r="X630" s="587"/>
    </row>
    <row r="631" spans="1:24" ht="12.75" customHeight="1">
      <c r="A631" s="587"/>
      <c r="B631" s="587"/>
      <c r="C631" s="587"/>
      <c r="D631" s="587"/>
      <c r="E631" s="587"/>
      <c r="F631" s="587"/>
      <c r="G631" s="587"/>
      <c r="H631" s="587"/>
      <c r="I631" s="587"/>
      <c r="J631" s="587"/>
      <c r="K631" s="587"/>
      <c r="L631" s="587"/>
      <c r="M631" s="587"/>
      <c r="N631" s="587"/>
      <c r="O631" s="587"/>
      <c r="P631" s="587"/>
      <c r="Q631" s="587"/>
      <c r="R631" s="587"/>
      <c r="S631" s="587"/>
      <c r="T631" s="587"/>
      <c r="U631" s="587"/>
      <c r="V631" s="587"/>
      <c r="W631" s="587"/>
      <c r="X631" s="587"/>
    </row>
    <row r="632" spans="1:24" ht="12.75" customHeight="1">
      <c r="A632" s="587"/>
      <c r="B632" s="587"/>
      <c r="C632" s="587"/>
      <c r="D632" s="587"/>
      <c r="E632" s="587"/>
      <c r="F632" s="587"/>
      <c r="G632" s="587"/>
      <c r="H632" s="587"/>
      <c r="I632" s="587"/>
      <c r="J632" s="587"/>
      <c r="K632" s="587"/>
      <c r="L632" s="587"/>
      <c r="M632" s="587"/>
      <c r="N632" s="587"/>
      <c r="O632" s="587"/>
      <c r="P632" s="587"/>
      <c r="Q632" s="587"/>
      <c r="R632" s="587"/>
      <c r="S632" s="587"/>
      <c r="T632" s="587"/>
      <c r="U632" s="587"/>
      <c r="V632" s="587"/>
      <c r="W632" s="587"/>
      <c r="X632" s="587"/>
    </row>
    <row r="633" spans="1:24" ht="12.75" customHeight="1">
      <c r="A633" s="587"/>
      <c r="B633" s="587"/>
      <c r="C633" s="587"/>
      <c r="D633" s="587"/>
      <c r="E633" s="587"/>
      <c r="F633" s="587"/>
      <c r="G633" s="587"/>
      <c r="H633" s="587"/>
      <c r="I633" s="587"/>
      <c r="J633" s="587"/>
      <c r="K633" s="587"/>
      <c r="L633" s="587"/>
      <c r="M633" s="587"/>
      <c r="N633" s="587"/>
      <c r="O633" s="587"/>
      <c r="P633" s="587"/>
      <c r="Q633" s="587"/>
      <c r="R633" s="587"/>
      <c r="S633" s="587"/>
      <c r="T633" s="587"/>
      <c r="U633" s="587"/>
      <c r="V633" s="587"/>
      <c r="W633" s="587"/>
      <c r="X633" s="587"/>
    </row>
    <row r="634" spans="1:24" ht="12.75" customHeight="1">
      <c r="A634" s="587"/>
      <c r="B634" s="587"/>
      <c r="C634" s="587"/>
      <c r="D634" s="587"/>
      <c r="E634" s="587"/>
      <c r="F634" s="587"/>
      <c r="G634" s="587"/>
      <c r="H634" s="587"/>
      <c r="I634" s="587"/>
      <c r="J634" s="587"/>
      <c r="K634" s="587"/>
      <c r="L634" s="587"/>
      <c r="M634" s="587"/>
      <c r="N634" s="587"/>
      <c r="O634" s="587"/>
      <c r="P634" s="587"/>
      <c r="Q634" s="587"/>
      <c r="R634" s="587"/>
      <c r="S634" s="587"/>
      <c r="T634" s="587"/>
      <c r="U634" s="587"/>
      <c r="V634" s="587"/>
      <c r="W634" s="587"/>
      <c r="X634" s="587"/>
    </row>
    <row r="635" spans="1:24" ht="12.75" customHeight="1">
      <c r="A635" s="587"/>
      <c r="B635" s="587"/>
      <c r="C635" s="587"/>
      <c r="D635" s="587"/>
      <c r="E635" s="587"/>
      <c r="F635" s="587"/>
      <c r="G635" s="587"/>
      <c r="H635" s="587"/>
      <c r="I635" s="587"/>
      <c r="J635" s="587"/>
      <c r="K635" s="587"/>
      <c r="L635" s="587"/>
      <c r="M635" s="587"/>
      <c r="N635" s="587"/>
      <c r="O635" s="587"/>
      <c r="P635" s="587"/>
      <c r="Q635" s="587"/>
      <c r="R635" s="587"/>
      <c r="S635" s="587"/>
      <c r="T635" s="587"/>
      <c r="U635" s="587"/>
      <c r="V635" s="587"/>
      <c r="W635" s="587"/>
      <c r="X635" s="587"/>
    </row>
    <row r="636" spans="1:24" ht="12.75" customHeight="1">
      <c r="A636" s="587"/>
      <c r="B636" s="587"/>
      <c r="C636" s="587"/>
      <c r="D636" s="587"/>
      <c r="E636" s="587"/>
      <c r="F636" s="587"/>
      <c r="G636" s="587"/>
      <c r="H636" s="587"/>
      <c r="I636" s="587"/>
      <c r="J636" s="587"/>
      <c r="K636" s="587"/>
      <c r="L636" s="587"/>
      <c r="M636" s="587"/>
      <c r="N636" s="587"/>
      <c r="O636" s="587"/>
      <c r="P636" s="587"/>
      <c r="Q636" s="587"/>
      <c r="R636" s="587"/>
      <c r="S636" s="587"/>
      <c r="T636" s="587"/>
      <c r="U636" s="587"/>
      <c r="V636" s="587"/>
      <c r="W636" s="587"/>
      <c r="X636" s="587"/>
    </row>
    <row r="637" spans="1:24" ht="12.75" customHeight="1">
      <c r="A637" s="587"/>
      <c r="B637" s="587"/>
      <c r="C637" s="587"/>
      <c r="D637" s="587"/>
      <c r="E637" s="587"/>
      <c r="F637" s="587"/>
      <c r="G637" s="587"/>
      <c r="H637" s="587"/>
      <c r="I637" s="587"/>
      <c r="J637" s="587"/>
      <c r="K637" s="587"/>
      <c r="L637" s="587"/>
      <c r="M637" s="587"/>
      <c r="N637" s="587"/>
      <c r="O637" s="587"/>
      <c r="P637" s="587"/>
      <c r="Q637" s="587"/>
      <c r="R637" s="587"/>
      <c r="S637" s="587"/>
      <c r="T637" s="587"/>
      <c r="U637" s="587"/>
      <c r="V637" s="587"/>
      <c r="W637" s="587"/>
      <c r="X637" s="587"/>
    </row>
    <row r="638" spans="1:24" ht="12.75" customHeight="1">
      <c r="A638" s="587"/>
      <c r="B638" s="587"/>
      <c r="C638" s="587"/>
      <c r="D638" s="587"/>
      <c r="E638" s="587"/>
      <c r="F638" s="587"/>
      <c r="G638" s="587"/>
      <c r="H638" s="587"/>
      <c r="I638" s="587"/>
      <c r="J638" s="587"/>
      <c r="K638" s="587"/>
      <c r="L638" s="587"/>
      <c r="M638" s="587"/>
      <c r="N638" s="587"/>
      <c r="O638" s="587"/>
      <c r="P638" s="587"/>
      <c r="Q638" s="587"/>
      <c r="R638" s="587"/>
      <c r="S638" s="587"/>
      <c r="T638" s="587"/>
      <c r="U638" s="587"/>
      <c r="V638" s="587"/>
      <c r="W638" s="587"/>
      <c r="X638" s="587"/>
    </row>
    <row r="639" spans="1:24" ht="12.75" customHeight="1">
      <c r="A639" s="587"/>
      <c r="B639" s="587"/>
      <c r="C639" s="587"/>
      <c r="D639" s="587"/>
      <c r="E639" s="587"/>
      <c r="F639" s="587"/>
      <c r="G639" s="587"/>
      <c r="H639" s="587"/>
      <c r="I639" s="587"/>
      <c r="J639" s="587"/>
      <c r="K639" s="587"/>
      <c r="L639" s="587"/>
      <c r="M639" s="587"/>
      <c r="N639" s="587"/>
      <c r="O639" s="587"/>
      <c r="P639" s="587"/>
      <c r="Q639" s="587"/>
      <c r="R639" s="587"/>
      <c r="S639" s="587"/>
      <c r="T639" s="587"/>
      <c r="U639" s="587"/>
      <c r="V639" s="587"/>
      <c r="W639" s="587"/>
      <c r="X639" s="587"/>
    </row>
    <row r="640" spans="1:24" ht="12.75" customHeight="1">
      <c r="A640" s="587"/>
      <c r="B640" s="587"/>
      <c r="C640" s="587"/>
      <c r="D640" s="587"/>
      <c r="E640" s="587"/>
      <c r="F640" s="587"/>
      <c r="G640" s="587"/>
      <c r="H640" s="587"/>
      <c r="I640" s="587"/>
      <c r="J640" s="587"/>
      <c r="K640" s="587"/>
      <c r="L640" s="587"/>
      <c r="M640" s="587"/>
      <c r="N640" s="587"/>
      <c r="O640" s="587"/>
      <c r="P640" s="587"/>
      <c r="Q640" s="587"/>
      <c r="R640" s="587"/>
      <c r="S640" s="587"/>
      <c r="T640" s="587"/>
      <c r="U640" s="587"/>
      <c r="V640" s="587"/>
      <c r="W640" s="587"/>
      <c r="X640" s="587"/>
    </row>
    <row r="641" spans="1:24" ht="12.75" customHeight="1">
      <c r="A641" s="587"/>
      <c r="B641" s="587"/>
      <c r="C641" s="587"/>
      <c r="D641" s="587"/>
      <c r="E641" s="587"/>
      <c r="F641" s="587"/>
      <c r="G641" s="587"/>
      <c r="H641" s="587"/>
      <c r="I641" s="587"/>
      <c r="J641" s="587"/>
      <c r="K641" s="587"/>
      <c r="L641" s="587"/>
      <c r="M641" s="587"/>
      <c r="N641" s="587"/>
      <c r="O641" s="587"/>
      <c r="P641" s="587"/>
      <c r="Q641" s="587"/>
      <c r="R641" s="587"/>
      <c r="S641" s="587"/>
      <c r="T641" s="587"/>
      <c r="U641" s="587"/>
      <c r="V641" s="587"/>
      <c r="W641" s="587"/>
      <c r="X641" s="587"/>
    </row>
    <row r="642" spans="1:24" ht="12.75" customHeight="1">
      <c r="A642" s="587"/>
      <c r="B642" s="587"/>
      <c r="C642" s="587"/>
      <c r="D642" s="587"/>
      <c r="E642" s="587"/>
      <c r="F642" s="587"/>
      <c r="G642" s="587"/>
      <c r="H642" s="587"/>
      <c r="I642" s="587"/>
      <c r="J642" s="587"/>
      <c r="K642" s="587"/>
      <c r="L642" s="587"/>
      <c r="M642" s="587"/>
      <c r="N642" s="587"/>
      <c r="O642" s="587"/>
      <c r="P642" s="587"/>
      <c r="Q642" s="587"/>
      <c r="R642" s="587"/>
      <c r="S642" s="587"/>
      <c r="T642" s="587"/>
      <c r="U642" s="587"/>
      <c r="V642" s="587"/>
      <c r="W642" s="587"/>
      <c r="X642" s="587"/>
    </row>
    <row r="643" spans="1:24" ht="12.75" customHeight="1">
      <c r="A643" s="587"/>
      <c r="B643" s="587"/>
      <c r="C643" s="587"/>
      <c r="D643" s="587"/>
      <c r="E643" s="587"/>
      <c r="F643" s="587"/>
      <c r="G643" s="587"/>
      <c r="H643" s="587"/>
      <c r="I643" s="587"/>
      <c r="J643" s="587"/>
      <c r="K643" s="587"/>
      <c r="L643" s="587"/>
      <c r="M643" s="587"/>
      <c r="N643" s="587"/>
      <c r="O643" s="587"/>
      <c r="P643" s="587"/>
      <c r="Q643" s="587"/>
      <c r="R643" s="587"/>
      <c r="S643" s="587"/>
      <c r="T643" s="587"/>
      <c r="U643" s="587"/>
      <c r="V643" s="587"/>
      <c r="W643" s="587"/>
      <c r="X643" s="587"/>
    </row>
    <row r="644" spans="1:24" ht="12.75" customHeight="1">
      <c r="A644" s="587"/>
      <c r="B644" s="587"/>
      <c r="C644" s="587"/>
      <c r="D644" s="587"/>
      <c r="E644" s="587"/>
      <c r="F644" s="587"/>
      <c r="G644" s="587"/>
      <c r="H644" s="587"/>
      <c r="I644" s="587"/>
      <c r="J644" s="587"/>
      <c r="K644" s="587"/>
      <c r="L644" s="587"/>
      <c r="M644" s="587"/>
      <c r="N644" s="587"/>
      <c r="O644" s="587"/>
      <c r="P644" s="587"/>
      <c r="Q644" s="587"/>
      <c r="R644" s="587"/>
      <c r="S644" s="587"/>
      <c r="T644" s="587"/>
      <c r="U644" s="587"/>
      <c r="V644" s="587"/>
      <c r="W644" s="587"/>
      <c r="X644" s="587"/>
    </row>
    <row r="645" spans="1:24" ht="12.75" customHeight="1">
      <c r="A645" s="587"/>
      <c r="B645" s="587"/>
      <c r="C645" s="587"/>
      <c r="D645" s="587"/>
      <c r="E645" s="587"/>
      <c r="F645" s="587"/>
      <c r="G645" s="587"/>
      <c r="H645" s="587"/>
      <c r="I645" s="587"/>
      <c r="J645" s="587"/>
      <c r="K645" s="587"/>
      <c r="L645" s="587"/>
      <c r="M645" s="587"/>
      <c r="N645" s="587"/>
      <c r="O645" s="587"/>
      <c r="P645" s="587"/>
      <c r="Q645" s="587"/>
      <c r="R645" s="587"/>
      <c r="S645" s="587"/>
      <c r="T645" s="587"/>
      <c r="U645" s="587"/>
      <c r="V645" s="587"/>
      <c r="W645" s="587"/>
      <c r="X645" s="587"/>
    </row>
    <row r="646" spans="1:24" ht="12.75" customHeight="1">
      <c r="A646" s="587"/>
      <c r="B646" s="587"/>
      <c r="C646" s="587"/>
      <c r="D646" s="587"/>
      <c r="E646" s="587"/>
      <c r="F646" s="587"/>
      <c r="G646" s="587"/>
      <c r="H646" s="587"/>
      <c r="I646" s="587"/>
      <c r="J646" s="587"/>
      <c r="K646" s="587"/>
      <c r="L646" s="587"/>
      <c r="M646" s="587"/>
      <c r="N646" s="587"/>
      <c r="O646" s="587"/>
      <c r="P646" s="587"/>
      <c r="Q646" s="587"/>
      <c r="R646" s="587"/>
      <c r="S646" s="587"/>
      <c r="T646" s="587"/>
      <c r="U646" s="587"/>
      <c r="V646" s="587"/>
      <c r="W646" s="587"/>
      <c r="X646" s="587"/>
    </row>
    <row r="647" spans="1:24" ht="12.75" customHeight="1">
      <c r="A647" s="587"/>
      <c r="B647" s="587"/>
      <c r="C647" s="587"/>
      <c r="D647" s="587"/>
      <c r="E647" s="587"/>
      <c r="F647" s="587"/>
      <c r="G647" s="587"/>
      <c r="H647" s="587"/>
      <c r="I647" s="587"/>
      <c r="J647" s="587"/>
      <c r="K647" s="587"/>
      <c r="L647" s="587"/>
      <c r="M647" s="587"/>
      <c r="N647" s="587"/>
      <c r="O647" s="587"/>
      <c r="P647" s="587"/>
      <c r="Q647" s="587"/>
      <c r="R647" s="587"/>
      <c r="S647" s="587"/>
      <c r="T647" s="587"/>
      <c r="U647" s="587"/>
      <c r="V647" s="587"/>
      <c r="W647" s="587"/>
      <c r="X647" s="587"/>
    </row>
    <row r="648" spans="1:24" ht="12.75" customHeight="1">
      <c r="A648" s="587"/>
      <c r="B648" s="587"/>
      <c r="C648" s="587"/>
      <c r="D648" s="587"/>
      <c r="E648" s="587"/>
      <c r="F648" s="587"/>
      <c r="G648" s="587"/>
      <c r="H648" s="587"/>
      <c r="I648" s="587"/>
      <c r="J648" s="587"/>
      <c r="K648" s="587"/>
      <c r="L648" s="587"/>
      <c r="M648" s="587"/>
      <c r="N648" s="587"/>
      <c r="O648" s="587"/>
      <c r="P648" s="587"/>
      <c r="Q648" s="587"/>
      <c r="R648" s="587"/>
      <c r="S648" s="587"/>
      <c r="T648" s="587"/>
      <c r="U648" s="587"/>
      <c r="V648" s="587"/>
      <c r="W648" s="587"/>
      <c r="X648" s="587"/>
    </row>
    <row r="649" spans="1:24" ht="12.75" customHeight="1">
      <c r="A649" s="587"/>
      <c r="B649" s="587"/>
      <c r="C649" s="587"/>
      <c r="D649" s="587"/>
      <c r="E649" s="587"/>
      <c r="F649" s="587"/>
      <c r="G649" s="587"/>
      <c r="H649" s="587"/>
      <c r="I649" s="587"/>
      <c r="J649" s="587"/>
      <c r="K649" s="587"/>
      <c r="L649" s="587"/>
      <c r="M649" s="587"/>
      <c r="N649" s="587"/>
      <c r="O649" s="587"/>
      <c r="P649" s="587"/>
      <c r="Q649" s="587"/>
      <c r="R649" s="587"/>
      <c r="S649" s="587"/>
      <c r="T649" s="587"/>
      <c r="U649" s="587"/>
      <c r="V649" s="587"/>
      <c r="W649" s="587"/>
      <c r="X649" s="587"/>
    </row>
    <row r="650" spans="1:24" ht="12.75" customHeight="1">
      <c r="A650" s="587"/>
      <c r="B650" s="587"/>
      <c r="C650" s="587"/>
      <c r="D650" s="587"/>
      <c r="E650" s="587"/>
      <c r="F650" s="587"/>
      <c r="G650" s="587"/>
      <c r="H650" s="587"/>
      <c r="I650" s="587"/>
      <c r="J650" s="587"/>
      <c r="K650" s="587"/>
      <c r="L650" s="587"/>
      <c r="M650" s="587"/>
      <c r="N650" s="587"/>
      <c r="O650" s="587"/>
      <c r="P650" s="587"/>
      <c r="Q650" s="587"/>
      <c r="R650" s="587"/>
      <c r="S650" s="587"/>
      <c r="T650" s="587"/>
      <c r="U650" s="587"/>
      <c r="V650" s="587"/>
      <c r="W650" s="587"/>
      <c r="X650" s="587"/>
    </row>
    <row r="651" spans="1:24" ht="12.75" customHeight="1">
      <c r="A651" s="587"/>
      <c r="B651" s="587"/>
      <c r="C651" s="587"/>
      <c r="D651" s="587"/>
      <c r="E651" s="587"/>
      <c r="F651" s="587"/>
      <c r="G651" s="587"/>
      <c r="H651" s="587"/>
      <c r="I651" s="587"/>
      <c r="J651" s="587"/>
      <c r="K651" s="587"/>
      <c r="L651" s="587"/>
      <c r="M651" s="587"/>
      <c r="N651" s="587"/>
      <c r="O651" s="587"/>
      <c r="P651" s="587"/>
      <c r="Q651" s="587"/>
      <c r="R651" s="587"/>
      <c r="S651" s="587"/>
      <c r="T651" s="587"/>
      <c r="U651" s="587"/>
      <c r="V651" s="587"/>
      <c r="W651" s="587"/>
      <c r="X651" s="587"/>
    </row>
    <row r="652" spans="1:24" ht="12.75" customHeight="1">
      <c r="A652" s="587"/>
      <c r="B652" s="587"/>
      <c r="C652" s="587"/>
      <c r="D652" s="587"/>
      <c r="E652" s="587"/>
      <c r="F652" s="587"/>
      <c r="G652" s="587"/>
      <c r="H652" s="587"/>
      <c r="I652" s="587"/>
      <c r="J652" s="587"/>
      <c r="K652" s="587"/>
      <c r="L652" s="587"/>
      <c r="M652" s="587"/>
      <c r="N652" s="587"/>
      <c r="O652" s="587"/>
      <c r="P652" s="587"/>
      <c r="Q652" s="587"/>
      <c r="R652" s="587"/>
      <c r="S652" s="587"/>
      <c r="T652" s="587"/>
      <c r="U652" s="587"/>
      <c r="V652" s="587"/>
      <c r="W652" s="587"/>
      <c r="X652" s="587"/>
    </row>
    <row r="653" spans="1:24" ht="12.75" customHeight="1">
      <c r="A653" s="587"/>
      <c r="B653" s="587"/>
      <c r="C653" s="587"/>
      <c r="D653" s="587"/>
      <c r="E653" s="587"/>
      <c r="F653" s="587"/>
      <c r="G653" s="587"/>
      <c r="H653" s="587"/>
      <c r="I653" s="587"/>
      <c r="J653" s="587"/>
      <c r="K653" s="587"/>
      <c r="L653" s="587"/>
      <c r="M653" s="587"/>
      <c r="N653" s="587"/>
      <c r="O653" s="587"/>
      <c r="P653" s="587"/>
      <c r="Q653" s="587"/>
      <c r="R653" s="587"/>
      <c r="S653" s="587"/>
      <c r="T653" s="587"/>
      <c r="U653" s="587"/>
      <c r="V653" s="587"/>
      <c r="W653" s="587"/>
      <c r="X653" s="587"/>
    </row>
    <row r="654" spans="1:24" ht="12.75" customHeight="1">
      <c r="A654" s="587"/>
      <c r="B654" s="587"/>
      <c r="C654" s="587"/>
      <c r="D654" s="587"/>
      <c r="E654" s="587"/>
      <c r="F654" s="587"/>
      <c r="G654" s="587"/>
      <c r="H654" s="587"/>
      <c r="I654" s="587"/>
      <c r="J654" s="587"/>
      <c r="K654" s="587"/>
      <c r="L654" s="587"/>
      <c r="M654" s="587"/>
      <c r="N654" s="587"/>
      <c r="O654" s="587"/>
      <c r="P654" s="587"/>
      <c r="Q654" s="587"/>
      <c r="R654" s="587"/>
      <c r="S654" s="587"/>
      <c r="T654" s="587"/>
      <c r="U654" s="587"/>
      <c r="V654" s="587"/>
      <c r="W654" s="587"/>
      <c r="X654" s="587"/>
    </row>
    <row r="655" spans="1:24" ht="12.75" customHeight="1">
      <c r="A655" s="587"/>
      <c r="B655" s="587"/>
      <c r="C655" s="587"/>
      <c r="D655" s="587"/>
      <c r="E655" s="587"/>
      <c r="F655" s="587"/>
      <c r="G655" s="587"/>
      <c r="H655" s="587"/>
      <c r="I655" s="587"/>
      <c r="J655" s="587"/>
      <c r="K655" s="587"/>
      <c r="L655" s="587"/>
      <c r="M655" s="587"/>
      <c r="N655" s="587"/>
      <c r="O655" s="587"/>
      <c r="P655" s="587"/>
      <c r="Q655" s="587"/>
      <c r="R655" s="587"/>
      <c r="S655" s="587"/>
      <c r="T655" s="587"/>
      <c r="U655" s="587"/>
      <c r="V655" s="587"/>
      <c r="W655" s="587"/>
      <c r="X655" s="587"/>
    </row>
    <row r="656" spans="1:24" ht="12.75" customHeight="1">
      <c r="A656" s="587"/>
      <c r="B656" s="587"/>
      <c r="C656" s="587"/>
      <c r="D656" s="587"/>
      <c r="E656" s="587"/>
      <c r="F656" s="587"/>
      <c r="G656" s="587"/>
      <c r="H656" s="587"/>
      <c r="I656" s="587"/>
      <c r="J656" s="587"/>
      <c r="K656" s="587"/>
      <c r="L656" s="587"/>
      <c r="M656" s="587"/>
      <c r="N656" s="587"/>
      <c r="O656" s="587"/>
      <c r="P656" s="587"/>
      <c r="Q656" s="587"/>
      <c r="R656" s="587"/>
      <c r="S656" s="587"/>
      <c r="T656" s="587"/>
      <c r="U656" s="587"/>
      <c r="V656" s="587"/>
      <c r="W656" s="587"/>
      <c r="X656" s="587"/>
    </row>
    <row r="657" spans="1:24" ht="12.75" customHeight="1">
      <c r="A657" s="587"/>
      <c r="B657" s="587"/>
      <c r="C657" s="587"/>
      <c r="D657" s="587"/>
      <c r="E657" s="587"/>
      <c r="F657" s="587"/>
      <c r="G657" s="587"/>
      <c r="H657" s="587"/>
      <c r="I657" s="587"/>
      <c r="J657" s="587"/>
      <c r="K657" s="587"/>
      <c r="L657" s="587"/>
      <c r="M657" s="587"/>
      <c r="N657" s="587"/>
      <c r="O657" s="587"/>
      <c r="P657" s="587"/>
      <c r="Q657" s="587"/>
      <c r="R657" s="587"/>
      <c r="S657" s="587"/>
      <c r="T657" s="587"/>
      <c r="U657" s="587"/>
      <c r="V657" s="587"/>
      <c r="W657" s="587"/>
      <c r="X657" s="587"/>
    </row>
    <row r="658" spans="1:24" ht="12.75" customHeight="1">
      <c r="A658" s="587"/>
      <c r="B658" s="587"/>
      <c r="C658" s="587"/>
      <c r="D658" s="587"/>
      <c r="E658" s="587"/>
      <c r="F658" s="587"/>
      <c r="G658" s="587"/>
      <c r="H658" s="587"/>
      <c r="I658" s="587"/>
      <c r="J658" s="587"/>
      <c r="K658" s="587"/>
      <c r="L658" s="587"/>
      <c r="M658" s="587"/>
      <c r="N658" s="587"/>
      <c r="O658" s="587"/>
      <c r="P658" s="587"/>
      <c r="Q658" s="587"/>
      <c r="R658" s="587"/>
      <c r="S658" s="587"/>
      <c r="T658" s="587"/>
      <c r="U658" s="587"/>
      <c r="V658" s="587"/>
      <c r="W658" s="587"/>
      <c r="X658" s="587"/>
    </row>
    <row r="659" spans="1:24" ht="12.75" customHeight="1">
      <c r="A659" s="587"/>
      <c r="B659" s="587"/>
      <c r="C659" s="587"/>
      <c r="D659" s="587"/>
      <c r="E659" s="587"/>
      <c r="F659" s="587"/>
      <c r="G659" s="587"/>
      <c r="H659" s="587"/>
      <c r="I659" s="587"/>
      <c r="J659" s="587"/>
      <c r="K659" s="587"/>
      <c r="L659" s="587"/>
      <c r="M659" s="587"/>
      <c r="N659" s="587"/>
      <c r="O659" s="587"/>
      <c r="P659" s="587"/>
      <c r="Q659" s="587"/>
      <c r="R659" s="587"/>
      <c r="S659" s="587"/>
      <c r="T659" s="587"/>
      <c r="U659" s="587"/>
      <c r="V659" s="587"/>
      <c r="W659" s="587"/>
      <c r="X659" s="587"/>
    </row>
    <row r="660" spans="1:24" ht="12.75" customHeight="1">
      <c r="A660" s="587"/>
      <c r="B660" s="587"/>
      <c r="C660" s="587"/>
      <c r="D660" s="587"/>
      <c r="E660" s="587"/>
      <c r="F660" s="587"/>
      <c r="G660" s="587"/>
      <c r="H660" s="587"/>
      <c r="I660" s="587"/>
      <c r="J660" s="587"/>
      <c r="K660" s="587"/>
      <c r="L660" s="587"/>
      <c r="M660" s="587"/>
      <c r="N660" s="587"/>
      <c r="O660" s="587"/>
      <c r="P660" s="587"/>
      <c r="Q660" s="587"/>
      <c r="R660" s="587"/>
      <c r="S660" s="587"/>
      <c r="T660" s="587"/>
      <c r="U660" s="587"/>
      <c r="V660" s="587"/>
      <c r="W660" s="587"/>
      <c r="X660" s="587"/>
    </row>
    <row r="661" spans="1:24" ht="12.75" customHeight="1">
      <c r="A661" s="587"/>
      <c r="B661" s="587"/>
      <c r="C661" s="587"/>
      <c r="D661" s="587"/>
      <c r="E661" s="587"/>
      <c r="F661" s="587"/>
      <c r="G661" s="587"/>
      <c r="H661" s="587"/>
      <c r="I661" s="587"/>
      <c r="J661" s="587"/>
      <c r="K661" s="587"/>
      <c r="L661" s="587"/>
      <c r="M661" s="587"/>
      <c r="N661" s="587"/>
      <c r="O661" s="587"/>
      <c r="P661" s="587"/>
      <c r="Q661" s="587"/>
      <c r="R661" s="587"/>
      <c r="S661" s="587"/>
      <c r="T661" s="587"/>
      <c r="U661" s="587"/>
      <c r="V661" s="587"/>
      <c r="W661" s="587"/>
      <c r="X661" s="587"/>
    </row>
    <row r="662" spans="1:24" ht="12.75" customHeight="1">
      <c r="A662" s="587"/>
      <c r="B662" s="587"/>
      <c r="C662" s="587"/>
      <c r="D662" s="587"/>
      <c r="E662" s="587"/>
      <c r="F662" s="587"/>
      <c r="G662" s="587"/>
      <c r="H662" s="587"/>
      <c r="I662" s="587"/>
      <c r="J662" s="587"/>
      <c r="K662" s="587"/>
      <c r="L662" s="587"/>
      <c r="M662" s="587"/>
      <c r="N662" s="587"/>
      <c r="O662" s="587"/>
      <c r="P662" s="587"/>
      <c r="Q662" s="587"/>
      <c r="R662" s="587"/>
      <c r="S662" s="587"/>
      <c r="T662" s="587"/>
      <c r="U662" s="587"/>
      <c r="V662" s="587"/>
      <c r="W662" s="587"/>
      <c r="X662" s="587"/>
    </row>
    <row r="663" spans="1:24" ht="12.75" customHeight="1">
      <c r="A663" s="587"/>
      <c r="B663" s="587"/>
      <c r="C663" s="587"/>
      <c r="D663" s="587"/>
      <c r="E663" s="587"/>
      <c r="F663" s="587"/>
      <c r="G663" s="587"/>
      <c r="H663" s="587"/>
      <c r="I663" s="587"/>
      <c r="J663" s="587"/>
      <c r="K663" s="587"/>
      <c r="L663" s="587"/>
      <c r="M663" s="587"/>
      <c r="N663" s="587"/>
      <c r="O663" s="587"/>
      <c r="P663" s="587"/>
      <c r="Q663" s="587"/>
      <c r="R663" s="587"/>
      <c r="S663" s="587"/>
      <c r="T663" s="587"/>
      <c r="U663" s="587"/>
      <c r="V663" s="587"/>
      <c r="W663" s="587"/>
      <c r="X663" s="587"/>
    </row>
    <row r="664" spans="1:24" ht="12.75" customHeight="1">
      <c r="A664" s="587"/>
      <c r="B664" s="587"/>
      <c r="C664" s="587"/>
      <c r="D664" s="587"/>
      <c r="E664" s="587"/>
      <c r="F664" s="587"/>
      <c r="G664" s="587"/>
      <c r="H664" s="587"/>
      <c r="I664" s="587"/>
      <c r="J664" s="587"/>
      <c r="K664" s="587"/>
      <c r="L664" s="587"/>
      <c r="M664" s="587"/>
      <c r="N664" s="587"/>
      <c r="O664" s="587"/>
      <c r="P664" s="587"/>
      <c r="Q664" s="587"/>
      <c r="R664" s="587"/>
      <c r="S664" s="587"/>
      <c r="T664" s="587"/>
      <c r="U664" s="587"/>
      <c r="V664" s="587"/>
      <c r="W664" s="587"/>
      <c r="X664" s="587"/>
    </row>
    <row r="665" spans="1:24" ht="12.75" customHeight="1">
      <c r="A665" s="587"/>
      <c r="B665" s="587"/>
      <c r="C665" s="587"/>
      <c r="D665" s="587"/>
      <c r="E665" s="587"/>
      <c r="F665" s="587"/>
      <c r="G665" s="587"/>
      <c r="H665" s="587"/>
      <c r="I665" s="587"/>
      <c r="J665" s="587"/>
      <c r="K665" s="587"/>
      <c r="L665" s="587"/>
      <c r="M665" s="587"/>
      <c r="N665" s="587"/>
      <c r="O665" s="587"/>
      <c r="P665" s="587"/>
      <c r="Q665" s="587"/>
      <c r="R665" s="587"/>
      <c r="S665" s="587"/>
      <c r="T665" s="587"/>
      <c r="U665" s="587"/>
      <c r="V665" s="587"/>
      <c r="W665" s="587"/>
      <c r="X665" s="587"/>
    </row>
    <row r="666" spans="1:24" ht="12.75" customHeight="1">
      <c r="A666" s="587"/>
      <c r="B666" s="587"/>
      <c r="C666" s="587"/>
      <c r="D666" s="587"/>
      <c r="E666" s="587"/>
      <c r="F666" s="587"/>
      <c r="G666" s="587"/>
      <c r="H666" s="587"/>
      <c r="I666" s="587"/>
      <c r="J666" s="587"/>
      <c r="K666" s="587"/>
      <c r="L666" s="587"/>
      <c r="M666" s="587"/>
      <c r="N666" s="587"/>
      <c r="O666" s="587"/>
      <c r="P666" s="587"/>
      <c r="Q666" s="587"/>
      <c r="R666" s="587"/>
      <c r="S666" s="587"/>
      <c r="T666" s="587"/>
      <c r="U666" s="587"/>
      <c r="V666" s="587"/>
      <c r="W666" s="587"/>
      <c r="X666" s="587"/>
    </row>
    <row r="667" spans="1:24" ht="12.75" customHeight="1">
      <c r="A667" s="587"/>
      <c r="B667" s="587"/>
      <c r="C667" s="587"/>
      <c r="D667" s="587"/>
      <c r="E667" s="587"/>
      <c r="F667" s="587"/>
      <c r="G667" s="587"/>
      <c r="H667" s="587"/>
      <c r="I667" s="587"/>
      <c r="J667" s="587"/>
      <c r="K667" s="587"/>
      <c r="L667" s="587"/>
      <c r="M667" s="587"/>
      <c r="N667" s="587"/>
      <c r="O667" s="587"/>
      <c r="P667" s="587"/>
      <c r="Q667" s="587"/>
      <c r="R667" s="587"/>
      <c r="S667" s="587"/>
      <c r="T667" s="587"/>
      <c r="U667" s="587"/>
      <c r="V667" s="587"/>
      <c r="W667" s="587"/>
      <c r="X667" s="587"/>
    </row>
    <row r="668" spans="1:24" ht="12.75" customHeight="1">
      <c r="A668" s="587"/>
      <c r="B668" s="587"/>
      <c r="C668" s="587"/>
      <c r="D668" s="587"/>
      <c r="E668" s="587"/>
      <c r="F668" s="587"/>
      <c r="G668" s="587"/>
      <c r="H668" s="587"/>
      <c r="I668" s="587"/>
      <c r="J668" s="587"/>
      <c r="K668" s="587"/>
      <c r="L668" s="587"/>
      <c r="M668" s="587"/>
      <c r="N668" s="587"/>
      <c r="O668" s="587"/>
      <c r="P668" s="587"/>
      <c r="Q668" s="587"/>
      <c r="R668" s="587"/>
      <c r="S668" s="587"/>
      <c r="T668" s="587"/>
      <c r="U668" s="587"/>
      <c r="V668" s="587"/>
      <c r="W668" s="587"/>
      <c r="X668" s="587"/>
    </row>
    <row r="669" spans="1:24" ht="12.75" customHeight="1">
      <c r="A669" s="587"/>
      <c r="B669" s="587"/>
      <c r="C669" s="587"/>
      <c r="D669" s="587"/>
      <c r="E669" s="587"/>
      <c r="F669" s="587"/>
      <c r="G669" s="587"/>
      <c r="H669" s="587"/>
      <c r="I669" s="587"/>
      <c r="J669" s="587"/>
      <c r="K669" s="587"/>
      <c r="L669" s="587"/>
      <c r="M669" s="587"/>
      <c r="N669" s="587"/>
      <c r="O669" s="587"/>
      <c r="P669" s="587"/>
      <c r="Q669" s="587"/>
      <c r="R669" s="587"/>
      <c r="S669" s="587"/>
      <c r="T669" s="587"/>
      <c r="U669" s="587"/>
      <c r="V669" s="587"/>
      <c r="W669" s="587"/>
      <c r="X669" s="587"/>
    </row>
    <row r="670" spans="1:24" ht="12.75" customHeight="1">
      <c r="A670" s="587"/>
      <c r="B670" s="587"/>
      <c r="C670" s="587"/>
      <c r="D670" s="587"/>
      <c r="E670" s="587"/>
      <c r="F670" s="587"/>
      <c r="G670" s="587"/>
      <c r="H670" s="587"/>
      <c r="I670" s="587"/>
      <c r="J670" s="587"/>
      <c r="K670" s="587"/>
      <c r="L670" s="587"/>
      <c r="M670" s="587"/>
      <c r="N670" s="587"/>
      <c r="O670" s="587"/>
      <c r="P670" s="587"/>
      <c r="Q670" s="587"/>
      <c r="R670" s="587"/>
      <c r="S670" s="587"/>
      <c r="T670" s="587"/>
      <c r="U670" s="587"/>
      <c r="V670" s="587"/>
      <c r="W670" s="587"/>
      <c r="X670" s="587"/>
    </row>
    <row r="671" spans="1:24" ht="12.75" customHeight="1">
      <c r="A671" s="587"/>
      <c r="B671" s="587"/>
      <c r="C671" s="587"/>
      <c r="D671" s="587"/>
      <c r="E671" s="587"/>
      <c r="F671" s="587"/>
      <c r="G671" s="587"/>
      <c r="H671" s="587"/>
      <c r="I671" s="587"/>
      <c r="J671" s="587"/>
      <c r="K671" s="587"/>
      <c r="L671" s="587"/>
      <c r="M671" s="587"/>
      <c r="N671" s="587"/>
      <c r="O671" s="587"/>
      <c r="P671" s="587"/>
      <c r="Q671" s="587"/>
      <c r="R671" s="587"/>
      <c r="S671" s="587"/>
      <c r="T671" s="587"/>
      <c r="U671" s="587"/>
      <c r="V671" s="587"/>
      <c r="W671" s="587"/>
      <c r="X671" s="587"/>
    </row>
    <row r="672" spans="1:24" ht="12.75" customHeight="1">
      <c r="A672" s="587"/>
      <c r="B672" s="587"/>
      <c r="C672" s="587"/>
      <c r="D672" s="587"/>
      <c r="E672" s="587"/>
      <c r="F672" s="587"/>
      <c r="G672" s="587"/>
      <c r="H672" s="587"/>
      <c r="I672" s="587"/>
      <c r="J672" s="587"/>
      <c r="K672" s="587"/>
      <c r="L672" s="587"/>
      <c r="M672" s="587"/>
      <c r="N672" s="587"/>
      <c r="O672" s="587"/>
      <c r="P672" s="587"/>
      <c r="Q672" s="587"/>
      <c r="R672" s="587"/>
      <c r="S672" s="587"/>
      <c r="T672" s="587"/>
      <c r="U672" s="587"/>
      <c r="V672" s="587"/>
      <c r="W672" s="587"/>
      <c r="X672" s="587"/>
    </row>
    <row r="673" spans="1:24" ht="12.75" customHeight="1">
      <c r="A673" s="587"/>
      <c r="B673" s="587"/>
      <c r="C673" s="587"/>
      <c r="D673" s="587"/>
      <c r="E673" s="587"/>
      <c r="F673" s="587"/>
      <c r="G673" s="587"/>
      <c r="H673" s="587"/>
      <c r="I673" s="587"/>
      <c r="J673" s="587"/>
      <c r="K673" s="587"/>
      <c r="L673" s="587"/>
      <c r="M673" s="587"/>
      <c r="N673" s="587"/>
      <c r="O673" s="587"/>
      <c r="P673" s="587"/>
      <c r="Q673" s="587"/>
      <c r="R673" s="587"/>
      <c r="S673" s="587"/>
      <c r="T673" s="587"/>
      <c r="U673" s="587"/>
      <c r="V673" s="587"/>
      <c r="W673" s="587"/>
      <c r="X673" s="587"/>
    </row>
    <row r="674" spans="1:24" ht="12.75" customHeight="1">
      <c r="A674" s="587"/>
      <c r="B674" s="587"/>
      <c r="C674" s="587"/>
      <c r="D674" s="587"/>
      <c r="E674" s="587"/>
      <c r="F674" s="587"/>
      <c r="G674" s="587"/>
      <c r="H674" s="587"/>
      <c r="I674" s="587"/>
      <c r="J674" s="587"/>
      <c r="K674" s="587"/>
      <c r="L674" s="587"/>
      <c r="M674" s="587"/>
      <c r="N674" s="587"/>
      <c r="O674" s="587"/>
      <c r="P674" s="587"/>
      <c r="Q674" s="587"/>
      <c r="R674" s="587"/>
      <c r="S674" s="587"/>
      <c r="T674" s="587"/>
      <c r="U674" s="587"/>
      <c r="V674" s="587"/>
      <c r="W674" s="587"/>
      <c r="X674" s="587"/>
    </row>
    <row r="675" spans="1:24" ht="12.75" customHeight="1">
      <c r="A675" s="587"/>
      <c r="B675" s="587"/>
      <c r="C675" s="587"/>
      <c r="D675" s="587"/>
      <c r="E675" s="587"/>
      <c r="F675" s="587"/>
      <c r="G675" s="587"/>
      <c r="H675" s="587"/>
      <c r="I675" s="587"/>
      <c r="J675" s="587"/>
      <c r="K675" s="587"/>
      <c r="L675" s="587"/>
      <c r="M675" s="587"/>
      <c r="N675" s="587"/>
      <c r="O675" s="587"/>
      <c r="P675" s="587"/>
      <c r="Q675" s="587"/>
      <c r="R675" s="587"/>
      <c r="S675" s="587"/>
      <c r="T675" s="587"/>
      <c r="U675" s="587"/>
      <c r="V675" s="587"/>
      <c r="W675" s="587"/>
      <c r="X675" s="587"/>
    </row>
    <row r="676" spans="1:24" ht="12.75" customHeight="1">
      <c r="A676" s="587"/>
      <c r="B676" s="587"/>
      <c r="C676" s="587"/>
      <c r="D676" s="587"/>
      <c r="E676" s="587"/>
      <c r="F676" s="587"/>
      <c r="G676" s="587"/>
      <c r="H676" s="587"/>
      <c r="I676" s="587"/>
      <c r="J676" s="587"/>
      <c r="K676" s="587"/>
      <c r="L676" s="587"/>
      <c r="M676" s="587"/>
      <c r="N676" s="587"/>
      <c r="O676" s="587"/>
      <c r="P676" s="587"/>
      <c r="Q676" s="587"/>
      <c r="R676" s="587"/>
      <c r="S676" s="587"/>
      <c r="T676" s="587"/>
      <c r="U676" s="587"/>
      <c r="V676" s="587"/>
      <c r="W676" s="587"/>
      <c r="X676" s="587"/>
    </row>
    <row r="677" spans="1:24" ht="12.75" customHeight="1">
      <c r="A677" s="587"/>
      <c r="B677" s="587"/>
      <c r="C677" s="587"/>
      <c r="D677" s="587"/>
      <c r="E677" s="587"/>
      <c r="F677" s="587"/>
      <c r="G677" s="587"/>
      <c r="H677" s="587"/>
      <c r="I677" s="587"/>
      <c r="J677" s="587"/>
      <c r="K677" s="587"/>
      <c r="L677" s="587"/>
      <c r="M677" s="587"/>
      <c r="N677" s="587"/>
      <c r="O677" s="587"/>
      <c r="P677" s="587"/>
      <c r="Q677" s="587"/>
      <c r="R677" s="587"/>
      <c r="S677" s="587"/>
      <c r="T677" s="587"/>
      <c r="U677" s="587"/>
      <c r="V677" s="587"/>
      <c r="W677" s="587"/>
      <c r="X677" s="587"/>
    </row>
    <row r="678" spans="1:24" ht="12.75" customHeight="1">
      <c r="A678" s="587"/>
      <c r="B678" s="587"/>
      <c r="C678" s="587"/>
      <c r="D678" s="587"/>
      <c r="E678" s="587"/>
      <c r="F678" s="587"/>
      <c r="G678" s="587"/>
      <c r="H678" s="587"/>
      <c r="I678" s="587"/>
      <c r="J678" s="587"/>
      <c r="K678" s="587"/>
      <c r="L678" s="587"/>
      <c r="M678" s="587"/>
      <c r="N678" s="587"/>
      <c r="O678" s="587"/>
      <c r="P678" s="587"/>
      <c r="Q678" s="587"/>
      <c r="R678" s="587"/>
      <c r="S678" s="587"/>
      <c r="T678" s="587"/>
      <c r="U678" s="587"/>
      <c r="V678" s="587"/>
      <c r="W678" s="587"/>
      <c r="X678" s="587"/>
    </row>
    <row r="679" spans="1:24" ht="12.75" customHeight="1">
      <c r="A679" s="587"/>
      <c r="B679" s="587"/>
      <c r="C679" s="587"/>
      <c r="D679" s="587"/>
      <c r="E679" s="587"/>
      <c r="F679" s="587"/>
      <c r="G679" s="587"/>
      <c r="H679" s="587"/>
      <c r="I679" s="587"/>
      <c r="J679" s="587"/>
      <c r="K679" s="587"/>
      <c r="L679" s="587"/>
      <c r="M679" s="587"/>
      <c r="N679" s="587"/>
      <c r="O679" s="587"/>
      <c r="P679" s="587"/>
      <c r="Q679" s="587"/>
      <c r="R679" s="587"/>
      <c r="S679" s="587"/>
      <c r="T679" s="587"/>
      <c r="U679" s="587"/>
      <c r="V679" s="587"/>
      <c r="W679" s="587"/>
      <c r="X679" s="587"/>
    </row>
    <row r="680" spans="1:24" ht="12.75" customHeight="1">
      <c r="A680" s="587"/>
      <c r="B680" s="587"/>
      <c r="C680" s="587"/>
      <c r="D680" s="587"/>
      <c r="E680" s="587"/>
      <c r="F680" s="587"/>
      <c r="G680" s="587"/>
      <c r="H680" s="587"/>
      <c r="I680" s="587"/>
      <c r="J680" s="587"/>
      <c r="K680" s="587"/>
      <c r="L680" s="587"/>
      <c r="M680" s="587"/>
      <c r="N680" s="587"/>
      <c r="O680" s="587"/>
      <c r="P680" s="587"/>
      <c r="Q680" s="587"/>
      <c r="R680" s="587"/>
      <c r="S680" s="587"/>
      <c r="T680" s="587"/>
      <c r="U680" s="587"/>
      <c r="V680" s="587"/>
      <c r="W680" s="587"/>
      <c r="X680" s="587"/>
    </row>
    <row r="681" spans="1:24" ht="12.75" customHeight="1">
      <c r="A681" s="587"/>
      <c r="B681" s="587"/>
      <c r="C681" s="587"/>
      <c r="D681" s="587"/>
      <c r="E681" s="587"/>
      <c r="F681" s="587"/>
      <c r="G681" s="587"/>
      <c r="H681" s="587"/>
      <c r="I681" s="587"/>
      <c r="J681" s="587"/>
      <c r="K681" s="587"/>
      <c r="L681" s="587"/>
      <c r="M681" s="587"/>
      <c r="N681" s="587"/>
      <c r="O681" s="587"/>
      <c r="P681" s="587"/>
      <c r="Q681" s="587"/>
      <c r="R681" s="587"/>
      <c r="S681" s="587"/>
      <c r="T681" s="587"/>
      <c r="U681" s="587"/>
      <c r="V681" s="587"/>
      <c r="W681" s="587"/>
      <c r="X681" s="587"/>
    </row>
    <row r="682" spans="1:24" ht="12.75" customHeight="1">
      <c r="A682" s="587"/>
      <c r="B682" s="587"/>
      <c r="C682" s="587"/>
      <c r="D682" s="587"/>
      <c r="E682" s="587"/>
      <c r="F682" s="587"/>
      <c r="G682" s="587"/>
      <c r="H682" s="587"/>
      <c r="I682" s="587"/>
      <c r="J682" s="587"/>
      <c r="K682" s="587"/>
      <c r="L682" s="587"/>
      <c r="M682" s="587"/>
      <c r="N682" s="587"/>
      <c r="O682" s="587"/>
      <c r="P682" s="587"/>
      <c r="Q682" s="587"/>
      <c r="R682" s="587"/>
      <c r="S682" s="587"/>
      <c r="T682" s="587"/>
      <c r="U682" s="587"/>
      <c r="V682" s="587"/>
      <c r="W682" s="587"/>
      <c r="X682" s="587"/>
    </row>
    <row r="683" spans="1:24" ht="12.75" customHeight="1">
      <c r="A683" s="587"/>
      <c r="B683" s="587"/>
      <c r="C683" s="587"/>
      <c r="D683" s="587"/>
      <c r="E683" s="587"/>
      <c r="F683" s="587"/>
      <c r="G683" s="587"/>
      <c r="H683" s="587"/>
      <c r="I683" s="587"/>
      <c r="J683" s="587"/>
      <c r="K683" s="587"/>
      <c r="L683" s="587"/>
      <c r="M683" s="587"/>
      <c r="N683" s="587"/>
      <c r="O683" s="587"/>
      <c r="P683" s="587"/>
      <c r="Q683" s="587"/>
      <c r="R683" s="587"/>
      <c r="S683" s="587"/>
      <c r="T683" s="587"/>
      <c r="U683" s="587"/>
      <c r="V683" s="587"/>
      <c r="W683" s="587"/>
      <c r="X683" s="587"/>
    </row>
    <row r="684" spans="1:24" ht="12.75" customHeight="1">
      <c r="A684" s="587"/>
      <c r="B684" s="587"/>
      <c r="C684" s="587"/>
      <c r="D684" s="587"/>
      <c r="E684" s="587"/>
      <c r="F684" s="587"/>
      <c r="G684" s="587"/>
      <c r="H684" s="587"/>
      <c r="I684" s="587"/>
      <c r="J684" s="587"/>
      <c r="K684" s="587"/>
      <c r="L684" s="587"/>
      <c r="M684" s="587"/>
      <c r="N684" s="587"/>
      <c r="O684" s="587"/>
      <c r="P684" s="587"/>
      <c r="Q684" s="587"/>
      <c r="R684" s="587"/>
      <c r="S684" s="587"/>
      <c r="T684" s="587"/>
      <c r="U684" s="587"/>
      <c r="V684" s="587"/>
      <c r="W684" s="587"/>
      <c r="X684" s="587"/>
    </row>
    <row r="685" spans="1:24" ht="12.75" customHeight="1">
      <c r="A685" s="587"/>
      <c r="B685" s="587"/>
      <c r="C685" s="587"/>
      <c r="D685" s="587"/>
      <c r="E685" s="587"/>
      <c r="F685" s="587"/>
      <c r="G685" s="587"/>
      <c r="H685" s="587"/>
      <c r="I685" s="587"/>
      <c r="J685" s="587"/>
      <c r="K685" s="587"/>
      <c r="L685" s="587"/>
      <c r="M685" s="587"/>
      <c r="N685" s="587"/>
      <c r="O685" s="587"/>
      <c r="P685" s="587"/>
      <c r="Q685" s="587"/>
      <c r="R685" s="587"/>
      <c r="S685" s="587"/>
      <c r="T685" s="587"/>
      <c r="U685" s="587"/>
      <c r="V685" s="587"/>
      <c r="W685" s="587"/>
      <c r="X685" s="587"/>
    </row>
    <row r="686" spans="1:24" ht="12.75" customHeight="1">
      <c r="A686" s="587"/>
      <c r="B686" s="587"/>
      <c r="C686" s="587"/>
      <c r="D686" s="587"/>
      <c r="E686" s="587"/>
      <c r="F686" s="587"/>
      <c r="G686" s="587"/>
      <c r="H686" s="587"/>
      <c r="I686" s="587"/>
      <c r="J686" s="587"/>
      <c r="K686" s="587"/>
      <c r="L686" s="587"/>
      <c r="M686" s="587"/>
      <c r="N686" s="587"/>
      <c r="O686" s="587"/>
      <c r="P686" s="587"/>
      <c r="Q686" s="587"/>
      <c r="R686" s="587"/>
      <c r="S686" s="587"/>
      <c r="T686" s="587"/>
      <c r="U686" s="587"/>
      <c r="V686" s="587"/>
      <c r="W686" s="587"/>
      <c r="X686" s="587"/>
    </row>
    <row r="687" spans="1:24" ht="12.75" customHeight="1">
      <c r="A687" s="587"/>
      <c r="B687" s="587"/>
      <c r="C687" s="587"/>
      <c r="D687" s="587"/>
      <c r="E687" s="587"/>
      <c r="F687" s="587"/>
      <c r="G687" s="587"/>
      <c r="H687" s="587"/>
      <c r="I687" s="587"/>
      <c r="J687" s="587"/>
      <c r="K687" s="587"/>
      <c r="L687" s="587"/>
      <c r="M687" s="587"/>
      <c r="N687" s="587"/>
      <c r="O687" s="587"/>
      <c r="P687" s="587"/>
      <c r="Q687" s="587"/>
      <c r="R687" s="587"/>
      <c r="S687" s="587"/>
      <c r="T687" s="587"/>
      <c r="U687" s="587"/>
      <c r="V687" s="587"/>
      <c r="W687" s="587"/>
      <c r="X687" s="587"/>
    </row>
    <row r="688" spans="1:24" ht="12.75" customHeight="1">
      <c r="A688" s="587"/>
      <c r="B688" s="587"/>
      <c r="C688" s="587"/>
      <c r="D688" s="587"/>
      <c r="E688" s="587"/>
      <c r="F688" s="587"/>
      <c r="G688" s="587"/>
      <c r="H688" s="587"/>
      <c r="I688" s="587"/>
      <c r="J688" s="587"/>
      <c r="K688" s="587"/>
      <c r="L688" s="587"/>
      <c r="M688" s="587"/>
      <c r="N688" s="587"/>
      <c r="O688" s="587"/>
      <c r="P688" s="587"/>
      <c r="Q688" s="587"/>
      <c r="R688" s="587"/>
      <c r="S688" s="587"/>
      <c r="T688" s="587"/>
      <c r="U688" s="587"/>
      <c r="V688" s="587"/>
      <c r="W688" s="587"/>
      <c r="X688" s="587"/>
    </row>
    <row r="689" spans="1:24" ht="12.75" customHeight="1">
      <c r="A689" s="587"/>
      <c r="B689" s="587"/>
      <c r="C689" s="587"/>
      <c r="D689" s="587"/>
      <c r="E689" s="587"/>
      <c r="F689" s="587"/>
      <c r="G689" s="587"/>
      <c r="H689" s="587"/>
      <c r="I689" s="587"/>
      <c r="J689" s="587"/>
      <c r="K689" s="587"/>
      <c r="L689" s="587"/>
      <c r="M689" s="587"/>
      <c r="N689" s="587"/>
      <c r="O689" s="587"/>
      <c r="P689" s="587"/>
      <c r="Q689" s="587"/>
      <c r="R689" s="587"/>
      <c r="S689" s="587"/>
      <c r="T689" s="587"/>
      <c r="U689" s="587"/>
      <c r="V689" s="587"/>
      <c r="W689" s="587"/>
      <c r="X689" s="587"/>
    </row>
    <row r="690" spans="1:24" ht="12.75" customHeight="1">
      <c r="A690" s="587"/>
      <c r="B690" s="587"/>
      <c r="C690" s="587"/>
      <c r="D690" s="587"/>
      <c r="E690" s="587"/>
      <c r="F690" s="587"/>
      <c r="G690" s="587"/>
      <c r="H690" s="587"/>
      <c r="I690" s="587"/>
      <c r="J690" s="587"/>
      <c r="K690" s="587"/>
      <c r="L690" s="587"/>
      <c r="M690" s="587"/>
      <c r="N690" s="587"/>
      <c r="O690" s="587"/>
      <c r="P690" s="587"/>
      <c r="Q690" s="587"/>
      <c r="R690" s="587"/>
      <c r="S690" s="587"/>
      <c r="T690" s="587"/>
      <c r="U690" s="587"/>
      <c r="V690" s="587"/>
      <c r="W690" s="587"/>
      <c r="X690" s="587"/>
    </row>
    <row r="691" spans="1:24" ht="12.75" customHeight="1">
      <c r="A691" s="587"/>
      <c r="B691" s="587"/>
      <c r="C691" s="587"/>
      <c r="D691" s="587"/>
      <c r="E691" s="587"/>
      <c r="F691" s="587"/>
      <c r="G691" s="587"/>
      <c r="H691" s="587"/>
      <c r="I691" s="587"/>
      <c r="J691" s="587"/>
      <c r="K691" s="587"/>
      <c r="L691" s="587"/>
      <c r="M691" s="587"/>
      <c r="N691" s="587"/>
      <c r="O691" s="587"/>
      <c r="P691" s="587"/>
      <c r="Q691" s="587"/>
      <c r="R691" s="587"/>
      <c r="S691" s="587"/>
      <c r="T691" s="587"/>
      <c r="U691" s="587"/>
      <c r="V691" s="587"/>
      <c r="W691" s="587"/>
      <c r="X691" s="587"/>
    </row>
    <row r="692" spans="1:24" ht="12.75" customHeight="1">
      <c r="A692" s="587"/>
      <c r="B692" s="587"/>
      <c r="C692" s="587"/>
      <c r="D692" s="587"/>
      <c r="E692" s="587"/>
      <c r="F692" s="587"/>
      <c r="G692" s="587"/>
      <c r="H692" s="587"/>
      <c r="I692" s="587"/>
      <c r="J692" s="587"/>
      <c r="K692" s="587"/>
      <c r="L692" s="587"/>
      <c r="M692" s="587"/>
      <c r="N692" s="587"/>
      <c r="O692" s="587"/>
      <c r="P692" s="587"/>
      <c r="Q692" s="587"/>
      <c r="R692" s="587"/>
      <c r="S692" s="587"/>
      <c r="T692" s="587"/>
      <c r="U692" s="587"/>
      <c r="V692" s="587"/>
      <c r="W692" s="587"/>
      <c r="X692" s="587"/>
    </row>
    <row r="693" spans="1:24" ht="12.75" customHeight="1">
      <c r="A693" s="587"/>
      <c r="B693" s="587"/>
      <c r="C693" s="587"/>
      <c r="D693" s="587"/>
      <c r="E693" s="587"/>
      <c r="F693" s="587"/>
      <c r="G693" s="587"/>
      <c r="H693" s="587"/>
      <c r="I693" s="587"/>
      <c r="J693" s="587"/>
      <c r="K693" s="587"/>
      <c r="L693" s="587"/>
      <c r="M693" s="587"/>
      <c r="N693" s="587"/>
      <c r="O693" s="587"/>
      <c r="P693" s="587"/>
      <c r="Q693" s="587"/>
      <c r="R693" s="587"/>
      <c r="S693" s="587"/>
      <c r="T693" s="587"/>
      <c r="U693" s="587"/>
      <c r="V693" s="587"/>
      <c r="W693" s="587"/>
      <c r="X693" s="587"/>
    </row>
    <row r="694" spans="1:24" ht="12.75" customHeight="1">
      <c r="A694" s="587"/>
      <c r="B694" s="587"/>
      <c r="C694" s="587"/>
      <c r="D694" s="587"/>
      <c r="E694" s="587"/>
      <c r="F694" s="587"/>
      <c r="G694" s="587"/>
      <c r="H694" s="587"/>
      <c r="I694" s="587"/>
      <c r="J694" s="587"/>
      <c r="K694" s="587"/>
      <c r="L694" s="587"/>
      <c r="M694" s="587"/>
      <c r="N694" s="587"/>
      <c r="O694" s="587"/>
      <c r="P694" s="587"/>
      <c r="Q694" s="587"/>
      <c r="R694" s="587"/>
      <c r="S694" s="587"/>
      <c r="T694" s="587"/>
      <c r="U694" s="587"/>
      <c r="V694" s="587"/>
      <c r="W694" s="587"/>
      <c r="X694" s="587"/>
    </row>
    <row r="695" spans="1:24" ht="12.75" customHeight="1">
      <c r="A695" s="587"/>
      <c r="B695" s="587"/>
      <c r="C695" s="587"/>
      <c r="D695" s="587"/>
      <c r="E695" s="587"/>
      <c r="F695" s="587"/>
      <c r="G695" s="587"/>
      <c r="H695" s="587"/>
      <c r="I695" s="587"/>
      <c r="J695" s="587"/>
      <c r="K695" s="587"/>
      <c r="L695" s="587"/>
      <c r="M695" s="587"/>
      <c r="N695" s="587"/>
      <c r="O695" s="587"/>
      <c r="P695" s="587"/>
      <c r="Q695" s="587"/>
      <c r="R695" s="587"/>
      <c r="S695" s="587"/>
      <c r="T695" s="587"/>
      <c r="U695" s="587"/>
      <c r="V695" s="587"/>
      <c r="W695" s="587"/>
      <c r="X695" s="587"/>
    </row>
    <row r="696" spans="1:24" ht="12.75" customHeight="1">
      <c r="A696" s="587"/>
      <c r="B696" s="587"/>
      <c r="C696" s="587"/>
      <c r="D696" s="587"/>
      <c r="E696" s="587"/>
      <c r="F696" s="587"/>
      <c r="G696" s="587"/>
      <c r="H696" s="587"/>
      <c r="I696" s="587"/>
      <c r="J696" s="587"/>
      <c r="K696" s="587"/>
      <c r="L696" s="587"/>
      <c r="M696" s="587"/>
      <c r="N696" s="587"/>
      <c r="O696" s="587"/>
      <c r="P696" s="587"/>
      <c r="Q696" s="587"/>
      <c r="R696" s="587"/>
      <c r="S696" s="587"/>
      <c r="T696" s="587"/>
      <c r="U696" s="587"/>
      <c r="V696" s="587"/>
      <c r="W696" s="587"/>
      <c r="X696" s="587"/>
    </row>
    <row r="697" spans="1:24" ht="12.75" customHeight="1">
      <c r="A697" s="587"/>
      <c r="B697" s="587"/>
      <c r="C697" s="587"/>
      <c r="D697" s="587"/>
      <c r="E697" s="587"/>
      <c r="F697" s="587"/>
      <c r="G697" s="587"/>
      <c r="H697" s="587"/>
      <c r="I697" s="587"/>
      <c r="J697" s="587"/>
      <c r="K697" s="587"/>
      <c r="L697" s="587"/>
      <c r="M697" s="587"/>
      <c r="N697" s="587"/>
      <c r="O697" s="587"/>
      <c r="P697" s="587"/>
      <c r="Q697" s="587"/>
      <c r="R697" s="587"/>
      <c r="S697" s="587"/>
      <c r="T697" s="587"/>
      <c r="U697" s="587"/>
      <c r="V697" s="587"/>
      <c r="W697" s="587"/>
      <c r="X697" s="587"/>
    </row>
    <row r="698" spans="1:24" ht="12.75" customHeight="1">
      <c r="A698" s="587"/>
      <c r="B698" s="587"/>
      <c r="C698" s="587"/>
      <c r="D698" s="587"/>
      <c r="E698" s="587"/>
      <c r="F698" s="587"/>
      <c r="G698" s="587"/>
      <c r="H698" s="587"/>
      <c r="I698" s="587"/>
      <c r="J698" s="587"/>
      <c r="K698" s="587"/>
      <c r="L698" s="587"/>
      <c r="M698" s="587"/>
      <c r="N698" s="587"/>
      <c r="O698" s="587"/>
      <c r="P698" s="587"/>
      <c r="Q698" s="587"/>
      <c r="R698" s="587"/>
      <c r="S698" s="587"/>
      <c r="T698" s="587"/>
      <c r="U698" s="587"/>
      <c r="V698" s="587"/>
      <c r="W698" s="587"/>
      <c r="X698" s="587"/>
    </row>
    <row r="699" spans="1:24" ht="12.75" customHeight="1">
      <c r="A699" s="587"/>
      <c r="B699" s="587"/>
      <c r="C699" s="587"/>
      <c r="D699" s="587"/>
      <c r="E699" s="587"/>
      <c r="F699" s="587"/>
      <c r="G699" s="587"/>
      <c r="H699" s="587"/>
      <c r="I699" s="587"/>
      <c r="J699" s="587"/>
      <c r="K699" s="587"/>
      <c r="L699" s="587"/>
      <c r="M699" s="587"/>
      <c r="N699" s="587"/>
      <c r="O699" s="587"/>
      <c r="P699" s="587"/>
      <c r="Q699" s="587"/>
      <c r="R699" s="587"/>
      <c r="S699" s="587"/>
      <c r="T699" s="587"/>
      <c r="U699" s="587"/>
      <c r="V699" s="587"/>
      <c r="W699" s="587"/>
      <c r="X699" s="587"/>
    </row>
    <row r="700" spans="1:24" ht="12.75" customHeight="1">
      <c r="A700" s="587"/>
      <c r="B700" s="587"/>
      <c r="C700" s="587"/>
      <c r="D700" s="587"/>
      <c r="E700" s="587"/>
      <c r="F700" s="587"/>
      <c r="G700" s="587"/>
      <c r="H700" s="587"/>
      <c r="I700" s="587"/>
      <c r="J700" s="587"/>
      <c r="K700" s="587"/>
      <c r="L700" s="587"/>
      <c r="M700" s="587"/>
      <c r="N700" s="587"/>
      <c r="O700" s="587"/>
      <c r="P700" s="587"/>
      <c r="Q700" s="587"/>
      <c r="R700" s="587"/>
      <c r="S700" s="587"/>
      <c r="T700" s="587"/>
      <c r="U700" s="587"/>
      <c r="V700" s="587"/>
      <c r="W700" s="587"/>
      <c r="X700" s="587"/>
    </row>
    <row r="701" spans="1:24" ht="12.75" customHeight="1">
      <c r="A701" s="587"/>
      <c r="B701" s="587"/>
      <c r="C701" s="587"/>
      <c r="D701" s="587"/>
      <c r="E701" s="587"/>
      <c r="F701" s="587"/>
      <c r="G701" s="587"/>
      <c r="H701" s="587"/>
      <c r="I701" s="587"/>
      <c r="J701" s="587"/>
      <c r="K701" s="587"/>
      <c r="L701" s="587"/>
      <c r="M701" s="587"/>
      <c r="N701" s="587"/>
      <c r="O701" s="587"/>
      <c r="P701" s="587"/>
      <c r="Q701" s="587"/>
      <c r="R701" s="587"/>
      <c r="S701" s="587"/>
      <c r="T701" s="587"/>
      <c r="U701" s="587"/>
      <c r="V701" s="587"/>
      <c r="W701" s="587"/>
      <c r="X701" s="587"/>
    </row>
    <row r="702" spans="1:24" ht="12.75" customHeight="1">
      <c r="A702" s="587"/>
      <c r="B702" s="587"/>
      <c r="C702" s="587"/>
      <c r="D702" s="587"/>
      <c r="E702" s="587"/>
      <c r="F702" s="587"/>
      <c r="G702" s="587"/>
      <c r="H702" s="587"/>
      <c r="I702" s="587"/>
      <c r="J702" s="587"/>
      <c r="K702" s="587"/>
      <c r="L702" s="587"/>
      <c r="M702" s="587"/>
      <c r="N702" s="587"/>
      <c r="O702" s="587"/>
      <c r="P702" s="587"/>
      <c r="Q702" s="587"/>
      <c r="R702" s="587"/>
      <c r="S702" s="587"/>
      <c r="T702" s="587"/>
      <c r="U702" s="587"/>
      <c r="V702" s="587"/>
      <c r="W702" s="587"/>
      <c r="X702" s="587"/>
    </row>
    <row r="703" spans="1:24" ht="12.75" customHeight="1">
      <c r="A703" s="587"/>
      <c r="B703" s="587"/>
      <c r="C703" s="587"/>
      <c r="D703" s="587"/>
      <c r="E703" s="587"/>
      <c r="F703" s="587"/>
      <c r="G703" s="587"/>
      <c r="H703" s="587"/>
      <c r="I703" s="587"/>
      <c r="J703" s="587"/>
      <c r="K703" s="587"/>
      <c r="L703" s="587"/>
      <c r="M703" s="587"/>
      <c r="N703" s="587"/>
      <c r="O703" s="587"/>
      <c r="P703" s="587"/>
      <c r="Q703" s="587"/>
      <c r="R703" s="587"/>
      <c r="S703" s="587"/>
      <c r="T703" s="587"/>
      <c r="U703" s="587"/>
      <c r="V703" s="587"/>
      <c r="W703" s="587"/>
      <c r="X703" s="587"/>
    </row>
    <row r="704" spans="1:24" ht="12.75" customHeight="1">
      <c r="A704" s="587"/>
      <c r="B704" s="587"/>
      <c r="C704" s="587"/>
      <c r="D704" s="587"/>
      <c r="E704" s="587"/>
      <c r="F704" s="587"/>
      <c r="G704" s="587"/>
      <c r="H704" s="587"/>
      <c r="I704" s="587"/>
      <c r="J704" s="587"/>
      <c r="K704" s="587"/>
      <c r="L704" s="587"/>
      <c r="M704" s="587"/>
      <c r="N704" s="587"/>
      <c r="O704" s="587"/>
      <c r="P704" s="587"/>
      <c r="Q704" s="587"/>
      <c r="R704" s="587"/>
      <c r="S704" s="587"/>
      <c r="T704" s="587"/>
      <c r="U704" s="587"/>
      <c r="V704" s="587"/>
      <c r="W704" s="587"/>
      <c r="X704" s="587"/>
    </row>
    <row r="705" spans="1:24" ht="12.75" customHeight="1">
      <c r="A705" s="587"/>
      <c r="B705" s="587"/>
      <c r="C705" s="587"/>
      <c r="D705" s="587"/>
      <c r="E705" s="587"/>
      <c r="F705" s="587"/>
      <c r="G705" s="587"/>
      <c r="H705" s="587"/>
      <c r="I705" s="587"/>
      <c r="J705" s="587"/>
      <c r="K705" s="587"/>
      <c r="L705" s="587"/>
      <c r="M705" s="587"/>
      <c r="N705" s="587"/>
      <c r="O705" s="587"/>
      <c r="P705" s="587"/>
      <c r="Q705" s="587"/>
      <c r="R705" s="587"/>
      <c r="S705" s="587"/>
      <c r="T705" s="587"/>
      <c r="U705" s="587"/>
      <c r="V705" s="587"/>
      <c r="W705" s="587"/>
      <c r="X705" s="587"/>
    </row>
    <row r="706" spans="1:24" ht="12.75" customHeight="1">
      <c r="A706" s="587"/>
      <c r="B706" s="587"/>
      <c r="C706" s="587"/>
      <c r="D706" s="587"/>
      <c r="E706" s="587"/>
      <c r="F706" s="587"/>
      <c r="G706" s="587"/>
      <c r="H706" s="587"/>
      <c r="I706" s="587"/>
      <c r="J706" s="587"/>
      <c r="K706" s="587"/>
      <c r="L706" s="587"/>
      <c r="M706" s="587"/>
      <c r="N706" s="587"/>
      <c r="O706" s="587"/>
      <c r="P706" s="587"/>
      <c r="Q706" s="587"/>
      <c r="R706" s="587"/>
      <c r="S706" s="587"/>
      <c r="T706" s="587"/>
      <c r="U706" s="587"/>
      <c r="V706" s="587"/>
      <c r="W706" s="587"/>
      <c r="X706" s="587"/>
    </row>
    <row r="707" spans="1:24" ht="12.75" customHeight="1">
      <c r="A707" s="587"/>
      <c r="B707" s="587"/>
      <c r="C707" s="587"/>
      <c r="D707" s="587"/>
      <c r="E707" s="587"/>
      <c r="F707" s="587"/>
      <c r="G707" s="587"/>
      <c r="H707" s="587"/>
      <c r="I707" s="587"/>
      <c r="J707" s="587"/>
      <c r="K707" s="587"/>
      <c r="L707" s="587"/>
      <c r="M707" s="587"/>
      <c r="N707" s="587"/>
      <c r="O707" s="587"/>
      <c r="P707" s="587"/>
      <c r="Q707" s="587"/>
      <c r="R707" s="587"/>
      <c r="S707" s="587"/>
      <c r="T707" s="587"/>
      <c r="U707" s="587"/>
      <c r="V707" s="587"/>
      <c r="W707" s="587"/>
      <c r="X707" s="587"/>
    </row>
    <row r="708" spans="1:24" ht="12.75" customHeight="1">
      <c r="A708" s="587"/>
      <c r="B708" s="587"/>
      <c r="C708" s="587"/>
      <c r="D708" s="587"/>
      <c r="E708" s="587"/>
      <c r="F708" s="587"/>
      <c r="G708" s="587"/>
      <c r="H708" s="587"/>
      <c r="I708" s="587"/>
      <c r="J708" s="587"/>
      <c r="K708" s="587"/>
      <c r="L708" s="587"/>
      <c r="M708" s="587"/>
      <c r="N708" s="587"/>
      <c r="O708" s="587"/>
      <c r="P708" s="587"/>
      <c r="Q708" s="587"/>
      <c r="R708" s="587"/>
      <c r="S708" s="587"/>
      <c r="T708" s="587"/>
      <c r="U708" s="587"/>
      <c r="V708" s="587"/>
      <c r="W708" s="587"/>
      <c r="X708" s="587"/>
    </row>
    <row r="709" spans="1:24" ht="12.75" customHeight="1">
      <c r="A709" s="587"/>
      <c r="B709" s="587"/>
      <c r="C709" s="587"/>
      <c r="D709" s="587"/>
      <c r="E709" s="587"/>
      <c r="F709" s="587"/>
      <c r="G709" s="587"/>
      <c r="H709" s="587"/>
      <c r="I709" s="587"/>
      <c r="J709" s="587"/>
      <c r="K709" s="587"/>
      <c r="L709" s="587"/>
      <c r="M709" s="587"/>
      <c r="N709" s="587"/>
      <c r="O709" s="587"/>
      <c r="P709" s="587"/>
      <c r="Q709" s="587"/>
      <c r="R709" s="587"/>
      <c r="S709" s="587"/>
      <c r="T709" s="587"/>
      <c r="U709" s="587"/>
      <c r="V709" s="587"/>
      <c r="W709" s="587"/>
      <c r="X709" s="587"/>
    </row>
    <row r="710" spans="1:24" ht="12.75" customHeight="1">
      <c r="A710" s="587"/>
      <c r="B710" s="587"/>
      <c r="C710" s="587"/>
      <c r="D710" s="587"/>
      <c r="E710" s="587"/>
      <c r="F710" s="587"/>
      <c r="G710" s="587"/>
      <c r="H710" s="587"/>
      <c r="I710" s="587"/>
      <c r="J710" s="587"/>
      <c r="K710" s="587"/>
      <c r="L710" s="587"/>
      <c r="M710" s="587"/>
      <c r="N710" s="587"/>
      <c r="O710" s="587"/>
      <c r="P710" s="587"/>
      <c r="Q710" s="587"/>
      <c r="R710" s="587"/>
      <c r="S710" s="587"/>
      <c r="T710" s="587"/>
      <c r="U710" s="587"/>
      <c r="V710" s="587"/>
      <c r="W710" s="587"/>
      <c r="X710" s="587"/>
    </row>
    <row r="711" spans="1:24" ht="12.75" customHeight="1">
      <c r="A711" s="587"/>
      <c r="B711" s="587"/>
      <c r="C711" s="587"/>
      <c r="D711" s="587"/>
      <c r="E711" s="587"/>
      <c r="F711" s="587"/>
      <c r="G711" s="587"/>
      <c r="H711" s="587"/>
      <c r="I711" s="587"/>
      <c r="J711" s="587"/>
      <c r="K711" s="587"/>
      <c r="L711" s="587"/>
      <c r="M711" s="587"/>
      <c r="N711" s="587"/>
      <c r="O711" s="587"/>
      <c r="P711" s="587"/>
      <c r="Q711" s="587"/>
      <c r="R711" s="587"/>
      <c r="S711" s="587"/>
      <c r="T711" s="587"/>
      <c r="U711" s="587"/>
      <c r="V711" s="587"/>
      <c r="W711" s="587"/>
      <c r="X711" s="587"/>
    </row>
    <row r="712" spans="1:24" ht="12.75" customHeight="1">
      <c r="A712" s="587"/>
      <c r="B712" s="587"/>
      <c r="C712" s="587"/>
      <c r="D712" s="587"/>
      <c r="E712" s="587"/>
      <c r="F712" s="587"/>
      <c r="G712" s="587"/>
      <c r="H712" s="587"/>
      <c r="I712" s="587"/>
      <c r="J712" s="587"/>
      <c r="K712" s="587"/>
      <c r="L712" s="587"/>
      <c r="M712" s="587"/>
      <c r="N712" s="587"/>
      <c r="O712" s="587"/>
      <c r="P712" s="587"/>
      <c r="Q712" s="587"/>
      <c r="R712" s="587"/>
      <c r="S712" s="587"/>
      <c r="T712" s="587"/>
      <c r="U712" s="587"/>
      <c r="V712" s="587"/>
      <c r="W712" s="587"/>
      <c r="X712" s="587"/>
    </row>
    <row r="713" spans="1:24" ht="12.75" customHeight="1">
      <c r="A713" s="587"/>
      <c r="B713" s="587"/>
      <c r="C713" s="587"/>
      <c r="D713" s="587"/>
      <c r="E713" s="587"/>
      <c r="F713" s="587"/>
      <c r="G713" s="587"/>
      <c r="H713" s="587"/>
      <c r="I713" s="587"/>
      <c r="J713" s="587"/>
      <c r="K713" s="587"/>
      <c r="L713" s="587"/>
      <c r="M713" s="587"/>
      <c r="N713" s="587"/>
      <c r="O713" s="587"/>
      <c r="P713" s="587"/>
      <c r="Q713" s="587"/>
      <c r="R713" s="587"/>
      <c r="S713" s="587"/>
      <c r="T713" s="587"/>
      <c r="U713" s="587"/>
      <c r="V713" s="587"/>
      <c r="W713" s="587"/>
      <c r="X713" s="587"/>
    </row>
    <row r="714" spans="1:24" ht="12.75" customHeight="1">
      <c r="A714" s="587"/>
      <c r="B714" s="587"/>
      <c r="C714" s="587"/>
      <c r="D714" s="587"/>
      <c r="E714" s="587"/>
      <c r="F714" s="587"/>
      <c r="G714" s="587"/>
      <c r="H714" s="587"/>
      <c r="I714" s="587"/>
      <c r="J714" s="587"/>
      <c r="K714" s="587"/>
      <c r="L714" s="587"/>
      <c r="M714" s="587"/>
      <c r="N714" s="587"/>
      <c r="O714" s="587"/>
      <c r="P714" s="587"/>
      <c r="Q714" s="587"/>
      <c r="R714" s="587"/>
      <c r="S714" s="587"/>
      <c r="T714" s="587"/>
      <c r="U714" s="587"/>
      <c r="V714" s="587"/>
      <c r="W714" s="587"/>
      <c r="X714" s="587"/>
    </row>
    <row r="715" spans="1:24" ht="12.75" customHeight="1">
      <c r="A715" s="587"/>
      <c r="B715" s="587"/>
      <c r="C715" s="587"/>
      <c r="D715" s="587"/>
      <c r="E715" s="587"/>
      <c r="F715" s="587"/>
      <c r="G715" s="587"/>
      <c r="H715" s="587"/>
      <c r="I715" s="587"/>
      <c r="J715" s="587"/>
      <c r="K715" s="587"/>
      <c r="L715" s="587"/>
      <c r="M715" s="587"/>
      <c r="N715" s="587"/>
      <c r="O715" s="587"/>
      <c r="P715" s="587"/>
      <c r="Q715" s="587"/>
      <c r="R715" s="587"/>
      <c r="S715" s="587"/>
      <c r="T715" s="587"/>
      <c r="U715" s="587"/>
      <c r="V715" s="587"/>
      <c r="W715" s="587"/>
      <c r="X715" s="587"/>
    </row>
    <row r="716" spans="1:24" ht="12.75" customHeight="1">
      <c r="A716" s="587"/>
      <c r="B716" s="587"/>
      <c r="C716" s="587"/>
      <c r="D716" s="587"/>
      <c r="E716" s="587"/>
      <c r="F716" s="587"/>
      <c r="G716" s="587"/>
      <c r="H716" s="587"/>
      <c r="I716" s="587"/>
      <c r="J716" s="587"/>
      <c r="K716" s="587"/>
      <c r="L716" s="587"/>
      <c r="M716" s="587"/>
      <c r="N716" s="587"/>
      <c r="O716" s="587"/>
      <c r="P716" s="587"/>
      <c r="Q716" s="587"/>
      <c r="R716" s="587"/>
      <c r="S716" s="587"/>
      <c r="T716" s="587"/>
      <c r="U716" s="587"/>
      <c r="V716" s="587"/>
      <c r="W716" s="587"/>
      <c r="X716" s="587"/>
    </row>
    <row r="717" spans="1:24" ht="12.75" customHeight="1">
      <c r="A717" s="587"/>
      <c r="B717" s="587"/>
      <c r="C717" s="587"/>
      <c r="D717" s="587"/>
      <c r="E717" s="587"/>
      <c r="F717" s="587"/>
      <c r="G717" s="587"/>
      <c r="H717" s="587"/>
      <c r="I717" s="587"/>
      <c r="J717" s="587"/>
      <c r="K717" s="587"/>
      <c r="L717" s="587"/>
      <c r="M717" s="587"/>
      <c r="N717" s="587"/>
      <c r="O717" s="587"/>
      <c r="P717" s="587"/>
      <c r="Q717" s="587"/>
      <c r="R717" s="587"/>
      <c r="S717" s="587"/>
      <c r="T717" s="587"/>
      <c r="U717" s="587"/>
      <c r="V717" s="587"/>
      <c r="W717" s="587"/>
      <c r="X717" s="587"/>
    </row>
    <row r="718" spans="1:24" ht="12.75" customHeight="1">
      <c r="A718" s="587"/>
      <c r="B718" s="587"/>
      <c r="C718" s="587"/>
      <c r="D718" s="587"/>
      <c r="E718" s="587"/>
      <c r="F718" s="587"/>
      <c r="G718" s="587"/>
      <c r="H718" s="587"/>
      <c r="I718" s="587"/>
      <c r="J718" s="587"/>
      <c r="K718" s="587"/>
      <c r="L718" s="587"/>
      <c r="M718" s="587"/>
      <c r="N718" s="587"/>
      <c r="O718" s="587"/>
      <c r="P718" s="587"/>
      <c r="Q718" s="587"/>
      <c r="R718" s="587"/>
      <c r="S718" s="587"/>
      <c r="T718" s="587"/>
      <c r="U718" s="587"/>
      <c r="V718" s="587"/>
      <c r="W718" s="587"/>
      <c r="X718" s="587"/>
    </row>
    <row r="719" spans="1:24" ht="12.75" customHeight="1">
      <c r="A719" s="587"/>
      <c r="B719" s="587"/>
      <c r="C719" s="587"/>
      <c r="D719" s="587"/>
      <c r="E719" s="587"/>
      <c r="F719" s="587"/>
      <c r="G719" s="587"/>
      <c r="H719" s="587"/>
      <c r="I719" s="587"/>
      <c r="J719" s="587"/>
      <c r="K719" s="587"/>
      <c r="L719" s="587"/>
      <c r="M719" s="587"/>
      <c r="N719" s="587"/>
      <c r="O719" s="587"/>
      <c r="P719" s="587"/>
      <c r="Q719" s="587"/>
      <c r="R719" s="587"/>
      <c r="S719" s="587"/>
      <c r="T719" s="587"/>
      <c r="U719" s="587"/>
      <c r="V719" s="587"/>
      <c r="W719" s="587"/>
      <c r="X719" s="587"/>
    </row>
    <row r="720" spans="1:24" ht="12.75" customHeight="1">
      <c r="A720" s="587"/>
      <c r="B720" s="587"/>
      <c r="C720" s="587"/>
      <c r="D720" s="587"/>
      <c r="E720" s="587"/>
      <c r="F720" s="587"/>
      <c r="G720" s="587"/>
      <c r="H720" s="587"/>
      <c r="I720" s="587"/>
      <c r="J720" s="587"/>
      <c r="K720" s="587"/>
      <c r="L720" s="587"/>
      <c r="M720" s="587"/>
      <c r="N720" s="587"/>
      <c r="O720" s="587"/>
      <c r="P720" s="587"/>
      <c r="Q720" s="587"/>
      <c r="R720" s="587"/>
      <c r="S720" s="587"/>
      <c r="T720" s="587"/>
      <c r="U720" s="587"/>
      <c r="V720" s="587"/>
      <c r="W720" s="587"/>
      <c r="X720" s="587"/>
    </row>
    <row r="721" spans="1:24" ht="12.75" customHeight="1">
      <c r="A721" s="587"/>
      <c r="B721" s="587"/>
      <c r="C721" s="587"/>
      <c r="D721" s="587"/>
      <c r="E721" s="587"/>
      <c r="F721" s="587"/>
      <c r="G721" s="587"/>
      <c r="H721" s="587"/>
      <c r="I721" s="587"/>
      <c r="J721" s="587"/>
      <c r="K721" s="587"/>
      <c r="L721" s="587"/>
      <c r="M721" s="587"/>
      <c r="N721" s="587"/>
      <c r="O721" s="587"/>
      <c r="P721" s="587"/>
      <c r="Q721" s="587"/>
      <c r="R721" s="587"/>
      <c r="S721" s="587"/>
      <c r="T721" s="587"/>
      <c r="U721" s="587"/>
      <c r="V721" s="587"/>
      <c r="W721" s="587"/>
      <c r="X721" s="587"/>
    </row>
    <row r="722" spans="1:24" ht="12.75" customHeight="1">
      <c r="A722" s="587"/>
      <c r="B722" s="587"/>
      <c r="C722" s="587"/>
      <c r="D722" s="587"/>
      <c r="E722" s="587"/>
      <c r="F722" s="587"/>
      <c r="G722" s="587"/>
      <c r="H722" s="587"/>
      <c r="I722" s="587"/>
      <c r="J722" s="587"/>
      <c r="K722" s="587"/>
      <c r="L722" s="587"/>
      <c r="M722" s="587"/>
      <c r="N722" s="587"/>
      <c r="O722" s="587"/>
      <c r="P722" s="587"/>
      <c r="Q722" s="587"/>
      <c r="R722" s="587"/>
      <c r="S722" s="587"/>
      <c r="T722" s="587"/>
      <c r="U722" s="587"/>
      <c r="V722" s="587"/>
      <c r="W722" s="587"/>
      <c r="X722" s="587"/>
    </row>
    <row r="723" spans="1:24" ht="12.75" customHeight="1">
      <c r="A723" s="587"/>
      <c r="B723" s="587"/>
      <c r="C723" s="587"/>
      <c r="D723" s="587"/>
      <c r="E723" s="587"/>
      <c r="F723" s="587"/>
      <c r="G723" s="587"/>
      <c r="H723" s="587"/>
      <c r="I723" s="587"/>
      <c r="J723" s="587"/>
      <c r="K723" s="587"/>
      <c r="L723" s="587"/>
      <c r="M723" s="587"/>
      <c r="N723" s="587"/>
      <c r="O723" s="587"/>
      <c r="P723" s="587"/>
      <c r="Q723" s="587"/>
      <c r="R723" s="587"/>
      <c r="S723" s="587"/>
      <c r="T723" s="587"/>
      <c r="U723" s="587"/>
      <c r="V723" s="587"/>
      <c r="W723" s="587"/>
      <c r="X723" s="587"/>
    </row>
    <row r="724" spans="1:24" ht="12.75" customHeight="1">
      <c r="A724" s="587"/>
      <c r="B724" s="587"/>
      <c r="C724" s="587"/>
      <c r="D724" s="587"/>
      <c r="E724" s="587"/>
      <c r="F724" s="587"/>
      <c r="G724" s="587"/>
      <c r="H724" s="587"/>
      <c r="I724" s="587"/>
      <c r="J724" s="587"/>
      <c r="K724" s="587"/>
      <c r="L724" s="587"/>
      <c r="M724" s="587"/>
      <c r="N724" s="587"/>
      <c r="O724" s="587"/>
      <c r="P724" s="587"/>
      <c r="Q724" s="587"/>
      <c r="R724" s="587"/>
      <c r="S724" s="587"/>
      <c r="T724" s="587"/>
      <c r="U724" s="587"/>
      <c r="V724" s="587"/>
      <c r="W724" s="587"/>
      <c r="X724" s="587"/>
    </row>
    <row r="725" spans="1:24" ht="12.75" customHeight="1">
      <c r="A725" s="587"/>
      <c r="B725" s="587"/>
      <c r="C725" s="587"/>
      <c r="D725" s="587"/>
      <c r="E725" s="587"/>
      <c r="F725" s="587"/>
      <c r="G725" s="587"/>
      <c r="H725" s="587"/>
      <c r="I725" s="587"/>
      <c r="J725" s="587"/>
      <c r="K725" s="587"/>
      <c r="L725" s="587"/>
      <c r="M725" s="587"/>
      <c r="N725" s="587"/>
      <c r="O725" s="587"/>
      <c r="P725" s="587"/>
      <c r="Q725" s="587"/>
      <c r="R725" s="587"/>
      <c r="S725" s="587"/>
      <c r="T725" s="587"/>
      <c r="U725" s="587"/>
      <c r="V725" s="587"/>
      <c r="W725" s="587"/>
      <c r="X725" s="587"/>
    </row>
    <row r="726" spans="1:24" ht="12.75" customHeight="1">
      <c r="A726" s="587"/>
      <c r="B726" s="587"/>
      <c r="C726" s="587"/>
      <c r="D726" s="587"/>
      <c r="E726" s="587"/>
      <c r="F726" s="587"/>
      <c r="G726" s="587"/>
      <c r="H726" s="587"/>
      <c r="I726" s="587"/>
      <c r="J726" s="587"/>
      <c r="K726" s="587"/>
      <c r="L726" s="587"/>
      <c r="M726" s="587"/>
      <c r="N726" s="587"/>
      <c r="O726" s="587"/>
      <c r="P726" s="587"/>
      <c r="Q726" s="587"/>
      <c r="R726" s="587"/>
      <c r="S726" s="587"/>
      <c r="T726" s="587"/>
      <c r="U726" s="587"/>
      <c r="V726" s="587"/>
      <c r="W726" s="587"/>
      <c r="X726" s="587"/>
    </row>
    <row r="727" spans="1:24" ht="12.75" customHeight="1">
      <c r="A727" s="587"/>
      <c r="B727" s="587"/>
      <c r="C727" s="587"/>
      <c r="D727" s="587"/>
      <c r="E727" s="587"/>
      <c r="F727" s="587"/>
      <c r="G727" s="587"/>
      <c r="H727" s="587"/>
      <c r="I727" s="587"/>
      <c r="J727" s="587"/>
      <c r="K727" s="587"/>
      <c r="L727" s="587"/>
      <c r="M727" s="587"/>
      <c r="N727" s="587"/>
      <c r="O727" s="587"/>
      <c r="P727" s="587"/>
      <c r="Q727" s="587"/>
      <c r="R727" s="587"/>
      <c r="S727" s="587"/>
      <c r="T727" s="587"/>
      <c r="U727" s="587"/>
      <c r="V727" s="587"/>
      <c r="W727" s="587"/>
      <c r="X727" s="587"/>
    </row>
    <row r="728" spans="1:24" ht="12.75" customHeight="1">
      <c r="A728" s="587"/>
      <c r="B728" s="587"/>
      <c r="C728" s="587"/>
      <c r="D728" s="587"/>
      <c r="E728" s="587"/>
      <c r="F728" s="587"/>
      <c r="G728" s="587"/>
      <c r="H728" s="587"/>
      <c r="I728" s="587"/>
      <c r="J728" s="587"/>
      <c r="K728" s="587"/>
      <c r="L728" s="587"/>
      <c r="M728" s="587"/>
      <c r="N728" s="587"/>
      <c r="O728" s="587"/>
      <c r="P728" s="587"/>
      <c r="Q728" s="587"/>
      <c r="R728" s="587"/>
      <c r="S728" s="587"/>
      <c r="T728" s="587"/>
      <c r="U728" s="587"/>
      <c r="V728" s="587"/>
      <c r="W728" s="587"/>
      <c r="X728" s="587"/>
    </row>
    <row r="729" spans="1:24" ht="12.75" customHeight="1">
      <c r="A729" s="587"/>
      <c r="B729" s="587"/>
      <c r="C729" s="587"/>
      <c r="D729" s="587"/>
      <c r="E729" s="587"/>
      <c r="F729" s="587"/>
      <c r="G729" s="587"/>
      <c r="H729" s="587"/>
      <c r="I729" s="587"/>
      <c r="J729" s="587"/>
      <c r="K729" s="587"/>
      <c r="L729" s="587"/>
      <c r="M729" s="587"/>
      <c r="N729" s="587"/>
      <c r="O729" s="587"/>
      <c r="P729" s="587"/>
      <c r="Q729" s="587"/>
      <c r="R729" s="587"/>
      <c r="S729" s="587"/>
      <c r="T729" s="587"/>
      <c r="U729" s="587"/>
      <c r="V729" s="587"/>
      <c r="W729" s="587"/>
      <c r="X729" s="587"/>
    </row>
    <row r="730" spans="1:24" ht="12.75" customHeight="1">
      <c r="A730" s="587"/>
      <c r="B730" s="587"/>
      <c r="C730" s="587"/>
      <c r="D730" s="587"/>
      <c r="E730" s="587"/>
      <c r="F730" s="587"/>
      <c r="G730" s="587"/>
      <c r="H730" s="587"/>
      <c r="I730" s="587"/>
      <c r="J730" s="587"/>
      <c r="K730" s="587"/>
      <c r="L730" s="587"/>
      <c r="M730" s="587"/>
      <c r="N730" s="587"/>
      <c r="O730" s="587"/>
      <c r="P730" s="587"/>
      <c r="Q730" s="587"/>
      <c r="R730" s="587"/>
      <c r="S730" s="587"/>
      <c r="T730" s="587"/>
      <c r="U730" s="587"/>
      <c r="V730" s="587"/>
      <c r="W730" s="587"/>
      <c r="X730" s="587"/>
    </row>
    <row r="731" spans="1:24" ht="12.75" customHeight="1">
      <c r="A731" s="587"/>
      <c r="B731" s="587"/>
      <c r="C731" s="587"/>
      <c r="D731" s="587"/>
      <c r="E731" s="587"/>
      <c r="F731" s="587"/>
      <c r="G731" s="587"/>
      <c r="H731" s="587"/>
      <c r="I731" s="587"/>
      <c r="J731" s="587"/>
      <c r="K731" s="587"/>
      <c r="L731" s="587"/>
      <c r="M731" s="587"/>
      <c r="N731" s="587"/>
      <c r="O731" s="587"/>
      <c r="P731" s="587"/>
      <c r="Q731" s="587"/>
      <c r="R731" s="587"/>
      <c r="S731" s="587"/>
      <c r="T731" s="587"/>
      <c r="U731" s="587"/>
      <c r="V731" s="587"/>
      <c r="W731" s="587"/>
      <c r="X731" s="587"/>
    </row>
    <row r="732" spans="1:24" ht="12.75" customHeight="1">
      <c r="A732" s="587"/>
      <c r="B732" s="587"/>
      <c r="C732" s="587"/>
      <c r="D732" s="587"/>
      <c r="E732" s="587"/>
      <c r="F732" s="587"/>
      <c r="G732" s="587"/>
      <c r="H732" s="587"/>
      <c r="I732" s="587"/>
      <c r="J732" s="587"/>
      <c r="K732" s="587"/>
      <c r="L732" s="587"/>
      <c r="M732" s="587"/>
      <c r="N732" s="587"/>
      <c r="O732" s="587"/>
      <c r="P732" s="587"/>
      <c r="Q732" s="587"/>
      <c r="R732" s="587"/>
      <c r="S732" s="587"/>
      <c r="T732" s="587"/>
      <c r="U732" s="587"/>
      <c r="V732" s="587"/>
      <c r="W732" s="587"/>
      <c r="X732" s="587"/>
    </row>
    <row r="733" spans="1:24" ht="12.75" customHeight="1">
      <c r="A733" s="587"/>
      <c r="B733" s="587"/>
      <c r="C733" s="587"/>
      <c r="D733" s="587"/>
      <c r="E733" s="587"/>
      <c r="F733" s="587"/>
      <c r="G733" s="587"/>
      <c r="H733" s="587"/>
      <c r="I733" s="587"/>
      <c r="J733" s="587"/>
      <c r="K733" s="587"/>
      <c r="L733" s="587"/>
      <c r="M733" s="587"/>
      <c r="N733" s="587"/>
      <c r="O733" s="587"/>
      <c r="P733" s="587"/>
      <c r="Q733" s="587"/>
      <c r="R733" s="587"/>
      <c r="S733" s="587"/>
      <c r="T733" s="587"/>
      <c r="U733" s="587"/>
      <c r="V733" s="587"/>
      <c r="W733" s="587"/>
      <c r="X733" s="587"/>
    </row>
    <row r="734" spans="1:24" ht="12.75" customHeight="1">
      <c r="A734" s="587"/>
      <c r="B734" s="587"/>
      <c r="C734" s="587"/>
      <c r="D734" s="587"/>
      <c r="E734" s="587"/>
      <c r="F734" s="587"/>
      <c r="G734" s="587"/>
      <c r="H734" s="587"/>
      <c r="I734" s="587"/>
      <c r="J734" s="587"/>
      <c r="K734" s="587"/>
      <c r="L734" s="587"/>
      <c r="M734" s="587"/>
      <c r="N734" s="587"/>
      <c r="O734" s="587"/>
      <c r="P734" s="587"/>
      <c r="Q734" s="587"/>
      <c r="R734" s="587"/>
      <c r="S734" s="587"/>
      <c r="T734" s="587"/>
      <c r="U734" s="587"/>
      <c r="V734" s="587"/>
      <c r="W734" s="587"/>
      <c r="X734" s="587"/>
    </row>
    <row r="735" spans="1:24" ht="12.75" customHeight="1">
      <c r="A735" s="587"/>
      <c r="B735" s="587"/>
      <c r="C735" s="587"/>
      <c r="D735" s="587"/>
      <c r="E735" s="587"/>
      <c r="F735" s="587"/>
      <c r="G735" s="587"/>
      <c r="H735" s="587"/>
      <c r="I735" s="587"/>
      <c r="J735" s="587"/>
      <c r="K735" s="587"/>
      <c r="L735" s="587"/>
      <c r="M735" s="587"/>
      <c r="N735" s="587"/>
      <c r="O735" s="587"/>
      <c r="P735" s="587"/>
      <c r="Q735" s="587"/>
      <c r="R735" s="587"/>
      <c r="S735" s="587"/>
      <c r="T735" s="587"/>
      <c r="U735" s="587"/>
      <c r="V735" s="587"/>
      <c r="W735" s="587"/>
      <c r="X735" s="587"/>
    </row>
    <row r="736" spans="1:24" ht="12.75" customHeight="1">
      <c r="A736" s="587"/>
      <c r="B736" s="587"/>
      <c r="C736" s="587"/>
      <c r="D736" s="587"/>
      <c r="E736" s="587"/>
      <c r="F736" s="587"/>
      <c r="G736" s="587"/>
      <c r="H736" s="587"/>
      <c r="I736" s="587"/>
      <c r="J736" s="587"/>
      <c r="K736" s="587"/>
      <c r="L736" s="587"/>
      <c r="M736" s="587"/>
      <c r="N736" s="587"/>
      <c r="O736" s="587"/>
      <c r="P736" s="587"/>
      <c r="Q736" s="587"/>
      <c r="R736" s="587"/>
      <c r="S736" s="587"/>
      <c r="T736" s="587"/>
      <c r="U736" s="587"/>
      <c r="V736" s="587"/>
      <c r="W736" s="587"/>
      <c r="X736" s="587"/>
    </row>
    <row r="737" spans="1:24" ht="12.75" customHeight="1">
      <c r="A737" s="587"/>
      <c r="B737" s="587"/>
      <c r="C737" s="587"/>
      <c r="D737" s="587"/>
      <c r="E737" s="587"/>
      <c r="F737" s="587"/>
      <c r="G737" s="587"/>
      <c r="H737" s="587"/>
      <c r="I737" s="587"/>
      <c r="J737" s="587"/>
      <c r="K737" s="587"/>
      <c r="L737" s="587"/>
      <c r="M737" s="587"/>
      <c r="N737" s="587"/>
      <c r="O737" s="587"/>
      <c r="P737" s="587"/>
      <c r="Q737" s="587"/>
      <c r="R737" s="587"/>
      <c r="S737" s="587"/>
      <c r="T737" s="587"/>
      <c r="U737" s="587"/>
      <c r="V737" s="587"/>
      <c r="W737" s="587"/>
      <c r="X737" s="587"/>
    </row>
    <row r="738" spans="1:24" ht="12.75" customHeight="1">
      <c r="A738" s="587"/>
      <c r="B738" s="587"/>
      <c r="C738" s="587"/>
      <c r="D738" s="587"/>
      <c r="E738" s="587"/>
      <c r="F738" s="587"/>
      <c r="G738" s="587"/>
      <c r="H738" s="587"/>
      <c r="I738" s="587"/>
      <c r="J738" s="587"/>
      <c r="K738" s="587"/>
      <c r="L738" s="587"/>
      <c r="M738" s="587"/>
      <c r="N738" s="587"/>
      <c r="O738" s="587"/>
      <c r="P738" s="587"/>
      <c r="Q738" s="587"/>
      <c r="R738" s="587"/>
      <c r="S738" s="587"/>
      <c r="T738" s="587"/>
      <c r="U738" s="587"/>
      <c r="V738" s="587"/>
      <c r="W738" s="587"/>
      <c r="X738" s="587"/>
    </row>
    <row r="739" spans="1:24" ht="12.75" customHeight="1">
      <c r="A739" s="587"/>
      <c r="B739" s="587"/>
      <c r="C739" s="587"/>
      <c r="D739" s="587"/>
      <c r="E739" s="587"/>
      <c r="F739" s="587"/>
      <c r="G739" s="587"/>
      <c r="H739" s="587"/>
      <c r="I739" s="587"/>
      <c r="J739" s="587"/>
      <c r="K739" s="587"/>
      <c r="L739" s="587"/>
      <c r="M739" s="587"/>
      <c r="N739" s="587"/>
      <c r="O739" s="587"/>
      <c r="P739" s="587"/>
      <c r="Q739" s="587"/>
      <c r="R739" s="587"/>
      <c r="S739" s="587"/>
      <c r="T739" s="587"/>
      <c r="U739" s="587"/>
      <c r="V739" s="587"/>
      <c r="W739" s="587"/>
      <c r="X739" s="587"/>
    </row>
    <row r="740" spans="1:24" ht="12.75" customHeight="1">
      <c r="A740" s="587"/>
      <c r="B740" s="587"/>
      <c r="C740" s="587"/>
      <c r="D740" s="587"/>
      <c r="E740" s="587"/>
      <c r="F740" s="587"/>
      <c r="G740" s="587"/>
      <c r="H740" s="587"/>
      <c r="I740" s="587"/>
      <c r="J740" s="587"/>
      <c r="K740" s="587"/>
      <c r="L740" s="587"/>
      <c r="M740" s="587"/>
      <c r="N740" s="587"/>
      <c r="O740" s="587"/>
      <c r="P740" s="587"/>
      <c r="Q740" s="587"/>
      <c r="R740" s="587"/>
      <c r="S740" s="587"/>
      <c r="T740" s="587"/>
      <c r="U740" s="587"/>
      <c r="V740" s="587"/>
      <c r="W740" s="587"/>
      <c r="X740" s="587"/>
    </row>
    <row r="741" spans="1:24" ht="12.75" customHeight="1">
      <c r="A741" s="587"/>
      <c r="B741" s="587"/>
      <c r="C741" s="587"/>
      <c r="D741" s="587"/>
      <c r="E741" s="587"/>
      <c r="F741" s="587"/>
      <c r="G741" s="587"/>
      <c r="H741" s="587"/>
      <c r="I741" s="587"/>
      <c r="J741" s="587"/>
      <c r="K741" s="587"/>
      <c r="L741" s="587"/>
      <c r="M741" s="587"/>
      <c r="N741" s="587"/>
      <c r="O741" s="587"/>
      <c r="P741" s="587"/>
      <c r="Q741" s="587"/>
      <c r="R741" s="587"/>
      <c r="S741" s="587"/>
      <c r="T741" s="587"/>
      <c r="U741" s="587"/>
      <c r="V741" s="587"/>
      <c r="W741" s="587"/>
      <c r="X741" s="587"/>
    </row>
    <row r="742" spans="1:24" ht="12.75" customHeight="1">
      <c r="A742" s="587"/>
      <c r="B742" s="587"/>
      <c r="C742" s="587"/>
      <c r="D742" s="587"/>
      <c r="E742" s="587"/>
      <c r="F742" s="587"/>
      <c r="G742" s="587"/>
      <c r="H742" s="587"/>
      <c r="I742" s="587"/>
      <c r="J742" s="587"/>
      <c r="K742" s="587"/>
      <c r="L742" s="587"/>
      <c r="M742" s="587"/>
      <c r="N742" s="587"/>
      <c r="O742" s="587"/>
      <c r="P742" s="587"/>
      <c r="Q742" s="587"/>
      <c r="R742" s="587"/>
      <c r="S742" s="587"/>
      <c r="T742" s="587"/>
      <c r="U742" s="587"/>
      <c r="V742" s="587"/>
      <c r="W742" s="587"/>
      <c r="X742" s="587"/>
    </row>
    <row r="743" spans="1:24" ht="12.75" customHeight="1">
      <c r="A743" s="587"/>
      <c r="B743" s="587"/>
      <c r="C743" s="587"/>
      <c r="D743" s="587"/>
      <c r="E743" s="587"/>
      <c r="F743" s="587"/>
      <c r="G743" s="587"/>
      <c r="H743" s="587"/>
      <c r="I743" s="587"/>
      <c r="J743" s="587"/>
      <c r="K743" s="587"/>
      <c r="L743" s="587"/>
      <c r="M743" s="587"/>
      <c r="N743" s="587"/>
      <c r="O743" s="587"/>
      <c r="P743" s="587"/>
      <c r="Q743" s="587"/>
      <c r="R743" s="587"/>
      <c r="S743" s="587"/>
      <c r="T743" s="587"/>
      <c r="U743" s="587"/>
      <c r="V743" s="587"/>
      <c r="W743" s="587"/>
      <c r="X743" s="587"/>
    </row>
    <row r="744" spans="1:24" ht="12.75" customHeight="1">
      <c r="A744" s="587"/>
      <c r="B744" s="587"/>
      <c r="C744" s="587"/>
      <c r="D744" s="587"/>
      <c r="E744" s="587"/>
      <c r="F744" s="587"/>
      <c r="G744" s="587"/>
      <c r="H744" s="587"/>
      <c r="I744" s="587"/>
      <c r="J744" s="587"/>
      <c r="K744" s="587"/>
      <c r="L744" s="587"/>
      <c r="M744" s="587"/>
      <c r="N744" s="587"/>
      <c r="O744" s="587"/>
      <c r="P744" s="587"/>
      <c r="Q744" s="587"/>
      <c r="R744" s="587"/>
      <c r="S744" s="587"/>
      <c r="T744" s="587"/>
      <c r="U744" s="587"/>
      <c r="V744" s="587"/>
      <c r="W744" s="587"/>
      <c r="X744" s="587"/>
    </row>
    <row r="745" spans="1:24" ht="12.75" customHeight="1">
      <c r="A745" s="587"/>
      <c r="B745" s="587"/>
      <c r="C745" s="587"/>
      <c r="D745" s="587"/>
      <c r="E745" s="587"/>
      <c r="F745" s="587"/>
      <c r="G745" s="587"/>
      <c r="H745" s="587"/>
      <c r="I745" s="587"/>
      <c r="J745" s="587"/>
      <c r="K745" s="587"/>
      <c r="L745" s="587"/>
      <c r="M745" s="587"/>
      <c r="N745" s="587"/>
      <c r="O745" s="587"/>
      <c r="P745" s="587"/>
      <c r="Q745" s="587"/>
      <c r="R745" s="587"/>
      <c r="S745" s="587"/>
      <c r="T745" s="587"/>
      <c r="U745" s="587"/>
      <c r="V745" s="587"/>
      <c r="W745" s="587"/>
      <c r="X745" s="587"/>
    </row>
    <row r="746" spans="1:24" ht="12.75" customHeight="1">
      <c r="A746" s="587"/>
      <c r="B746" s="587"/>
      <c r="C746" s="587"/>
      <c r="D746" s="587"/>
      <c r="E746" s="587"/>
      <c r="F746" s="587"/>
      <c r="G746" s="587"/>
      <c r="H746" s="587"/>
      <c r="I746" s="587"/>
      <c r="J746" s="587"/>
      <c r="K746" s="587"/>
      <c r="L746" s="587"/>
      <c r="M746" s="587"/>
      <c r="N746" s="587"/>
      <c r="O746" s="587"/>
      <c r="P746" s="587"/>
      <c r="Q746" s="587"/>
      <c r="R746" s="587"/>
      <c r="S746" s="587"/>
      <c r="T746" s="587"/>
      <c r="U746" s="587"/>
      <c r="V746" s="587"/>
      <c r="W746" s="587"/>
      <c r="X746" s="587"/>
    </row>
    <row r="747" spans="1:24" ht="12.75" customHeight="1">
      <c r="A747" s="587"/>
      <c r="B747" s="587"/>
      <c r="C747" s="587"/>
      <c r="D747" s="587"/>
      <c r="E747" s="587"/>
      <c r="F747" s="587"/>
      <c r="G747" s="587"/>
      <c r="H747" s="587"/>
      <c r="I747" s="587"/>
      <c r="J747" s="587"/>
      <c r="K747" s="587"/>
      <c r="L747" s="587"/>
      <c r="M747" s="587"/>
      <c r="N747" s="587"/>
      <c r="O747" s="587"/>
      <c r="P747" s="587"/>
      <c r="Q747" s="587"/>
      <c r="R747" s="587"/>
      <c r="S747" s="587"/>
      <c r="T747" s="587"/>
      <c r="U747" s="587"/>
      <c r="V747" s="587"/>
      <c r="W747" s="587"/>
      <c r="X747" s="587"/>
    </row>
    <row r="748" spans="1:24" ht="12.75" customHeight="1">
      <c r="A748" s="587"/>
      <c r="B748" s="587"/>
      <c r="C748" s="587"/>
      <c r="D748" s="587"/>
      <c r="E748" s="587"/>
      <c r="F748" s="587"/>
      <c r="G748" s="587"/>
      <c r="H748" s="587"/>
      <c r="I748" s="587"/>
      <c r="J748" s="587"/>
      <c r="K748" s="587"/>
      <c r="L748" s="587"/>
      <c r="M748" s="587"/>
      <c r="N748" s="587"/>
      <c r="O748" s="587"/>
      <c r="P748" s="587"/>
      <c r="Q748" s="587"/>
      <c r="R748" s="587"/>
      <c r="S748" s="587"/>
      <c r="T748" s="587"/>
      <c r="U748" s="587"/>
      <c r="V748" s="587"/>
      <c r="W748" s="587"/>
      <c r="X748" s="587"/>
    </row>
    <row r="749" spans="1:24" ht="12.75" customHeight="1">
      <c r="A749" s="587"/>
      <c r="B749" s="587"/>
      <c r="C749" s="587"/>
      <c r="D749" s="587"/>
      <c r="E749" s="587"/>
      <c r="F749" s="587"/>
      <c r="G749" s="587"/>
      <c r="H749" s="587"/>
      <c r="I749" s="587"/>
      <c r="J749" s="587"/>
      <c r="K749" s="587"/>
      <c r="L749" s="587"/>
      <c r="M749" s="587"/>
      <c r="N749" s="587"/>
      <c r="O749" s="587"/>
      <c r="P749" s="587"/>
      <c r="Q749" s="587"/>
      <c r="R749" s="587"/>
      <c r="S749" s="587"/>
      <c r="T749" s="587"/>
      <c r="U749" s="587"/>
      <c r="V749" s="587"/>
      <c r="W749" s="587"/>
      <c r="X749" s="587"/>
    </row>
    <row r="750" spans="1:24" ht="12.75" customHeight="1">
      <c r="A750" s="587"/>
      <c r="B750" s="587"/>
      <c r="C750" s="587"/>
      <c r="D750" s="587"/>
      <c r="E750" s="587"/>
      <c r="F750" s="587"/>
      <c r="G750" s="587"/>
      <c r="H750" s="587"/>
      <c r="I750" s="587"/>
      <c r="J750" s="587"/>
      <c r="K750" s="587"/>
      <c r="L750" s="587"/>
      <c r="M750" s="587"/>
      <c r="N750" s="587"/>
      <c r="O750" s="587"/>
      <c r="P750" s="587"/>
      <c r="Q750" s="587"/>
      <c r="R750" s="587"/>
      <c r="S750" s="587"/>
      <c r="T750" s="587"/>
      <c r="U750" s="587"/>
      <c r="V750" s="587"/>
      <c r="W750" s="587"/>
      <c r="X750" s="587"/>
    </row>
    <row r="751" spans="1:24" ht="12.75" customHeight="1">
      <c r="A751" s="587"/>
      <c r="B751" s="587"/>
      <c r="C751" s="587"/>
      <c r="D751" s="587"/>
      <c r="E751" s="587"/>
      <c r="F751" s="587"/>
      <c r="G751" s="587"/>
      <c r="H751" s="587"/>
      <c r="I751" s="587"/>
      <c r="J751" s="587"/>
      <c r="K751" s="587"/>
      <c r="L751" s="587"/>
      <c r="M751" s="587"/>
      <c r="N751" s="587"/>
      <c r="O751" s="587"/>
      <c r="P751" s="587"/>
      <c r="Q751" s="587"/>
      <c r="R751" s="587"/>
      <c r="S751" s="587"/>
      <c r="T751" s="587"/>
      <c r="U751" s="587"/>
      <c r="V751" s="587"/>
      <c r="W751" s="587"/>
      <c r="X751" s="587"/>
    </row>
    <row r="752" spans="1:24" ht="12.75" customHeight="1">
      <c r="A752" s="587"/>
      <c r="B752" s="587"/>
      <c r="C752" s="587"/>
      <c r="D752" s="587"/>
      <c r="E752" s="587"/>
      <c r="F752" s="587"/>
      <c r="G752" s="587"/>
      <c r="H752" s="587"/>
      <c r="I752" s="587"/>
      <c r="J752" s="587"/>
      <c r="K752" s="587"/>
      <c r="L752" s="587"/>
      <c r="M752" s="587"/>
      <c r="N752" s="587"/>
      <c r="O752" s="587"/>
      <c r="P752" s="587"/>
      <c r="Q752" s="587"/>
      <c r="R752" s="587"/>
      <c r="S752" s="587"/>
      <c r="T752" s="587"/>
      <c r="U752" s="587"/>
      <c r="V752" s="587"/>
      <c r="W752" s="587"/>
      <c r="X752" s="587"/>
    </row>
    <row r="753" spans="1:24" ht="12.75" customHeight="1">
      <c r="A753" s="587"/>
      <c r="B753" s="587"/>
      <c r="C753" s="587"/>
      <c r="D753" s="587"/>
      <c r="E753" s="587"/>
      <c r="F753" s="587"/>
      <c r="G753" s="587"/>
      <c r="H753" s="587"/>
      <c r="I753" s="587"/>
      <c r="J753" s="587"/>
      <c r="K753" s="587"/>
      <c r="L753" s="587"/>
      <c r="M753" s="587"/>
      <c r="N753" s="587"/>
      <c r="O753" s="587"/>
      <c r="P753" s="587"/>
      <c r="Q753" s="587"/>
      <c r="R753" s="587"/>
      <c r="S753" s="587"/>
      <c r="T753" s="587"/>
      <c r="U753" s="587"/>
      <c r="V753" s="587"/>
      <c r="W753" s="587"/>
      <c r="X753" s="587"/>
    </row>
    <row r="754" spans="1:24" ht="12.75" customHeight="1">
      <c r="A754" s="587"/>
      <c r="B754" s="587"/>
      <c r="C754" s="587"/>
      <c r="D754" s="587"/>
      <c r="E754" s="587"/>
      <c r="F754" s="587"/>
      <c r="G754" s="587"/>
      <c r="H754" s="587"/>
      <c r="I754" s="587"/>
      <c r="J754" s="587"/>
      <c r="K754" s="587"/>
      <c r="L754" s="587"/>
      <c r="M754" s="587"/>
      <c r="N754" s="587"/>
      <c r="O754" s="587"/>
      <c r="P754" s="587"/>
      <c r="Q754" s="587"/>
      <c r="R754" s="587"/>
      <c r="S754" s="587"/>
      <c r="T754" s="587"/>
      <c r="U754" s="587"/>
      <c r="V754" s="587"/>
      <c r="W754" s="587"/>
      <c r="X754" s="587"/>
    </row>
    <row r="755" spans="1:24" ht="12.75" customHeight="1">
      <c r="A755" s="587"/>
      <c r="B755" s="587"/>
      <c r="C755" s="587"/>
      <c r="D755" s="587"/>
      <c r="E755" s="587"/>
      <c r="F755" s="587"/>
      <c r="G755" s="587"/>
      <c r="H755" s="587"/>
      <c r="I755" s="587"/>
      <c r="J755" s="587"/>
      <c r="K755" s="587"/>
      <c r="L755" s="587"/>
      <c r="M755" s="587"/>
      <c r="N755" s="587"/>
      <c r="O755" s="587"/>
      <c r="P755" s="587"/>
      <c r="Q755" s="587"/>
      <c r="R755" s="587"/>
      <c r="S755" s="587"/>
      <c r="T755" s="587"/>
      <c r="U755" s="587"/>
      <c r="V755" s="587"/>
      <c r="W755" s="587"/>
      <c r="X755" s="587"/>
    </row>
    <row r="756" spans="1:24" ht="12.75" customHeight="1">
      <c r="A756" s="587"/>
      <c r="B756" s="587"/>
      <c r="C756" s="587"/>
      <c r="D756" s="587"/>
      <c r="E756" s="587"/>
      <c r="F756" s="587"/>
      <c r="G756" s="587"/>
      <c r="H756" s="587"/>
      <c r="I756" s="587"/>
      <c r="J756" s="587"/>
      <c r="K756" s="587"/>
      <c r="L756" s="587"/>
      <c r="M756" s="587"/>
      <c r="N756" s="587"/>
      <c r="O756" s="587"/>
      <c r="P756" s="587"/>
      <c r="Q756" s="587"/>
      <c r="R756" s="587"/>
      <c r="S756" s="587"/>
      <c r="T756" s="587"/>
      <c r="U756" s="587"/>
      <c r="V756" s="587"/>
      <c r="W756" s="587"/>
      <c r="X756" s="587"/>
    </row>
    <row r="757" spans="1:24" ht="12.75" customHeight="1">
      <c r="A757" s="587"/>
      <c r="B757" s="587"/>
      <c r="C757" s="587"/>
      <c r="D757" s="587"/>
      <c r="E757" s="587"/>
      <c r="F757" s="587"/>
      <c r="G757" s="587"/>
      <c r="H757" s="587"/>
      <c r="I757" s="587"/>
      <c r="J757" s="587"/>
      <c r="K757" s="587"/>
      <c r="L757" s="587"/>
      <c r="M757" s="587"/>
      <c r="N757" s="587"/>
      <c r="O757" s="587"/>
      <c r="P757" s="587"/>
      <c r="Q757" s="587"/>
      <c r="R757" s="587"/>
      <c r="S757" s="587"/>
      <c r="T757" s="587"/>
      <c r="U757" s="587"/>
      <c r="V757" s="587"/>
      <c r="W757" s="587"/>
      <c r="X757" s="587"/>
    </row>
    <row r="758" spans="1:24" ht="12.75" customHeight="1">
      <c r="A758" s="587"/>
      <c r="B758" s="587"/>
      <c r="C758" s="587"/>
      <c r="D758" s="587"/>
      <c r="E758" s="587"/>
      <c r="F758" s="587"/>
      <c r="G758" s="587"/>
      <c r="H758" s="587"/>
      <c r="I758" s="587"/>
      <c r="J758" s="587"/>
      <c r="K758" s="587"/>
      <c r="L758" s="587"/>
      <c r="M758" s="587"/>
      <c r="N758" s="587"/>
      <c r="O758" s="587"/>
      <c r="P758" s="587"/>
      <c r="Q758" s="587"/>
      <c r="R758" s="587"/>
      <c r="S758" s="587"/>
      <c r="T758" s="587"/>
      <c r="U758" s="587"/>
      <c r="V758" s="587"/>
      <c r="W758" s="587"/>
      <c r="X758" s="587"/>
    </row>
    <row r="759" spans="1:24" ht="12.75" customHeight="1">
      <c r="A759" s="587"/>
      <c r="B759" s="587"/>
      <c r="C759" s="587"/>
      <c r="D759" s="587"/>
      <c r="E759" s="587"/>
      <c r="F759" s="587"/>
      <c r="G759" s="587"/>
      <c r="H759" s="587"/>
      <c r="I759" s="587"/>
      <c r="J759" s="587"/>
      <c r="K759" s="587"/>
      <c r="L759" s="587"/>
      <c r="M759" s="587"/>
      <c r="N759" s="587"/>
      <c r="O759" s="587"/>
      <c r="P759" s="587"/>
      <c r="Q759" s="587"/>
      <c r="R759" s="587"/>
      <c r="S759" s="587"/>
      <c r="T759" s="587"/>
      <c r="U759" s="587"/>
      <c r="V759" s="587"/>
      <c r="W759" s="587"/>
      <c r="X759" s="587"/>
    </row>
    <row r="760" spans="1:24" ht="12.75" customHeight="1">
      <c r="A760" s="587"/>
      <c r="B760" s="587"/>
      <c r="C760" s="587"/>
      <c r="D760" s="587"/>
      <c r="E760" s="587"/>
      <c r="F760" s="587"/>
      <c r="G760" s="587"/>
      <c r="H760" s="587"/>
      <c r="I760" s="587"/>
      <c r="J760" s="587"/>
      <c r="K760" s="587"/>
      <c r="L760" s="587"/>
      <c r="M760" s="587"/>
      <c r="N760" s="587"/>
      <c r="O760" s="587"/>
      <c r="P760" s="587"/>
      <c r="Q760" s="587"/>
      <c r="R760" s="587"/>
      <c r="S760" s="587"/>
      <c r="T760" s="587"/>
      <c r="U760" s="587"/>
      <c r="V760" s="587"/>
      <c r="W760" s="587"/>
      <c r="X760" s="587"/>
    </row>
    <row r="761" spans="1:24" ht="12.75" customHeight="1">
      <c r="A761" s="587"/>
      <c r="B761" s="587"/>
      <c r="C761" s="587"/>
      <c r="D761" s="587"/>
      <c r="E761" s="587"/>
      <c r="F761" s="587"/>
      <c r="G761" s="587"/>
      <c r="H761" s="587"/>
      <c r="I761" s="587"/>
      <c r="J761" s="587"/>
      <c r="K761" s="587"/>
      <c r="L761" s="587"/>
      <c r="M761" s="587"/>
      <c r="N761" s="587"/>
      <c r="O761" s="587"/>
      <c r="P761" s="587"/>
      <c r="Q761" s="587"/>
      <c r="R761" s="587"/>
      <c r="S761" s="587"/>
      <c r="T761" s="587"/>
      <c r="U761" s="587"/>
      <c r="V761" s="587"/>
      <c r="W761" s="587"/>
      <c r="X761" s="587"/>
    </row>
    <row r="762" spans="1:24" ht="12.75" customHeight="1">
      <c r="A762" s="587"/>
      <c r="B762" s="587"/>
      <c r="C762" s="587"/>
      <c r="D762" s="587"/>
      <c r="E762" s="587"/>
      <c r="F762" s="587"/>
      <c r="G762" s="587"/>
      <c r="H762" s="587"/>
      <c r="I762" s="587"/>
      <c r="J762" s="587"/>
      <c r="K762" s="587"/>
      <c r="L762" s="587"/>
      <c r="M762" s="587"/>
      <c r="N762" s="587"/>
      <c r="O762" s="587"/>
      <c r="P762" s="587"/>
      <c r="Q762" s="587"/>
      <c r="R762" s="587"/>
      <c r="S762" s="587"/>
      <c r="T762" s="587"/>
      <c r="U762" s="587"/>
      <c r="V762" s="587"/>
      <c r="W762" s="587"/>
      <c r="X762" s="587"/>
    </row>
    <row r="763" spans="1:24" ht="12.75" customHeight="1">
      <c r="A763" s="587"/>
      <c r="B763" s="587"/>
      <c r="C763" s="587"/>
      <c r="D763" s="587"/>
      <c r="E763" s="587"/>
      <c r="F763" s="587"/>
      <c r="G763" s="587"/>
      <c r="H763" s="587"/>
      <c r="I763" s="587"/>
      <c r="J763" s="587"/>
      <c r="K763" s="587"/>
      <c r="L763" s="587"/>
      <c r="M763" s="587"/>
      <c r="N763" s="587"/>
      <c r="O763" s="587"/>
      <c r="P763" s="587"/>
      <c r="Q763" s="587"/>
      <c r="R763" s="587"/>
      <c r="S763" s="587"/>
      <c r="T763" s="587"/>
      <c r="U763" s="587"/>
      <c r="V763" s="587"/>
      <c r="W763" s="587"/>
      <c r="X763" s="587"/>
    </row>
    <row r="764" spans="1:24" ht="12.75" customHeight="1">
      <c r="A764" s="587"/>
      <c r="B764" s="587"/>
      <c r="C764" s="587"/>
      <c r="D764" s="587"/>
      <c r="E764" s="587"/>
      <c r="F764" s="587"/>
      <c r="G764" s="587"/>
      <c r="H764" s="587"/>
      <c r="I764" s="587"/>
      <c r="J764" s="587"/>
      <c r="K764" s="587"/>
      <c r="L764" s="587"/>
      <c r="M764" s="587"/>
      <c r="N764" s="587"/>
      <c r="O764" s="587"/>
      <c r="P764" s="587"/>
      <c r="Q764" s="587"/>
      <c r="R764" s="587"/>
      <c r="S764" s="587"/>
      <c r="T764" s="587"/>
      <c r="U764" s="587"/>
      <c r="V764" s="587"/>
      <c r="W764" s="587"/>
      <c r="X764" s="587"/>
    </row>
    <row r="765" spans="1:24" ht="12.75" customHeight="1">
      <c r="A765" s="587"/>
      <c r="B765" s="587"/>
      <c r="C765" s="587"/>
      <c r="D765" s="587"/>
      <c r="E765" s="587"/>
      <c r="F765" s="587"/>
      <c r="G765" s="587"/>
      <c r="H765" s="587"/>
      <c r="I765" s="587"/>
      <c r="J765" s="587"/>
      <c r="K765" s="587"/>
      <c r="L765" s="587"/>
      <c r="M765" s="587"/>
      <c r="N765" s="587"/>
      <c r="O765" s="587"/>
      <c r="P765" s="587"/>
      <c r="Q765" s="587"/>
      <c r="R765" s="587"/>
      <c r="S765" s="587"/>
      <c r="T765" s="587"/>
      <c r="U765" s="587"/>
      <c r="V765" s="587"/>
      <c r="W765" s="587"/>
      <c r="X765" s="587"/>
    </row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1:D546"/>
  <mergeCells count="13">
    <mergeCell ref="A565:C565"/>
    <mergeCell ref="A33:C33"/>
    <mergeCell ref="A42:C42"/>
    <mergeCell ref="A47:C47"/>
    <mergeCell ref="A49:C49"/>
    <mergeCell ref="A55:C55"/>
    <mergeCell ref="A68:C68"/>
    <mergeCell ref="A97:C97"/>
    <mergeCell ref="A290:C290"/>
    <mergeCell ref="A472:C472"/>
    <mergeCell ref="A484:C484"/>
    <mergeCell ref="A543:C543"/>
    <mergeCell ref="A544:C544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showGridLines="0" workbookViewId="0"/>
  </sheetViews>
  <sheetFormatPr baseColWidth="10" defaultColWidth="12.625" defaultRowHeight="15" customHeight="1"/>
  <cols>
    <col min="1" max="1" width="4.375" customWidth="1"/>
    <col min="2" max="2" width="40.5" customWidth="1"/>
    <col min="3" max="3" width="15.125" customWidth="1"/>
    <col min="4" max="4" width="31.125" customWidth="1"/>
    <col min="5" max="6" width="11" customWidth="1"/>
    <col min="7" max="24" width="10.625" customWidth="1"/>
  </cols>
  <sheetData>
    <row r="1" spans="1:24" ht="12.75" customHeight="1">
      <c r="A1" s="804"/>
      <c r="B1" s="951" t="s">
        <v>2789</v>
      </c>
      <c r="C1" s="904"/>
      <c r="D1" s="904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  <c r="R1" s="587"/>
      <c r="S1" s="587"/>
      <c r="T1" s="587"/>
      <c r="U1" s="587"/>
      <c r="V1" s="587"/>
      <c r="W1" s="587"/>
      <c r="X1" s="587"/>
    </row>
    <row r="2" spans="1:24" ht="12.75" customHeight="1">
      <c r="A2" s="804"/>
      <c r="B2" s="951" t="s">
        <v>2626</v>
      </c>
      <c r="C2" s="904"/>
      <c r="D2" s="904"/>
      <c r="E2" s="587"/>
      <c r="F2" s="587"/>
      <c r="G2" s="587"/>
      <c r="H2" s="587"/>
      <c r="I2" s="587"/>
      <c r="J2" s="587"/>
      <c r="K2" s="587"/>
      <c r="L2" s="587"/>
      <c r="M2" s="587"/>
      <c r="N2" s="587"/>
      <c r="O2" s="587"/>
      <c r="P2" s="587"/>
      <c r="Q2" s="587"/>
      <c r="R2" s="587"/>
      <c r="S2" s="587"/>
      <c r="T2" s="587"/>
      <c r="U2" s="587"/>
      <c r="V2" s="587"/>
      <c r="W2" s="587"/>
      <c r="X2" s="587"/>
    </row>
    <row r="3" spans="1:24" ht="12.75" customHeight="1">
      <c r="A3" s="804"/>
      <c r="B3" s="952" t="s">
        <v>2627</v>
      </c>
      <c r="C3" s="904"/>
      <c r="D3" s="904"/>
      <c r="E3" s="587"/>
      <c r="F3" s="587"/>
      <c r="G3" s="587"/>
      <c r="H3" s="587"/>
      <c r="I3" s="587"/>
      <c r="J3" s="587"/>
      <c r="K3" s="587"/>
      <c r="L3" s="587"/>
      <c r="M3" s="587"/>
      <c r="N3" s="587"/>
      <c r="O3" s="587"/>
      <c r="P3" s="587"/>
      <c r="Q3" s="587"/>
      <c r="R3" s="587"/>
      <c r="S3" s="587"/>
      <c r="T3" s="587"/>
      <c r="U3" s="587"/>
      <c r="V3" s="587"/>
      <c r="W3" s="587"/>
      <c r="X3" s="587"/>
    </row>
    <row r="4" spans="1:24" ht="12.75" customHeight="1">
      <c r="A4" s="804"/>
      <c r="B4" s="799"/>
      <c r="C4" s="805"/>
      <c r="D4" s="806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  <c r="U4" s="587"/>
      <c r="V4" s="587"/>
      <c r="W4" s="587"/>
      <c r="X4" s="587"/>
    </row>
    <row r="5" spans="1:24" ht="12.75" customHeight="1">
      <c r="A5" s="807" t="s">
        <v>2628</v>
      </c>
      <c r="B5" s="807" t="s">
        <v>2</v>
      </c>
      <c r="C5" s="808" t="s">
        <v>6</v>
      </c>
      <c r="D5" s="809" t="s">
        <v>2629</v>
      </c>
      <c r="E5" s="587"/>
      <c r="F5" s="587"/>
      <c r="G5" s="587"/>
      <c r="H5" s="587"/>
      <c r="I5" s="587"/>
      <c r="J5" s="587"/>
      <c r="K5" s="587"/>
      <c r="L5" s="587"/>
      <c r="M5" s="587"/>
      <c r="N5" s="587"/>
      <c r="O5" s="587"/>
      <c r="P5" s="587"/>
      <c r="Q5" s="587"/>
      <c r="R5" s="587"/>
      <c r="S5" s="587"/>
      <c r="T5" s="587"/>
      <c r="U5" s="587"/>
      <c r="V5" s="587"/>
      <c r="W5" s="587"/>
      <c r="X5" s="587"/>
    </row>
    <row r="6" spans="1:24" ht="19.5" customHeight="1">
      <c r="A6" s="810">
        <v>1</v>
      </c>
      <c r="B6" s="758" t="s">
        <v>13</v>
      </c>
      <c r="C6" s="773" t="s">
        <v>16</v>
      </c>
      <c r="D6" s="773" t="s">
        <v>2790</v>
      </c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587"/>
      <c r="X6" s="587"/>
    </row>
    <row r="7" spans="1:24" ht="19.5" customHeight="1">
      <c r="A7" s="810">
        <v>2</v>
      </c>
      <c r="B7" s="568" t="s">
        <v>19</v>
      </c>
      <c r="C7" s="774" t="s">
        <v>16</v>
      </c>
      <c r="D7" s="774" t="s">
        <v>2790</v>
      </c>
      <c r="E7" s="587"/>
      <c r="F7" s="587"/>
      <c r="G7" s="587"/>
      <c r="H7" s="587"/>
      <c r="I7" s="587"/>
      <c r="J7" s="587"/>
      <c r="K7" s="587"/>
      <c r="L7" s="587"/>
      <c r="M7" s="587"/>
      <c r="N7" s="587"/>
      <c r="O7" s="587"/>
      <c r="P7" s="587"/>
      <c r="Q7" s="587"/>
      <c r="R7" s="587"/>
      <c r="S7" s="587"/>
      <c r="T7" s="587"/>
      <c r="U7" s="587"/>
      <c r="V7" s="587"/>
      <c r="W7" s="587"/>
      <c r="X7" s="587"/>
    </row>
    <row r="8" spans="1:24" ht="19.5" customHeight="1">
      <c r="A8" s="810">
        <v>3</v>
      </c>
      <c r="B8" s="568" t="s">
        <v>21</v>
      </c>
      <c r="C8" s="774" t="s">
        <v>16</v>
      </c>
      <c r="D8" s="774" t="s">
        <v>2583</v>
      </c>
      <c r="E8" s="587"/>
      <c r="F8" s="587"/>
      <c r="G8" s="587"/>
      <c r="H8" s="587"/>
      <c r="I8" s="587"/>
      <c r="J8" s="587"/>
      <c r="K8" s="587"/>
      <c r="L8" s="587"/>
      <c r="M8" s="587"/>
      <c r="N8" s="587"/>
      <c r="O8" s="587"/>
      <c r="P8" s="587"/>
      <c r="Q8" s="587"/>
      <c r="R8" s="587"/>
      <c r="S8" s="587"/>
      <c r="T8" s="587"/>
      <c r="U8" s="587"/>
      <c r="V8" s="587"/>
      <c r="W8" s="587"/>
      <c r="X8" s="587"/>
    </row>
    <row r="9" spans="1:24" ht="19.5" customHeight="1">
      <c r="A9" s="810">
        <v>4</v>
      </c>
      <c r="B9" s="568" t="s">
        <v>25</v>
      </c>
      <c r="C9" s="774" t="s">
        <v>16</v>
      </c>
      <c r="D9" s="774" t="s">
        <v>2790</v>
      </c>
      <c r="E9" s="587"/>
      <c r="F9" s="587"/>
      <c r="G9" s="587"/>
      <c r="H9" s="587"/>
      <c r="I9" s="587"/>
      <c r="J9" s="587"/>
      <c r="K9" s="587"/>
      <c r="L9" s="587"/>
      <c r="M9" s="587"/>
      <c r="N9" s="587"/>
      <c r="O9" s="587"/>
      <c r="P9" s="587"/>
      <c r="Q9" s="587"/>
      <c r="R9" s="587"/>
      <c r="S9" s="587"/>
      <c r="T9" s="587"/>
      <c r="U9" s="587"/>
      <c r="V9" s="587"/>
      <c r="W9" s="587"/>
      <c r="X9" s="587"/>
    </row>
    <row r="10" spans="1:24" ht="19.5" customHeight="1">
      <c r="A10" s="810">
        <v>5</v>
      </c>
      <c r="B10" s="568" t="s">
        <v>21</v>
      </c>
      <c r="C10" s="774" t="s">
        <v>16</v>
      </c>
      <c r="D10" s="774" t="s">
        <v>2583</v>
      </c>
      <c r="E10" s="587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587"/>
      <c r="X10" s="587"/>
    </row>
    <row r="11" spans="1:24" ht="19.5" customHeight="1">
      <c r="A11" s="810">
        <v>6</v>
      </c>
      <c r="B11" s="568" t="s">
        <v>28</v>
      </c>
      <c r="C11" s="811" t="s">
        <v>16</v>
      </c>
      <c r="D11" s="774" t="s">
        <v>2790</v>
      </c>
      <c r="E11" s="587"/>
      <c r="F11" s="587"/>
      <c r="G11" s="587"/>
      <c r="H11" s="587"/>
      <c r="I11" s="587"/>
      <c r="J11" s="587"/>
      <c r="K11" s="587"/>
      <c r="L11" s="587"/>
      <c r="M11" s="587"/>
      <c r="N11" s="587"/>
      <c r="O11" s="587"/>
      <c r="P11" s="587"/>
      <c r="Q11" s="587"/>
      <c r="R11" s="587"/>
      <c r="S11" s="587"/>
      <c r="T11" s="587"/>
      <c r="U11" s="587"/>
      <c r="V11" s="587"/>
      <c r="W11" s="587"/>
      <c r="X11" s="587"/>
    </row>
    <row r="12" spans="1:24" ht="19.5" customHeight="1">
      <c r="A12" s="810">
        <v>7</v>
      </c>
      <c r="B12" s="568" t="s">
        <v>32</v>
      </c>
      <c r="C12" s="811" t="s">
        <v>16</v>
      </c>
      <c r="D12" s="774" t="s">
        <v>2790</v>
      </c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7"/>
      <c r="S12" s="587"/>
      <c r="T12" s="587"/>
      <c r="U12" s="587"/>
      <c r="V12" s="587"/>
      <c r="W12" s="587"/>
      <c r="X12" s="587"/>
    </row>
    <row r="13" spans="1:24" ht="19.5" customHeight="1">
      <c r="A13" s="810">
        <v>8</v>
      </c>
      <c r="B13" s="568" t="s">
        <v>33</v>
      </c>
      <c r="C13" s="811" t="s">
        <v>16</v>
      </c>
      <c r="D13" s="774" t="s">
        <v>2790</v>
      </c>
      <c r="E13" s="587"/>
      <c r="F13" s="587"/>
      <c r="G13" s="587"/>
      <c r="H13" s="587"/>
      <c r="I13" s="587"/>
      <c r="J13" s="587"/>
      <c r="K13" s="587"/>
      <c r="L13" s="587"/>
      <c r="M13" s="587"/>
      <c r="N13" s="587"/>
      <c r="O13" s="587"/>
      <c r="P13" s="587"/>
      <c r="Q13" s="587"/>
      <c r="R13" s="587"/>
      <c r="S13" s="587"/>
      <c r="T13" s="587"/>
      <c r="U13" s="587"/>
      <c r="V13" s="587"/>
      <c r="W13" s="587"/>
      <c r="X13" s="587"/>
    </row>
    <row r="14" spans="1:24" ht="19.5" customHeight="1">
      <c r="A14" s="810">
        <v>9</v>
      </c>
      <c r="B14" s="568" t="s">
        <v>35</v>
      </c>
      <c r="C14" s="811" t="s">
        <v>16</v>
      </c>
      <c r="D14" s="774" t="s">
        <v>2790</v>
      </c>
      <c r="E14" s="587"/>
      <c r="F14" s="587"/>
      <c r="G14" s="587"/>
      <c r="H14" s="587"/>
      <c r="I14" s="587"/>
      <c r="J14" s="587"/>
      <c r="K14" s="587"/>
      <c r="L14" s="587"/>
      <c r="M14" s="587"/>
      <c r="N14" s="587"/>
      <c r="O14" s="587"/>
      <c r="P14" s="587"/>
      <c r="Q14" s="587"/>
      <c r="R14" s="587"/>
      <c r="S14" s="587"/>
      <c r="T14" s="587"/>
      <c r="U14" s="587"/>
      <c r="V14" s="587"/>
      <c r="W14" s="587"/>
      <c r="X14" s="587"/>
    </row>
    <row r="15" spans="1:24" ht="19.5" customHeight="1">
      <c r="A15" s="810">
        <v>10</v>
      </c>
      <c r="B15" s="568" t="s">
        <v>36</v>
      </c>
      <c r="C15" s="811" t="s">
        <v>16</v>
      </c>
      <c r="D15" s="774" t="s">
        <v>2790</v>
      </c>
      <c r="E15" s="587"/>
      <c r="F15" s="587"/>
      <c r="G15" s="587"/>
      <c r="H15" s="587"/>
      <c r="I15" s="587"/>
      <c r="J15" s="587"/>
      <c r="K15" s="587"/>
      <c r="L15" s="587"/>
      <c r="M15" s="587"/>
      <c r="N15" s="587"/>
      <c r="O15" s="587"/>
      <c r="P15" s="587"/>
      <c r="Q15" s="587"/>
      <c r="R15" s="587"/>
      <c r="S15" s="587"/>
      <c r="T15" s="587"/>
      <c r="U15" s="587"/>
      <c r="V15" s="587"/>
      <c r="W15" s="587"/>
      <c r="X15" s="587"/>
    </row>
    <row r="16" spans="1:24" ht="19.5" customHeight="1">
      <c r="A16" s="810">
        <v>11</v>
      </c>
      <c r="B16" s="568" t="s">
        <v>38</v>
      </c>
      <c r="C16" s="811" t="s">
        <v>16</v>
      </c>
      <c r="D16" s="774" t="s">
        <v>2583</v>
      </c>
      <c r="E16" s="587"/>
      <c r="F16" s="587"/>
      <c r="G16" s="587"/>
      <c r="H16" s="587"/>
      <c r="I16" s="587"/>
      <c r="J16" s="587"/>
      <c r="K16" s="587"/>
      <c r="L16" s="587"/>
      <c r="M16" s="587"/>
      <c r="N16" s="587"/>
      <c r="O16" s="587"/>
      <c r="P16" s="587"/>
      <c r="Q16" s="587"/>
      <c r="R16" s="587"/>
      <c r="S16" s="587"/>
      <c r="T16" s="587"/>
      <c r="U16" s="587"/>
      <c r="V16" s="587"/>
      <c r="W16" s="587"/>
      <c r="X16" s="587"/>
    </row>
    <row r="17" spans="1:24" ht="19.5" customHeight="1">
      <c r="A17" s="810">
        <v>12</v>
      </c>
      <c r="B17" s="568" t="s">
        <v>41</v>
      </c>
      <c r="C17" s="811" t="s">
        <v>16</v>
      </c>
      <c r="D17" s="774" t="s">
        <v>2790</v>
      </c>
      <c r="E17" s="587"/>
      <c r="F17" s="587"/>
      <c r="G17" s="587"/>
      <c r="H17" s="587"/>
      <c r="I17" s="587"/>
      <c r="J17" s="587"/>
      <c r="K17" s="587"/>
      <c r="L17" s="587"/>
      <c r="M17" s="587"/>
      <c r="N17" s="587"/>
      <c r="O17" s="587"/>
      <c r="P17" s="587"/>
      <c r="Q17" s="587"/>
      <c r="R17" s="587"/>
      <c r="S17" s="587"/>
      <c r="T17" s="587"/>
      <c r="U17" s="587"/>
      <c r="V17" s="587"/>
      <c r="W17" s="587"/>
      <c r="X17" s="587"/>
    </row>
    <row r="18" spans="1:24" ht="19.5" customHeight="1">
      <c r="A18" s="810">
        <v>13</v>
      </c>
      <c r="B18" s="568" t="s">
        <v>43</v>
      </c>
      <c r="C18" s="811" t="s">
        <v>16</v>
      </c>
      <c r="D18" s="774" t="s">
        <v>2790</v>
      </c>
      <c r="E18" s="587"/>
      <c r="F18" s="587"/>
      <c r="G18" s="587"/>
      <c r="H18" s="587"/>
      <c r="I18" s="587"/>
      <c r="J18" s="587"/>
      <c r="K18" s="587"/>
      <c r="L18" s="587"/>
      <c r="M18" s="587"/>
      <c r="N18" s="587"/>
      <c r="O18" s="587"/>
      <c r="P18" s="587"/>
      <c r="Q18" s="587"/>
      <c r="R18" s="587"/>
      <c r="S18" s="587"/>
      <c r="T18" s="587"/>
      <c r="U18" s="587"/>
      <c r="V18" s="587"/>
      <c r="W18" s="587"/>
      <c r="X18" s="587"/>
    </row>
    <row r="19" spans="1:24" ht="19.5" customHeight="1">
      <c r="A19" s="810">
        <v>14</v>
      </c>
      <c r="B19" s="568" t="s">
        <v>21</v>
      </c>
      <c r="C19" s="811" t="s">
        <v>48</v>
      </c>
      <c r="D19" s="774" t="s">
        <v>2583</v>
      </c>
      <c r="E19" s="587"/>
      <c r="F19" s="587"/>
      <c r="G19" s="587"/>
      <c r="H19" s="587"/>
      <c r="I19" s="587"/>
      <c r="J19" s="587"/>
      <c r="K19" s="587"/>
      <c r="L19" s="587"/>
      <c r="M19" s="587"/>
      <c r="N19" s="587"/>
      <c r="O19" s="587"/>
      <c r="P19" s="587"/>
      <c r="Q19" s="587"/>
      <c r="R19" s="587"/>
      <c r="S19" s="587"/>
      <c r="T19" s="587"/>
      <c r="U19" s="587"/>
      <c r="V19" s="587"/>
      <c r="W19" s="587"/>
      <c r="X19" s="587"/>
    </row>
    <row r="20" spans="1:24" ht="19.5" customHeight="1">
      <c r="A20" s="810">
        <v>15</v>
      </c>
      <c r="B20" s="568" t="s">
        <v>25</v>
      </c>
      <c r="C20" s="811" t="s">
        <v>48</v>
      </c>
      <c r="D20" s="774" t="s">
        <v>2790</v>
      </c>
      <c r="E20" s="587"/>
      <c r="F20" s="587"/>
      <c r="G20" s="587"/>
      <c r="H20" s="587"/>
      <c r="I20" s="587"/>
      <c r="J20" s="587"/>
      <c r="K20" s="587"/>
      <c r="L20" s="587"/>
      <c r="M20" s="587"/>
      <c r="N20" s="587"/>
      <c r="O20" s="587"/>
      <c r="P20" s="587"/>
      <c r="Q20" s="587"/>
      <c r="R20" s="587"/>
      <c r="S20" s="587"/>
      <c r="T20" s="587"/>
      <c r="U20" s="587"/>
      <c r="V20" s="587"/>
      <c r="W20" s="587"/>
      <c r="X20" s="587"/>
    </row>
    <row r="21" spans="1:24" ht="19.5" customHeight="1">
      <c r="A21" s="810">
        <v>16</v>
      </c>
      <c r="B21" s="568" t="s">
        <v>51</v>
      </c>
      <c r="C21" s="811" t="s">
        <v>48</v>
      </c>
      <c r="D21" s="774" t="s">
        <v>2790</v>
      </c>
      <c r="E21" s="587"/>
      <c r="F21" s="587"/>
      <c r="G21" s="587"/>
      <c r="H21" s="587"/>
      <c r="I21" s="587"/>
      <c r="J21" s="587"/>
      <c r="K21" s="587"/>
      <c r="L21" s="587"/>
      <c r="M21" s="587"/>
      <c r="N21" s="587"/>
      <c r="O21" s="587"/>
      <c r="P21" s="587"/>
      <c r="Q21" s="587"/>
      <c r="R21" s="587"/>
      <c r="S21" s="587"/>
      <c r="T21" s="587"/>
      <c r="U21" s="587"/>
      <c r="V21" s="587"/>
      <c r="W21" s="587"/>
      <c r="X21" s="587"/>
    </row>
    <row r="22" spans="1:24" ht="19.5" customHeight="1">
      <c r="A22" s="810">
        <v>17</v>
      </c>
      <c r="B22" s="568" t="s">
        <v>38</v>
      </c>
      <c r="C22" s="811" t="s">
        <v>48</v>
      </c>
      <c r="D22" s="774" t="s">
        <v>2583</v>
      </c>
      <c r="E22" s="587"/>
      <c r="F22" s="587"/>
      <c r="G22" s="587"/>
      <c r="H22" s="587"/>
      <c r="I22" s="587"/>
      <c r="J22" s="587"/>
      <c r="K22" s="587"/>
      <c r="L22" s="587"/>
      <c r="M22" s="587"/>
      <c r="N22" s="587"/>
      <c r="O22" s="587"/>
      <c r="P22" s="587"/>
      <c r="Q22" s="587"/>
      <c r="R22" s="587"/>
      <c r="S22" s="587"/>
      <c r="T22" s="587"/>
      <c r="U22" s="587"/>
      <c r="V22" s="587"/>
      <c r="W22" s="587"/>
      <c r="X22" s="587"/>
    </row>
    <row r="23" spans="1:24" ht="19.5" customHeight="1">
      <c r="A23" s="810">
        <v>18</v>
      </c>
      <c r="B23" s="568" t="s">
        <v>19</v>
      </c>
      <c r="C23" s="811" t="s">
        <v>48</v>
      </c>
      <c r="D23" s="774" t="s">
        <v>2790</v>
      </c>
      <c r="E23" s="587"/>
      <c r="F23" s="587"/>
      <c r="G23" s="587"/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</row>
    <row r="24" spans="1:24" ht="19.5" customHeight="1">
      <c r="A24" s="810">
        <v>19</v>
      </c>
      <c r="B24" s="568" t="s">
        <v>43</v>
      </c>
      <c r="C24" s="811" t="s">
        <v>48</v>
      </c>
      <c r="D24" s="774" t="s">
        <v>2790</v>
      </c>
      <c r="E24" s="587"/>
      <c r="F24" s="587"/>
      <c r="G24" s="587"/>
      <c r="H24" s="587"/>
      <c r="I24" s="587"/>
      <c r="J24" s="587"/>
      <c r="K24" s="587"/>
      <c r="L24" s="587"/>
      <c r="M24" s="587"/>
      <c r="N24" s="587"/>
      <c r="O24" s="587"/>
      <c r="P24" s="587"/>
      <c r="Q24" s="587"/>
      <c r="R24" s="587"/>
      <c r="S24" s="587"/>
      <c r="T24" s="587"/>
      <c r="U24" s="587"/>
      <c r="V24" s="587"/>
      <c r="W24" s="587"/>
      <c r="X24" s="587"/>
    </row>
    <row r="25" spans="1:24" ht="19.5" customHeight="1">
      <c r="A25" s="810">
        <v>20</v>
      </c>
      <c r="B25" s="568" t="s">
        <v>36</v>
      </c>
      <c r="C25" s="811" t="s">
        <v>48</v>
      </c>
      <c r="D25" s="774" t="s">
        <v>2790</v>
      </c>
      <c r="E25" s="587"/>
      <c r="F25" s="587"/>
      <c r="G25" s="587"/>
      <c r="H25" s="587"/>
      <c r="I25" s="587"/>
      <c r="J25" s="587"/>
      <c r="K25" s="587"/>
      <c r="L25" s="587"/>
      <c r="M25" s="587"/>
      <c r="N25" s="587"/>
      <c r="O25" s="587"/>
      <c r="P25" s="587"/>
      <c r="Q25" s="587"/>
      <c r="R25" s="587"/>
      <c r="S25" s="587"/>
      <c r="T25" s="587"/>
      <c r="U25" s="587"/>
      <c r="V25" s="587"/>
      <c r="W25" s="587"/>
      <c r="X25" s="587"/>
    </row>
    <row r="26" spans="1:24" ht="19.5" customHeight="1">
      <c r="A26" s="810">
        <v>21</v>
      </c>
      <c r="B26" s="568" t="s">
        <v>55</v>
      </c>
      <c r="C26" s="811" t="s">
        <v>48</v>
      </c>
      <c r="D26" s="774" t="s">
        <v>2790</v>
      </c>
      <c r="E26" s="587"/>
      <c r="F26" s="587"/>
      <c r="G26" s="587"/>
      <c r="H26" s="587"/>
      <c r="I26" s="587"/>
      <c r="J26" s="587"/>
      <c r="K26" s="587"/>
      <c r="L26" s="587"/>
      <c r="M26" s="587"/>
      <c r="N26" s="587"/>
      <c r="O26" s="587"/>
      <c r="P26" s="587"/>
      <c r="Q26" s="587"/>
      <c r="R26" s="587"/>
      <c r="S26" s="587"/>
      <c r="T26" s="587"/>
      <c r="U26" s="587"/>
      <c r="V26" s="587"/>
      <c r="W26" s="587"/>
      <c r="X26" s="587"/>
    </row>
    <row r="27" spans="1:24" ht="19.5" customHeight="1">
      <c r="A27" s="810">
        <v>22</v>
      </c>
      <c r="B27" s="568" t="s">
        <v>33</v>
      </c>
      <c r="C27" s="811" t="s">
        <v>48</v>
      </c>
      <c r="D27" s="774" t="s">
        <v>2790</v>
      </c>
      <c r="E27" s="587"/>
      <c r="F27" s="587"/>
      <c r="G27" s="587"/>
      <c r="H27" s="587"/>
      <c r="I27" s="587"/>
      <c r="J27" s="587"/>
      <c r="K27" s="587"/>
      <c r="L27" s="587"/>
      <c r="M27" s="587"/>
      <c r="N27" s="587"/>
      <c r="O27" s="587"/>
      <c r="P27" s="587"/>
      <c r="Q27" s="587"/>
      <c r="R27" s="587"/>
      <c r="S27" s="587"/>
      <c r="T27" s="587"/>
      <c r="U27" s="587"/>
      <c r="V27" s="587"/>
      <c r="W27" s="587"/>
      <c r="X27" s="587"/>
    </row>
    <row r="28" spans="1:24" ht="19.5" customHeight="1">
      <c r="A28" s="810">
        <v>23</v>
      </c>
      <c r="B28" s="568" t="s">
        <v>28</v>
      </c>
      <c r="C28" s="811" t="s">
        <v>48</v>
      </c>
      <c r="D28" s="774" t="s">
        <v>2790</v>
      </c>
      <c r="E28" s="587"/>
      <c r="F28" s="587"/>
      <c r="G28" s="587"/>
      <c r="H28" s="587"/>
      <c r="I28" s="587"/>
      <c r="J28" s="587"/>
      <c r="K28" s="587"/>
      <c r="L28" s="587"/>
      <c r="M28" s="587"/>
      <c r="N28" s="587"/>
      <c r="O28" s="587"/>
      <c r="P28" s="587"/>
      <c r="Q28" s="587"/>
      <c r="R28" s="587"/>
      <c r="S28" s="587"/>
      <c r="T28" s="587"/>
      <c r="U28" s="587"/>
      <c r="V28" s="587"/>
      <c r="W28" s="587"/>
      <c r="X28" s="587"/>
    </row>
    <row r="29" spans="1:24" ht="19.5" customHeight="1">
      <c r="A29" s="810">
        <v>24</v>
      </c>
      <c r="B29" s="568" t="s">
        <v>32</v>
      </c>
      <c r="C29" s="811" t="s">
        <v>48</v>
      </c>
      <c r="D29" s="774" t="s">
        <v>2790</v>
      </c>
      <c r="E29" s="587"/>
      <c r="F29" s="587"/>
      <c r="G29" s="587"/>
      <c r="H29" s="587"/>
      <c r="I29" s="587"/>
      <c r="J29" s="587"/>
      <c r="K29" s="587"/>
      <c r="L29" s="587"/>
      <c r="M29" s="587"/>
      <c r="N29" s="587"/>
      <c r="O29" s="587"/>
      <c r="P29" s="587"/>
      <c r="Q29" s="587"/>
      <c r="R29" s="587"/>
      <c r="S29" s="587"/>
      <c r="T29" s="587"/>
      <c r="U29" s="587"/>
      <c r="V29" s="587"/>
      <c r="W29" s="587"/>
      <c r="X29" s="587"/>
    </row>
    <row r="30" spans="1:24" ht="19.5" customHeight="1">
      <c r="A30" s="810">
        <v>25</v>
      </c>
      <c r="B30" s="568" t="s">
        <v>41</v>
      </c>
      <c r="C30" s="811" t="s">
        <v>48</v>
      </c>
      <c r="D30" s="774" t="s">
        <v>2790</v>
      </c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587"/>
      <c r="X30" s="587"/>
    </row>
    <row r="31" spans="1:24" ht="19.5" customHeight="1">
      <c r="A31" s="810">
        <v>26</v>
      </c>
      <c r="B31" s="568" t="s">
        <v>56</v>
      </c>
      <c r="C31" s="811" t="s">
        <v>48</v>
      </c>
      <c r="D31" s="774" t="s">
        <v>2791</v>
      </c>
      <c r="E31" s="587"/>
      <c r="F31" s="587"/>
      <c r="G31" s="587"/>
      <c r="H31" s="587"/>
      <c r="I31" s="587"/>
      <c r="J31" s="587"/>
      <c r="K31" s="587"/>
      <c r="L31" s="587"/>
      <c r="M31" s="587"/>
      <c r="N31" s="587"/>
      <c r="O31" s="587"/>
      <c r="P31" s="587"/>
      <c r="Q31" s="587"/>
      <c r="R31" s="587"/>
      <c r="S31" s="587"/>
      <c r="T31" s="587"/>
      <c r="U31" s="587"/>
      <c r="V31" s="587"/>
      <c r="W31" s="587"/>
      <c r="X31" s="587"/>
    </row>
    <row r="32" spans="1:24" ht="19.5" customHeight="1">
      <c r="A32" s="810">
        <v>27</v>
      </c>
      <c r="B32" s="568" t="s">
        <v>60</v>
      </c>
      <c r="C32" s="811" t="s">
        <v>48</v>
      </c>
      <c r="D32" s="774" t="s">
        <v>2592</v>
      </c>
      <c r="E32" s="587"/>
      <c r="F32" s="587"/>
      <c r="G32" s="587"/>
      <c r="H32" s="587"/>
      <c r="I32" s="587"/>
      <c r="J32" s="587"/>
      <c r="K32" s="587"/>
      <c r="L32" s="587"/>
      <c r="M32" s="587"/>
      <c r="N32" s="587"/>
      <c r="O32" s="587"/>
      <c r="P32" s="587"/>
      <c r="Q32" s="587"/>
      <c r="R32" s="587"/>
      <c r="S32" s="587"/>
      <c r="T32" s="587"/>
      <c r="U32" s="587"/>
      <c r="V32" s="587"/>
      <c r="W32" s="587"/>
      <c r="X32" s="587"/>
    </row>
    <row r="33" spans="1:24" ht="19.5" customHeight="1">
      <c r="A33" s="810">
        <v>28</v>
      </c>
      <c r="B33" s="568" t="s">
        <v>13</v>
      </c>
      <c r="C33" s="811" t="s">
        <v>48</v>
      </c>
      <c r="D33" s="774" t="s">
        <v>2790</v>
      </c>
      <c r="E33" s="587"/>
      <c r="F33" s="587"/>
      <c r="G33" s="587"/>
      <c r="H33" s="587"/>
      <c r="I33" s="587"/>
      <c r="J33" s="587"/>
      <c r="K33" s="587"/>
      <c r="L33" s="587"/>
      <c r="M33" s="587"/>
      <c r="N33" s="587"/>
      <c r="O33" s="587"/>
      <c r="P33" s="587"/>
      <c r="Q33" s="587"/>
      <c r="R33" s="587"/>
      <c r="S33" s="587"/>
      <c r="T33" s="587"/>
      <c r="U33" s="587"/>
      <c r="V33" s="587"/>
      <c r="W33" s="587"/>
      <c r="X33" s="587"/>
    </row>
    <row r="34" spans="1:24" ht="19.5" customHeight="1">
      <c r="A34" s="810">
        <v>29</v>
      </c>
      <c r="B34" s="568" t="s">
        <v>64</v>
      </c>
      <c r="C34" s="811" t="s">
        <v>48</v>
      </c>
      <c r="D34" s="774" t="s">
        <v>2703</v>
      </c>
      <c r="E34" s="587"/>
      <c r="F34" s="587"/>
      <c r="G34" s="587"/>
      <c r="H34" s="587"/>
      <c r="I34" s="587"/>
      <c r="J34" s="587"/>
      <c r="K34" s="587"/>
      <c r="L34" s="587"/>
      <c r="M34" s="587"/>
      <c r="N34" s="587"/>
      <c r="O34" s="587"/>
      <c r="P34" s="587"/>
      <c r="Q34" s="587"/>
      <c r="R34" s="587"/>
      <c r="S34" s="587"/>
      <c r="T34" s="587"/>
      <c r="U34" s="587"/>
      <c r="V34" s="587"/>
      <c r="W34" s="587"/>
      <c r="X34" s="587"/>
    </row>
    <row r="35" spans="1:24" ht="19.5" customHeight="1">
      <c r="A35" s="810">
        <v>30</v>
      </c>
      <c r="B35" s="568" t="s">
        <v>35</v>
      </c>
      <c r="C35" s="811" t="s">
        <v>48</v>
      </c>
      <c r="D35" s="774" t="s">
        <v>2790</v>
      </c>
      <c r="E35" s="587"/>
      <c r="F35" s="587"/>
      <c r="G35" s="587"/>
      <c r="H35" s="587"/>
      <c r="I35" s="587"/>
      <c r="J35" s="587"/>
      <c r="K35" s="587"/>
      <c r="L35" s="587"/>
      <c r="M35" s="587"/>
      <c r="N35" s="587"/>
      <c r="O35" s="587"/>
      <c r="P35" s="587"/>
      <c r="Q35" s="587"/>
      <c r="R35" s="587"/>
      <c r="S35" s="587"/>
      <c r="T35" s="587"/>
      <c r="U35" s="587"/>
      <c r="V35" s="587"/>
      <c r="W35" s="587"/>
      <c r="X35" s="587"/>
    </row>
    <row r="36" spans="1:24" ht="19.5" customHeight="1">
      <c r="A36" s="810">
        <v>31</v>
      </c>
      <c r="B36" s="568" t="s">
        <v>68</v>
      </c>
      <c r="C36" s="811" t="s">
        <v>48</v>
      </c>
      <c r="D36" s="774" t="s">
        <v>2592</v>
      </c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  <c r="X36" s="587"/>
    </row>
    <row r="37" spans="1:24" ht="19.5" customHeight="1">
      <c r="A37" s="810">
        <v>32</v>
      </c>
      <c r="B37" s="568" t="s">
        <v>71</v>
      </c>
      <c r="C37" s="811" t="s">
        <v>48</v>
      </c>
      <c r="D37" s="774" t="s">
        <v>2592</v>
      </c>
      <c r="E37" s="587"/>
      <c r="F37" s="587"/>
      <c r="G37" s="587"/>
      <c r="H37" s="587"/>
      <c r="I37" s="587"/>
      <c r="J37" s="587"/>
      <c r="K37" s="587"/>
      <c r="L37" s="587"/>
      <c r="M37" s="587"/>
      <c r="N37" s="587"/>
      <c r="O37" s="587"/>
      <c r="P37" s="587"/>
      <c r="Q37" s="587"/>
      <c r="R37" s="587"/>
      <c r="S37" s="587"/>
      <c r="T37" s="587"/>
      <c r="U37" s="587"/>
      <c r="V37" s="587"/>
      <c r="W37" s="587"/>
      <c r="X37" s="587"/>
    </row>
    <row r="38" spans="1:24" ht="19.5" customHeight="1">
      <c r="A38" s="810">
        <v>33</v>
      </c>
      <c r="B38" s="568" t="s">
        <v>73</v>
      </c>
      <c r="C38" s="811" t="s">
        <v>48</v>
      </c>
      <c r="D38" s="774" t="s">
        <v>2592</v>
      </c>
      <c r="E38" s="587"/>
      <c r="F38" s="587"/>
      <c r="G38" s="587"/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</row>
    <row r="39" spans="1:24" ht="19.5" customHeight="1">
      <c r="A39" s="810">
        <v>34</v>
      </c>
      <c r="B39" s="568" t="s">
        <v>74</v>
      </c>
      <c r="C39" s="811" t="s">
        <v>48</v>
      </c>
      <c r="D39" s="774" t="s">
        <v>2592</v>
      </c>
      <c r="E39" s="587"/>
      <c r="F39" s="587"/>
      <c r="G39" s="587"/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</row>
    <row r="40" spans="1:24" ht="19.5" customHeight="1">
      <c r="A40" s="810">
        <v>35</v>
      </c>
      <c r="B40" s="568" t="s">
        <v>75</v>
      </c>
      <c r="C40" s="811" t="s">
        <v>48</v>
      </c>
      <c r="D40" s="774" t="s">
        <v>2592</v>
      </c>
      <c r="E40" s="587"/>
      <c r="F40" s="587"/>
      <c r="G40" s="587"/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</row>
    <row r="41" spans="1:24" ht="19.5" customHeight="1">
      <c r="A41" s="810">
        <v>36</v>
      </c>
      <c r="B41" s="568" t="s">
        <v>77</v>
      </c>
      <c r="C41" s="811" t="s">
        <v>48</v>
      </c>
      <c r="D41" s="774" t="s">
        <v>2594</v>
      </c>
      <c r="E41" s="587"/>
      <c r="F41" s="587"/>
      <c r="G41" s="587"/>
      <c r="H41" s="587"/>
      <c r="I41" s="587"/>
      <c r="J41" s="587"/>
      <c r="K41" s="587"/>
      <c r="L41" s="587"/>
      <c r="M41" s="587"/>
      <c r="N41" s="587"/>
      <c r="O41" s="587"/>
      <c r="P41" s="587"/>
      <c r="Q41" s="587"/>
      <c r="R41" s="587"/>
      <c r="S41" s="587"/>
      <c r="T41" s="587"/>
      <c r="U41" s="587"/>
      <c r="V41" s="587"/>
      <c r="W41" s="587"/>
      <c r="X41" s="587"/>
    </row>
    <row r="42" spans="1:24" ht="19.5" customHeight="1">
      <c r="A42" s="810">
        <v>37</v>
      </c>
      <c r="B42" s="568" t="s">
        <v>36</v>
      </c>
      <c r="C42" s="811" t="s">
        <v>81</v>
      </c>
      <c r="D42" s="774" t="s">
        <v>2790</v>
      </c>
      <c r="E42" s="587"/>
      <c r="F42" s="587"/>
      <c r="G42" s="587"/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  <c r="X42" s="587"/>
    </row>
    <row r="43" spans="1:24" ht="19.5" customHeight="1">
      <c r="A43" s="810">
        <v>38</v>
      </c>
      <c r="B43" s="568" t="s">
        <v>41</v>
      </c>
      <c r="C43" s="811" t="s">
        <v>81</v>
      </c>
      <c r="D43" s="774" t="s">
        <v>2790</v>
      </c>
      <c r="E43" s="587"/>
      <c r="F43" s="587"/>
      <c r="G43" s="587"/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</row>
    <row r="44" spans="1:24" ht="19.5" customHeight="1">
      <c r="A44" s="810">
        <v>39</v>
      </c>
      <c r="B44" s="568" t="s">
        <v>33</v>
      </c>
      <c r="C44" s="811" t="s">
        <v>81</v>
      </c>
      <c r="D44" s="774" t="s">
        <v>2790</v>
      </c>
      <c r="E44" s="587"/>
      <c r="F44" s="587"/>
      <c r="G44" s="587"/>
      <c r="H44" s="587"/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</row>
    <row r="45" spans="1:24" ht="19.5" customHeight="1">
      <c r="A45" s="810">
        <v>40</v>
      </c>
      <c r="B45" s="568" t="s">
        <v>35</v>
      </c>
      <c r="C45" s="811" t="s">
        <v>81</v>
      </c>
      <c r="D45" s="774" t="s">
        <v>2790</v>
      </c>
      <c r="E45" s="587"/>
      <c r="F45" s="587"/>
      <c r="G45" s="587"/>
      <c r="H45" s="587"/>
      <c r="I45" s="587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587"/>
      <c r="X45" s="587"/>
    </row>
    <row r="46" spans="1:24" ht="19.5" customHeight="1">
      <c r="A46" s="810">
        <v>41</v>
      </c>
      <c r="B46" s="568" t="s">
        <v>43</v>
      </c>
      <c r="C46" s="811" t="s">
        <v>81</v>
      </c>
      <c r="D46" s="774" t="s">
        <v>2790</v>
      </c>
      <c r="E46" s="587"/>
      <c r="F46" s="587"/>
      <c r="G46" s="587"/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</row>
    <row r="47" spans="1:24" ht="19.5" customHeight="1">
      <c r="A47" s="810">
        <v>42</v>
      </c>
      <c r="B47" s="568" t="s">
        <v>51</v>
      </c>
      <c r="C47" s="811" t="s">
        <v>81</v>
      </c>
      <c r="D47" s="774" t="s">
        <v>2790</v>
      </c>
      <c r="E47" s="587"/>
      <c r="F47" s="587"/>
      <c r="G47" s="587"/>
      <c r="H47" s="587"/>
      <c r="I47" s="587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</row>
    <row r="48" spans="1:24" ht="19.5" customHeight="1">
      <c r="A48" s="810">
        <v>43</v>
      </c>
      <c r="B48" s="568" t="s">
        <v>38</v>
      </c>
      <c r="C48" s="811" t="s">
        <v>81</v>
      </c>
      <c r="D48" s="774" t="s">
        <v>2583</v>
      </c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</row>
    <row r="49" spans="1:24" ht="19.5" customHeight="1">
      <c r="A49" s="810">
        <v>44</v>
      </c>
      <c r="B49" s="568" t="s">
        <v>13</v>
      </c>
      <c r="C49" s="811" t="s">
        <v>81</v>
      </c>
      <c r="D49" s="774" t="s">
        <v>2790</v>
      </c>
      <c r="E49" s="587"/>
      <c r="F49" s="587"/>
      <c r="G49" s="587"/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587"/>
      <c r="X49" s="587"/>
    </row>
    <row r="50" spans="1:24" ht="19.5" customHeight="1">
      <c r="A50" s="810">
        <v>45</v>
      </c>
      <c r="B50" s="568" t="s">
        <v>19</v>
      </c>
      <c r="C50" s="811" t="s">
        <v>81</v>
      </c>
      <c r="D50" s="774" t="s">
        <v>2790</v>
      </c>
      <c r="E50" s="587"/>
      <c r="F50" s="587"/>
      <c r="G50" s="587"/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</row>
    <row r="51" spans="1:24" ht="19.5" customHeight="1">
      <c r="A51" s="810">
        <v>46</v>
      </c>
      <c r="B51" s="568" t="s">
        <v>32</v>
      </c>
      <c r="C51" s="811" t="s">
        <v>81</v>
      </c>
      <c r="D51" s="774" t="s">
        <v>2790</v>
      </c>
      <c r="E51" s="587"/>
      <c r="F51" s="587"/>
      <c r="G51" s="587"/>
      <c r="H51" s="587"/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</row>
    <row r="52" spans="1:24" ht="19.5" customHeight="1">
      <c r="A52" s="810">
        <v>47</v>
      </c>
      <c r="B52" s="568" t="s">
        <v>28</v>
      </c>
      <c r="C52" s="811" t="s">
        <v>81</v>
      </c>
      <c r="D52" s="774" t="s">
        <v>2790</v>
      </c>
      <c r="E52" s="587"/>
      <c r="F52" s="587"/>
      <c r="G52" s="587"/>
      <c r="H52" s="587"/>
      <c r="I52" s="587"/>
      <c r="J52" s="587"/>
      <c r="K52" s="587"/>
      <c r="L52" s="587"/>
      <c r="M52" s="587"/>
      <c r="N52" s="587"/>
      <c r="O52" s="587"/>
      <c r="P52" s="587"/>
      <c r="Q52" s="587"/>
      <c r="R52" s="587"/>
      <c r="S52" s="587"/>
      <c r="T52" s="587"/>
      <c r="U52" s="587"/>
      <c r="V52" s="587"/>
      <c r="W52" s="587"/>
      <c r="X52" s="587"/>
    </row>
    <row r="53" spans="1:24" ht="19.5" customHeight="1">
      <c r="A53" s="810">
        <v>48</v>
      </c>
      <c r="B53" s="568" t="s">
        <v>85</v>
      </c>
      <c r="C53" s="811" t="s">
        <v>81</v>
      </c>
      <c r="D53" s="774" t="s">
        <v>440</v>
      </c>
      <c r="E53" s="587"/>
      <c r="F53" s="587"/>
      <c r="G53" s="587"/>
      <c r="H53" s="587"/>
      <c r="I53" s="587"/>
      <c r="J53" s="587"/>
      <c r="K53" s="587"/>
      <c r="L53" s="587"/>
      <c r="M53" s="587"/>
      <c r="N53" s="587"/>
      <c r="O53" s="587"/>
      <c r="P53" s="587"/>
      <c r="Q53" s="587"/>
      <c r="R53" s="587"/>
      <c r="S53" s="587"/>
      <c r="T53" s="587"/>
      <c r="U53" s="587"/>
      <c r="V53" s="587"/>
      <c r="W53" s="587"/>
      <c r="X53" s="587"/>
    </row>
    <row r="54" spans="1:24" ht="19.5" customHeight="1">
      <c r="A54" s="810">
        <v>49</v>
      </c>
      <c r="B54" s="568" t="s">
        <v>25</v>
      </c>
      <c r="C54" s="811" t="s">
        <v>81</v>
      </c>
      <c r="D54" s="774" t="s">
        <v>2790</v>
      </c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7"/>
      <c r="V54" s="587"/>
      <c r="W54" s="587"/>
      <c r="X54" s="587"/>
    </row>
    <row r="55" spans="1:24" ht="19.5" customHeight="1">
      <c r="A55" s="810">
        <v>50</v>
      </c>
      <c r="B55" s="568" t="s">
        <v>21</v>
      </c>
      <c r="C55" s="811" t="s">
        <v>81</v>
      </c>
      <c r="D55" s="774" t="s">
        <v>2583</v>
      </c>
      <c r="E55" s="587"/>
      <c r="F55" s="587"/>
      <c r="G55" s="587"/>
      <c r="H55" s="587"/>
      <c r="I55" s="587"/>
      <c r="J55" s="587"/>
      <c r="K55" s="587"/>
      <c r="L55" s="587"/>
      <c r="M55" s="587"/>
      <c r="N55" s="587"/>
      <c r="O55" s="587"/>
      <c r="P55" s="587"/>
      <c r="Q55" s="587"/>
      <c r="R55" s="587"/>
      <c r="S55" s="587"/>
      <c r="T55" s="587"/>
      <c r="U55" s="587"/>
      <c r="V55" s="587"/>
      <c r="W55" s="587"/>
      <c r="X55" s="587"/>
    </row>
    <row r="56" spans="1:24" ht="19.5" customHeight="1">
      <c r="A56" s="810">
        <v>51</v>
      </c>
      <c r="B56" s="568" t="s">
        <v>55</v>
      </c>
      <c r="C56" s="811" t="s">
        <v>81</v>
      </c>
      <c r="D56" s="774" t="s">
        <v>2790</v>
      </c>
      <c r="E56" s="587"/>
      <c r="F56" s="587"/>
      <c r="G56" s="587"/>
      <c r="H56" s="587"/>
      <c r="I56" s="587"/>
      <c r="J56" s="587"/>
      <c r="K56" s="587"/>
      <c r="L56" s="587"/>
      <c r="M56" s="587"/>
      <c r="N56" s="587"/>
      <c r="O56" s="587"/>
      <c r="P56" s="587"/>
      <c r="Q56" s="587"/>
      <c r="R56" s="587"/>
      <c r="S56" s="587"/>
      <c r="T56" s="587"/>
      <c r="U56" s="587"/>
      <c r="V56" s="587"/>
      <c r="W56" s="587"/>
      <c r="X56" s="587"/>
    </row>
    <row r="57" spans="1:24" ht="19.5" customHeight="1">
      <c r="A57" s="810">
        <v>52</v>
      </c>
      <c r="B57" s="568" t="s">
        <v>56</v>
      </c>
      <c r="C57" s="811" t="s">
        <v>81</v>
      </c>
      <c r="D57" s="774" t="s">
        <v>2791</v>
      </c>
      <c r="E57" s="587"/>
      <c r="F57" s="587"/>
      <c r="G57" s="587"/>
      <c r="H57" s="587"/>
      <c r="I57" s="587"/>
      <c r="J57" s="587"/>
      <c r="K57" s="587"/>
      <c r="L57" s="587"/>
      <c r="M57" s="587"/>
      <c r="N57" s="587"/>
      <c r="O57" s="587"/>
      <c r="P57" s="587"/>
      <c r="Q57" s="587"/>
      <c r="R57" s="587"/>
      <c r="S57" s="587"/>
      <c r="T57" s="587"/>
      <c r="U57" s="587"/>
      <c r="V57" s="587"/>
      <c r="W57" s="587"/>
      <c r="X57" s="587"/>
    </row>
    <row r="58" spans="1:24" ht="19.5" customHeight="1">
      <c r="A58" s="810">
        <v>53</v>
      </c>
      <c r="B58" s="568" t="s">
        <v>64</v>
      </c>
      <c r="C58" s="811" t="s">
        <v>81</v>
      </c>
      <c r="D58" s="774" t="s">
        <v>2703</v>
      </c>
      <c r="E58" s="587"/>
      <c r="F58" s="587"/>
      <c r="G58" s="587"/>
      <c r="H58" s="587"/>
      <c r="I58" s="587"/>
      <c r="J58" s="587"/>
      <c r="K58" s="587"/>
      <c r="L58" s="587"/>
      <c r="M58" s="587"/>
      <c r="N58" s="587"/>
      <c r="O58" s="587"/>
      <c r="P58" s="587"/>
      <c r="Q58" s="587"/>
      <c r="R58" s="587"/>
      <c r="S58" s="587"/>
      <c r="T58" s="587"/>
      <c r="U58" s="587"/>
      <c r="V58" s="587"/>
      <c r="W58" s="587"/>
      <c r="X58" s="587"/>
    </row>
    <row r="59" spans="1:24" ht="19.5" customHeight="1">
      <c r="A59" s="810">
        <v>54</v>
      </c>
      <c r="B59" s="568" t="s">
        <v>94</v>
      </c>
      <c r="C59" s="811" t="s">
        <v>81</v>
      </c>
      <c r="D59" s="774" t="s">
        <v>2592</v>
      </c>
      <c r="E59" s="587"/>
      <c r="F59" s="587"/>
      <c r="G59" s="587"/>
      <c r="H59" s="587"/>
      <c r="I59" s="587"/>
      <c r="J59" s="587"/>
      <c r="K59" s="587"/>
      <c r="L59" s="587"/>
      <c r="M59" s="587"/>
      <c r="N59" s="587"/>
      <c r="O59" s="587"/>
      <c r="P59" s="587"/>
      <c r="Q59" s="587"/>
      <c r="R59" s="587"/>
      <c r="S59" s="587"/>
      <c r="T59" s="587"/>
      <c r="U59" s="587"/>
      <c r="V59" s="587"/>
      <c r="W59" s="587"/>
      <c r="X59" s="587"/>
    </row>
    <row r="60" spans="1:24" ht="19.5" customHeight="1">
      <c r="A60" s="810">
        <v>55</v>
      </c>
      <c r="B60" s="568" t="s">
        <v>97</v>
      </c>
      <c r="C60" s="811" t="s">
        <v>81</v>
      </c>
      <c r="D60" s="774" t="s">
        <v>2594</v>
      </c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  <c r="Q60" s="587"/>
      <c r="R60" s="587"/>
      <c r="S60" s="587"/>
      <c r="T60" s="587"/>
      <c r="U60" s="587"/>
      <c r="V60" s="587"/>
      <c r="W60" s="587"/>
      <c r="X60" s="587"/>
    </row>
    <row r="61" spans="1:24" ht="19.5" customHeight="1">
      <c r="A61" s="810">
        <v>56</v>
      </c>
      <c r="B61" s="568" t="s">
        <v>98</v>
      </c>
      <c r="C61" s="811" t="s">
        <v>81</v>
      </c>
      <c r="D61" s="774" t="s">
        <v>2790</v>
      </c>
      <c r="E61" s="587"/>
      <c r="F61" s="587"/>
      <c r="G61" s="587"/>
      <c r="H61" s="587"/>
      <c r="I61" s="587"/>
      <c r="J61" s="587"/>
      <c r="K61" s="587"/>
      <c r="L61" s="587"/>
      <c r="M61" s="587"/>
      <c r="N61" s="587"/>
      <c r="O61" s="587"/>
      <c r="P61" s="587"/>
      <c r="Q61" s="587"/>
      <c r="R61" s="587"/>
      <c r="S61" s="587"/>
      <c r="T61" s="587"/>
      <c r="U61" s="587"/>
      <c r="V61" s="587"/>
      <c r="W61" s="587"/>
      <c r="X61" s="587"/>
    </row>
    <row r="62" spans="1:24" ht="19.5" customHeight="1">
      <c r="A62" s="810">
        <v>57</v>
      </c>
      <c r="B62" s="568" t="s">
        <v>101</v>
      </c>
      <c r="C62" s="811" t="s">
        <v>81</v>
      </c>
      <c r="D62" s="774" t="s">
        <v>2595</v>
      </c>
      <c r="E62" s="587"/>
      <c r="F62" s="587"/>
      <c r="G62" s="587"/>
      <c r="H62" s="587"/>
      <c r="I62" s="587"/>
      <c r="J62" s="587"/>
      <c r="K62" s="587"/>
      <c r="L62" s="587"/>
      <c r="M62" s="587"/>
      <c r="N62" s="587"/>
      <c r="O62" s="587"/>
      <c r="P62" s="587"/>
      <c r="Q62" s="587"/>
      <c r="R62" s="587"/>
      <c r="S62" s="587"/>
      <c r="T62" s="587"/>
      <c r="U62" s="587"/>
      <c r="V62" s="587"/>
      <c r="W62" s="587"/>
      <c r="X62" s="587"/>
    </row>
    <row r="63" spans="1:24" ht="19.5" customHeight="1">
      <c r="A63" s="810">
        <v>58</v>
      </c>
      <c r="B63" s="568" t="s">
        <v>104</v>
      </c>
      <c r="C63" s="811" t="s">
        <v>81</v>
      </c>
      <c r="D63" s="774" t="s">
        <v>2594</v>
      </c>
      <c r="E63" s="587"/>
      <c r="F63" s="587"/>
      <c r="G63" s="587"/>
      <c r="H63" s="587"/>
      <c r="I63" s="587"/>
      <c r="J63" s="587"/>
      <c r="K63" s="587"/>
      <c r="L63" s="587"/>
      <c r="M63" s="587"/>
      <c r="N63" s="587"/>
      <c r="O63" s="587"/>
      <c r="P63" s="587"/>
      <c r="Q63" s="587"/>
      <c r="R63" s="587"/>
      <c r="S63" s="587"/>
      <c r="T63" s="587"/>
      <c r="U63" s="587"/>
      <c r="V63" s="587"/>
      <c r="W63" s="587"/>
      <c r="X63" s="587"/>
    </row>
    <row r="64" spans="1:24" ht="19.5" customHeight="1">
      <c r="A64" s="810">
        <v>59</v>
      </c>
      <c r="B64" s="568" t="s">
        <v>106</v>
      </c>
      <c r="C64" s="811" t="s">
        <v>81</v>
      </c>
      <c r="D64" s="774" t="s">
        <v>2790</v>
      </c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S64" s="587"/>
      <c r="T64" s="587"/>
      <c r="U64" s="587"/>
      <c r="V64" s="587"/>
      <c r="W64" s="587"/>
      <c r="X64" s="587"/>
    </row>
    <row r="65" spans="1:24" ht="19.5" customHeight="1">
      <c r="A65" s="810">
        <v>60</v>
      </c>
      <c r="B65" s="568" t="s">
        <v>107</v>
      </c>
      <c r="C65" s="811" t="s">
        <v>81</v>
      </c>
      <c r="D65" s="774" t="s">
        <v>2595</v>
      </c>
      <c r="E65" s="587"/>
      <c r="F65" s="587"/>
      <c r="G65" s="587"/>
      <c r="H65" s="587"/>
      <c r="I65" s="587"/>
      <c r="J65" s="587"/>
      <c r="K65" s="587"/>
      <c r="L65" s="587"/>
      <c r="M65" s="587"/>
      <c r="N65" s="587"/>
      <c r="O65" s="587"/>
      <c r="P65" s="587"/>
      <c r="Q65" s="587"/>
      <c r="R65" s="587"/>
      <c r="S65" s="587"/>
      <c r="T65" s="587"/>
      <c r="U65" s="587"/>
      <c r="V65" s="587"/>
      <c r="W65" s="587"/>
      <c r="X65" s="587"/>
    </row>
    <row r="66" spans="1:24" ht="19.5" customHeight="1">
      <c r="A66" s="810">
        <v>61</v>
      </c>
      <c r="B66" s="568" t="s">
        <v>110</v>
      </c>
      <c r="C66" s="811" t="s">
        <v>81</v>
      </c>
      <c r="D66" s="774" t="s">
        <v>2595</v>
      </c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S66" s="587"/>
      <c r="T66" s="587"/>
      <c r="U66" s="587"/>
      <c r="V66" s="587"/>
      <c r="W66" s="587"/>
      <c r="X66" s="587"/>
    </row>
    <row r="67" spans="1:24" ht="19.5" customHeight="1">
      <c r="A67" s="810">
        <v>62</v>
      </c>
      <c r="B67" s="568" t="s">
        <v>112</v>
      </c>
      <c r="C67" s="811" t="s">
        <v>81</v>
      </c>
      <c r="D67" s="774" t="s">
        <v>2595</v>
      </c>
      <c r="E67" s="587"/>
      <c r="F67" s="587"/>
      <c r="G67" s="587"/>
      <c r="H67" s="587"/>
      <c r="I67" s="587"/>
      <c r="J67" s="587"/>
      <c r="K67" s="587"/>
      <c r="L67" s="587"/>
      <c r="M67" s="587"/>
      <c r="N67" s="587"/>
      <c r="O67" s="587"/>
      <c r="P67" s="587"/>
      <c r="Q67" s="587"/>
      <c r="R67" s="587"/>
      <c r="S67" s="587"/>
      <c r="T67" s="587"/>
      <c r="U67" s="587"/>
      <c r="V67" s="587"/>
      <c r="W67" s="587"/>
      <c r="X67" s="587"/>
    </row>
    <row r="68" spans="1:24" ht="19.5" customHeight="1">
      <c r="A68" s="810">
        <v>63</v>
      </c>
      <c r="B68" s="568" t="s">
        <v>114</v>
      </c>
      <c r="C68" s="811" t="s">
        <v>81</v>
      </c>
      <c r="D68" s="774" t="s">
        <v>2595</v>
      </c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S68" s="587"/>
      <c r="T68" s="587"/>
      <c r="U68" s="587"/>
      <c r="V68" s="587"/>
      <c r="W68" s="587"/>
      <c r="X68" s="587"/>
    </row>
    <row r="69" spans="1:24" ht="19.5" customHeight="1">
      <c r="A69" s="810">
        <v>64</v>
      </c>
      <c r="B69" s="568" t="s">
        <v>116</v>
      </c>
      <c r="C69" s="811" t="s">
        <v>81</v>
      </c>
      <c r="D69" s="774" t="s">
        <v>2595</v>
      </c>
      <c r="E69" s="587"/>
      <c r="F69" s="587"/>
      <c r="G69" s="587"/>
      <c r="H69" s="587"/>
      <c r="I69" s="587"/>
      <c r="J69" s="587"/>
      <c r="K69" s="587"/>
      <c r="L69" s="587"/>
      <c r="M69" s="587"/>
      <c r="N69" s="587"/>
      <c r="O69" s="587"/>
      <c r="P69" s="587"/>
      <c r="Q69" s="587"/>
      <c r="R69" s="587"/>
      <c r="S69" s="587"/>
      <c r="T69" s="587"/>
      <c r="U69" s="587"/>
      <c r="V69" s="587"/>
      <c r="W69" s="587"/>
      <c r="X69" s="587"/>
    </row>
    <row r="70" spans="1:24" ht="19.5" customHeight="1">
      <c r="A70" s="810">
        <v>65</v>
      </c>
      <c r="B70" s="568" t="s">
        <v>2792</v>
      </c>
      <c r="C70" s="811" t="s">
        <v>81</v>
      </c>
      <c r="D70" s="774" t="s">
        <v>2595</v>
      </c>
      <c r="E70" s="587"/>
      <c r="F70" s="587"/>
      <c r="G70" s="587"/>
      <c r="H70" s="587"/>
      <c r="I70" s="587"/>
      <c r="J70" s="587"/>
      <c r="K70" s="587"/>
      <c r="L70" s="587"/>
      <c r="M70" s="587"/>
      <c r="N70" s="587"/>
      <c r="O70" s="587"/>
      <c r="P70" s="587"/>
      <c r="Q70" s="587"/>
      <c r="R70" s="587"/>
      <c r="S70" s="587"/>
      <c r="T70" s="587"/>
      <c r="U70" s="587"/>
      <c r="V70" s="587"/>
      <c r="W70" s="587"/>
      <c r="X70" s="587"/>
    </row>
    <row r="71" spans="1:24" ht="19.5" customHeight="1">
      <c r="A71" s="810">
        <v>66</v>
      </c>
      <c r="B71" s="568" t="s">
        <v>119</v>
      </c>
      <c r="C71" s="811" t="s">
        <v>81</v>
      </c>
      <c r="D71" s="774" t="s">
        <v>2594</v>
      </c>
      <c r="E71" s="587"/>
      <c r="F71" s="587"/>
      <c r="G71" s="587"/>
      <c r="H71" s="587"/>
      <c r="I71" s="587"/>
      <c r="J71" s="587"/>
      <c r="K71" s="587"/>
      <c r="L71" s="587"/>
      <c r="M71" s="587"/>
      <c r="N71" s="587"/>
      <c r="O71" s="587"/>
      <c r="P71" s="587"/>
      <c r="Q71" s="587"/>
      <c r="R71" s="587"/>
      <c r="S71" s="587"/>
      <c r="T71" s="587"/>
      <c r="U71" s="587"/>
      <c r="V71" s="587"/>
      <c r="W71" s="587"/>
      <c r="X71" s="587"/>
    </row>
    <row r="72" spans="1:24" ht="19.5" customHeight="1">
      <c r="A72" s="810">
        <v>67</v>
      </c>
      <c r="B72" s="568" t="s">
        <v>120</v>
      </c>
      <c r="C72" s="811" t="s">
        <v>81</v>
      </c>
      <c r="D72" s="774" t="s">
        <v>2595</v>
      </c>
      <c r="E72" s="587"/>
      <c r="F72" s="587"/>
      <c r="G72" s="587"/>
      <c r="H72" s="587"/>
      <c r="I72" s="587"/>
      <c r="J72" s="587"/>
      <c r="K72" s="587"/>
      <c r="L72" s="587"/>
      <c r="M72" s="587"/>
      <c r="N72" s="587"/>
      <c r="O72" s="587"/>
      <c r="P72" s="587"/>
      <c r="Q72" s="587"/>
      <c r="R72" s="587"/>
      <c r="S72" s="587"/>
      <c r="T72" s="587"/>
      <c r="U72" s="587"/>
      <c r="V72" s="587"/>
      <c r="W72" s="587"/>
      <c r="X72" s="587"/>
    </row>
    <row r="73" spans="1:24" ht="19.5" customHeight="1">
      <c r="A73" s="810">
        <v>68</v>
      </c>
      <c r="B73" s="568" t="s">
        <v>121</v>
      </c>
      <c r="C73" s="811" t="s">
        <v>81</v>
      </c>
      <c r="D73" s="774" t="s">
        <v>2595</v>
      </c>
      <c r="E73" s="587"/>
      <c r="F73" s="587"/>
      <c r="G73" s="587"/>
      <c r="H73" s="587"/>
      <c r="I73" s="587"/>
      <c r="J73" s="587"/>
      <c r="K73" s="587"/>
      <c r="L73" s="587"/>
      <c r="M73" s="587"/>
      <c r="N73" s="587"/>
      <c r="O73" s="587"/>
      <c r="P73" s="587"/>
      <c r="Q73" s="587"/>
      <c r="R73" s="587"/>
      <c r="S73" s="587"/>
      <c r="T73" s="587"/>
      <c r="U73" s="587"/>
      <c r="V73" s="587"/>
      <c r="W73" s="587"/>
      <c r="X73" s="587"/>
    </row>
    <row r="74" spans="1:24" ht="19.5" customHeight="1">
      <c r="A74" s="810">
        <v>69</v>
      </c>
      <c r="B74" s="568" t="s">
        <v>123</v>
      </c>
      <c r="C74" s="811" t="s">
        <v>81</v>
      </c>
      <c r="D74" s="774" t="s">
        <v>2595</v>
      </c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587"/>
      <c r="S74" s="587"/>
      <c r="T74" s="587"/>
      <c r="U74" s="587"/>
      <c r="V74" s="587"/>
      <c r="W74" s="587"/>
      <c r="X74" s="587"/>
    </row>
    <row r="75" spans="1:24" ht="19.5" customHeight="1">
      <c r="A75" s="810">
        <v>70</v>
      </c>
      <c r="B75" s="568" t="s">
        <v>124</v>
      </c>
      <c r="C75" s="811" t="s">
        <v>81</v>
      </c>
      <c r="D75" s="774" t="s">
        <v>2595</v>
      </c>
      <c r="E75" s="587"/>
      <c r="F75" s="587"/>
      <c r="G75" s="587"/>
      <c r="H75" s="587"/>
      <c r="I75" s="587"/>
      <c r="J75" s="587"/>
      <c r="K75" s="587"/>
      <c r="L75" s="587"/>
      <c r="M75" s="587"/>
      <c r="N75" s="587"/>
      <c r="O75" s="587"/>
      <c r="P75" s="587"/>
      <c r="Q75" s="587"/>
      <c r="R75" s="587"/>
      <c r="S75" s="587"/>
      <c r="T75" s="587"/>
      <c r="U75" s="587"/>
      <c r="V75" s="587"/>
      <c r="W75" s="587"/>
      <c r="X75" s="587"/>
    </row>
    <row r="76" spans="1:24" ht="19.5" customHeight="1">
      <c r="A76" s="810">
        <v>71</v>
      </c>
      <c r="B76" s="568" t="s">
        <v>125</v>
      </c>
      <c r="C76" s="811" t="s">
        <v>81</v>
      </c>
      <c r="D76" s="774" t="s">
        <v>2595</v>
      </c>
      <c r="E76" s="587"/>
      <c r="F76" s="587"/>
      <c r="G76" s="587"/>
      <c r="H76" s="587"/>
      <c r="I76" s="587"/>
      <c r="J76" s="587"/>
      <c r="K76" s="587"/>
      <c r="L76" s="587"/>
      <c r="M76" s="587"/>
      <c r="N76" s="587"/>
      <c r="O76" s="587"/>
      <c r="P76" s="587"/>
      <c r="Q76" s="587"/>
      <c r="R76" s="587"/>
      <c r="S76" s="587"/>
      <c r="T76" s="587"/>
      <c r="U76" s="587"/>
      <c r="V76" s="587"/>
      <c r="W76" s="587"/>
      <c r="X76" s="587"/>
    </row>
    <row r="77" spans="1:24" ht="19.5" customHeight="1">
      <c r="A77" s="810">
        <v>72</v>
      </c>
      <c r="B77" s="568" t="s">
        <v>126</v>
      </c>
      <c r="C77" s="811" t="s">
        <v>81</v>
      </c>
      <c r="D77" s="774" t="s">
        <v>2595</v>
      </c>
      <c r="E77" s="587"/>
      <c r="F77" s="587"/>
      <c r="G77" s="587"/>
      <c r="H77" s="587"/>
      <c r="I77" s="587"/>
      <c r="J77" s="587"/>
      <c r="K77" s="587"/>
      <c r="L77" s="587"/>
      <c r="M77" s="587"/>
      <c r="N77" s="587"/>
      <c r="O77" s="587"/>
      <c r="P77" s="587"/>
      <c r="Q77" s="587"/>
      <c r="R77" s="587"/>
      <c r="S77" s="587"/>
      <c r="T77" s="587"/>
      <c r="U77" s="587"/>
      <c r="V77" s="587"/>
      <c r="W77" s="587"/>
      <c r="X77" s="587"/>
    </row>
    <row r="78" spans="1:24" ht="19.5" customHeight="1">
      <c r="A78" s="810">
        <v>73</v>
      </c>
      <c r="B78" s="568" t="s">
        <v>127</v>
      </c>
      <c r="C78" s="811" t="s">
        <v>81</v>
      </c>
      <c r="D78" s="774" t="s">
        <v>2595</v>
      </c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</row>
    <row r="79" spans="1:24" ht="19.5" customHeight="1">
      <c r="A79" s="810">
        <v>74</v>
      </c>
      <c r="B79" s="568" t="s">
        <v>128</v>
      </c>
      <c r="C79" s="811" t="s">
        <v>81</v>
      </c>
      <c r="D79" s="774" t="s">
        <v>2595</v>
      </c>
      <c r="E79" s="587"/>
      <c r="F79" s="587"/>
      <c r="G79" s="587"/>
      <c r="H79" s="587"/>
      <c r="I79" s="587"/>
      <c r="J79" s="587"/>
      <c r="K79" s="587"/>
      <c r="L79" s="587"/>
      <c r="M79" s="587"/>
      <c r="N79" s="587"/>
      <c r="O79" s="587"/>
      <c r="P79" s="587"/>
      <c r="Q79" s="587"/>
      <c r="R79" s="587"/>
      <c r="S79" s="587"/>
      <c r="T79" s="587"/>
      <c r="U79" s="587"/>
      <c r="V79" s="587"/>
      <c r="W79" s="587"/>
      <c r="X79" s="587"/>
    </row>
    <row r="80" spans="1:24" ht="19.5" customHeight="1">
      <c r="A80" s="810">
        <v>75</v>
      </c>
      <c r="B80" s="568" t="s">
        <v>107</v>
      </c>
      <c r="C80" s="811" t="s">
        <v>81</v>
      </c>
      <c r="D80" s="774" t="s">
        <v>2595</v>
      </c>
      <c r="E80" s="587"/>
      <c r="F80" s="587"/>
      <c r="G80" s="587"/>
      <c r="H80" s="587"/>
      <c r="I80" s="587"/>
      <c r="J80" s="587"/>
      <c r="K80" s="587"/>
      <c r="L80" s="587"/>
      <c r="M80" s="587"/>
      <c r="N80" s="587"/>
      <c r="O80" s="587"/>
      <c r="P80" s="587"/>
      <c r="Q80" s="587"/>
      <c r="R80" s="587"/>
      <c r="S80" s="587"/>
      <c r="T80" s="587"/>
      <c r="U80" s="587"/>
      <c r="V80" s="587"/>
      <c r="W80" s="587"/>
      <c r="X80" s="587"/>
    </row>
    <row r="81" spans="1:24" ht="19.5" customHeight="1">
      <c r="A81" s="810">
        <v>76</v>
      </c>
      <c r="B81" s="568" t="s">
        <v>129</v>
      </c>
      <c r="C81" s="811" t="s">
        <v>81</v>
      </c>
      <c r="D81" s="774" t="s">
        <v>2595</v>
      </c>
      <c r="E81" s="587"/>
      <c r="F81" s="587"/>
      <c r="G81" s="587"/>
      <c r="H81" s="587"/>
      <c r="I81" s="587"/>
      <c r="J81" s="587"/>
      <c r="K81" s="587"/>
      <c r="L81" s="587"/>
      <c r="M81" s="587"/>
      <c r="N81" s="587"/>
      <c r="O81" s="587"/>
      <c r="P81" s="587"/>
      <c r="Q81" s="587"/>
      <c r="R81" s="587"/>
      <c r="S81" s="587"/>
      <c r="T81" s="587"/>
      <c r="U81" s="587"/>
      <c r="V81" s="587"/>
      <c r="W81" s="587"/>
      <c r="X81" s="587"/>
    </row>
    <row r="82" spans="1:24" ht="19.5" customHeight="1">
      <c r="A82" s="810">
        <v>77</v>
      </c>
      <c r="B82" s="568" t="s">
        <v>130</v>
      </c>
      <c r="C82" s="811" t="s">
        <v>81</v>
      </c>
      <c r="D82" s="774" t="s">
        <v>2595</v>
      </c>
      <c r="E82" s="587"/>
      <c r="F82" s="587"/>
      <c r="G82" s="587"/>
      <c r="H82" s="587"/>
      <c r="I82" s="587"/>
      <c r="J82" s="587"/>
      <c r="K82" s="587"/>
      <c r="L82" s="587"/>
      <c r="M82" s="587"/>
      <c r="N82" s="587"/>
      <c r="O82" s="587"/>
      <c r="P82" s="587"/>
      <c r="Q82" s="587"/>
      <c r="R82" s="587"/>
      <c r="S82" s="587"/>
      <c r="T82" s="587"/>
      <c r="U82" s="587"/>
      <c r="V82" s="587"/>
      <c r="W82" s="587"/>
      <c r="X82" s="587"/>
    </row>
    <row r="83" spans="1:24" ht="19.5" customHeight="1">
      <c r="A83" s="810">
        <v>78</v>
      </c>
      <c r="B83" s="568" t="s">
        <v>131</v>
      </c>
      <c r="C83" s="811" t="s">
        <v>81</v>
      </c>
      <c r="D83" s="774" t="s">
        <v>2592</v>
      </c>
      <c r="E83" s="587"/>
      <c r="F83" s="587"/>
      <c r="G83" s="587"/>
      <c r="H83" s="587"/>
      <c r="I83" s="587"/>
      <c r="J83" s="587"/>
      <c r="K83" s="587"/>
      <c r="L83" s="587"/>
      <c r="M83" s="587"/>
      <c r="N83" s="587"/>
      <c r="O83" s="587"/>
      <c r="P83" s="587"/>
      <c r="Q83" s="587"/>
      <c r="R83" s="587"/>
      <c r="S83" s="587"/>
      <c r="T83" s="587"/>
      <c r="U83" s="587"/>
      <c r="V83" s="587"/>
      <c r="W83" s="587"/>
      <c r="X83" s="587"/>
    </row>
    <row r="84" spans="1:24" ht="19.5" customHeight="1">
      <c r="A84" s="810">
        <v>79</v>
      </c>
      <c r="B84" s="568" t="s">
        <v>110</v>
      </c>
      <c r="C84" s="811" t="s">
        <v>81</v>
      </c>
      <c r="D84" s="774" t="s">
        <v>2595</v>
      </c>
      <c r="E84" s="587"/>
      <c r="F84" s="587"/>
      <c r="G84" s="587"/>
      <c r="H84" s="587"/>
      <c r="I84" s="587"/>
      <c r="J84" s="587"/>
      <c r="K84" s="587"/>
      <c r="L84" s="587"/>
      <c r="M84" s="587"/>
      <c r="N84" s="587"/>
      <c r="O84" s="587"/>
      <c r="P84" s="587"/>
      <c r="Q84" s="587"/>
      <c r="R84" s="587"/>
      <c r="S84" s="587"/>
      <c r="T84" s="587"/>
      <c r="U84" s="587"/>
      <c r="V84" s="587"/>
      <c r="W84" s="587"/>
      <c r="X84" s="587"/>
    </row>
    <row r="85" spans="1:24" ht="19.5" customHeight="1">
      <c r="A85" s="810">
        <v>80</v>
      </c>
      <c r="B85" s="568" t="s">
        <v>132</v>
      </c>
      <c r="C85" s="811" t="s">
        <v>81</v>
      </c>
      <c r="D85" s="774" t="s">
        <v>2594</v>
      </c>
      <c r="E85" s="587"/>
      <c r="F85" s="587"/>
      <c r="G85" s="587"/>
      <c r="H85" s="587"/>
      <c r="I85" s="587"/>
      <c r="J85" s="587"/>
      <c r="K85" s="587"/>
      <c r="L85" s="587"/>
      <c r="M85" s="587"/>
      <c r="N85" s="587"/>
      <c r="O85" s="587"/>
      <c r="P85" s="587"/>
      <c r="Q85" s="587"/>
      <c r="R85" s="587"/>
      <c r="S85" s="587"/>
      <c r="T85" s="587"/>
      <c r="U85" s="587"/>
      <c r="V85" s="587"/>
      <c r="W85" s="587"/>
      <c r="X85" s="587"/>
    </row>
    <row r="86" spans="1:24" ht="19.5" customHeight="1">
      <c r="A86" s="810">
        <v>81</v>
      </c>
      <c r="B86" s="568" t="s">
        <v>133</v>
      </c>
      <c r="C86" s="811" t="s">
        <v>81</v>
      </c>
      <c r="D86" s="774" t="s">
        <v>2594</v>
      </c>
      <c r="E86" s="587"/>
      <c r="F86" s="587"/>
      <c r="G86" s="587"/>
      <c r="H86" s="587"/>
      <c r="I86" s="587"/>
      <c r="J86" s="587"/>
      <c r="K86" s="587"/>
      <c r="L86" s="587"/>
      <c r="M86" s="587"/>
      <c r="N86" s="587"/>
      <c r="O86" s="587"/>
      <c r="P86" s="587"/>
      <c r="Q86" s="587"/>
      <c r="R86" s="587"/>
      <c r="S86" s="587"/>
      <c r="T86" s="587"/>
      <c r="U86" s="587"/>
      <c r="V86" s="587"/>
      <c r="W86" s="587"/>
      <c r="X86" s="587"/>
    </row>
    <row r="87" spans="1:24" ht="19.5" customHeight="1">
      <c r="A87" s="810">
        <v>82</v>
      </c>
      <c r="B87" s="568" t="s">
        <v>134</v>
      </c>
      <c r="C87" s="811" t="s">
        <v>81</v>
      </c>
      <c r="D87" s="774" t="s">
        <v>2595</v>
      </c>
      <c r="E87" s="587"/>
      <c r="F87" s="587"/>
      <c r="G87" s="587"/>
      <c r="H87" s="587"/>
      <c r="I87" s="587"/>
      <c r="J87" s="587"/>
      <c r="K87" s="587"/>
      <c r="L87" s="587"/>
      <c r="M87" s="587"/>
      <c r="N87" s="587"/>
      <c r="O87" s="587"/>
      <c r="P87" s="587"/>
      <c r="Q87" s="587"/>
      <c r="R87" s="587"/>
      <c r="S87" s="587"/>
      <c r="T87" s="587"/>
      <c r="U87" s="587"/>
      <c r="V87" s="587"/>
      <c r="W87" s="587"/>
      <c r="X87" s="587"/>
    </row>
    <row r="88" spans="1:24" ht="19.5" customHeight="1">
      <c r="A88" s="810">
        <v>83</v>
      </c>
      <c r="B88" s="568" t="s">
        <v>136</v>
      </c>
      <c r="C88" s="811" t="s">
        <v>81</v>
      </c>
      <c r="D88" s="774" t="s">
        <v>2583</v>
      </c>
      <c r="E88" s="587"/>
      <c r="F88" s="587"/>
      <c r="G88" s="587"/>
      <c r="H88" s="587"/>
      <c r="I88" s="587"/>
      <c r="J88" s="587"/>
      <c r="K88" s="587"/>
      <c r="L88" s="587"/>
      <c r="M88" s="587"/>
      <c r="N88" s="587"/>
      <c r="O88" s="587"/>
      <c r="P88" s="587"/>
      <c r="Q88" s="587"/>
      <c r="R88" s="587"/>
      <c r="S88" s="587"/>
      <c r="T88" s="587"/>
      <c r="U88" s="587"/>
      <c r="V88" s="587"/>
      <c r="W88" s="587"/>
      <c r="X88" s="587"/>
    </row>
    <row r="89" spans="1:24" ht="19.5" customHeight="1">
      <c r="A89" s="810">
        <v>84</v>
      </c>
      <c r="B89" s="568" t="s">
        <v>140</v>
      </c>
      <c r="C89" s="811" t="s">
        <v>141</v>
      </c>
      <c r="D89" s="774" t="s">
        <v>2583</v>
      </c>
      <c r="E89" s="587"/>
      <c r="F89" s="587"/>
      <c r="G89" s="587"/>
      <c r="H89" s="587"/>
      <c r="I89" s="587"/>
      <c r="J89" s="587"/>
      <c r="K89" s="587"/>
      <c r="L89" s="587"/>
      <c r="M89" s="587"/>
      <c r="N89" s="587"/>
      <c r="O89" s="587"/>
      <c r="P89" s="587"/>
      <c r="Q89" s="587"/>
      <c r="R89" s="587"/>
      <c r="S89" s="587"/>
      <c r="T89" s="587"/>
      <c r="U89" s="587"/>
      <c r="V89" s="587"/>
      <c r="W89" s="587"/>
      <c r="X89" s="587"/>
    </row>
    <row r="90" spans="1:24" ht="19.5" customHeight="1">
      <c r="A90" s="810">
        <v>85</v>
      </c>
      <c r="B90" s="568" t="s">
        <v>21</v>
      </c>
      <c r="C90" s="811" t="s">
        <v>141</v>
      </c>
      <c r="D90" s="774" t="s">
        <v>2583</v>
      </c>
      <c r="E90" s="587"/>
      <c r="F90" s="587"/>
      <c r="G90" s="587"/>
      <c r="H90" s="587"/>
      <c r="I90" s="587"/>
      <c r="J90" s="587"/>
      <c r="K90" s="587"/>
      <c r="L90" s="587"/>
      <c r="M90" s="587"/>
      <c r="N90" s="587"/>
      <c r="O90" s="587"/>
      <c r="P90" s="587"/>
      <c r="Q90" s="587"/>
      <c r="R90" s="587"/>
      <c r="S90" s="587"/>
      <c r="T90" s="587"/>
      <c r="U90" s="587"/>
      <c r="V90" s="587"/>
      <c r="W90" s="587"/>
      <c r="X90" s="587"/>
    </row>
    <row r="91" spans="1:24" ht="19.5" customHeight="1">
      <c r="A91" s="810">
        <v>86</v>
      </c>
      <c r="B91" s="568" t="s">
        <v>25</v>
      </c>
      <c r="C91" s="811" t="s">
        <v>141</v>
      </c>
      <c r="D91" s="774" t="s">
        <v>2790</v>
      </c>
      <c r="E91" s="587"/>
      <c r="F91" s="587"/>
      <c r="G91" s="587"/>
      <c r="H91" s="587"/>
      <c r="I91" s="587"/>
      <c r="J91" s="587"/>
      <c r="K91" s="587"/>
      <c r="L91" s="587"/>
      <c r="M91" s="587"/>
      <c r="N91" s="587"/>
      <c r="O91" s="587"/>
      <c r="P91" s="587"/>
      <c r="Q91" s="587"/>
      <c r="R91" s="587"/>
      <c r="S91" s="587"/>
      <c r="T91" s="587"/>
      <c r="U91" s="587"/>
      <c r="V91" s="587"/>
      <c r="W91" s="587"/>
      <c r="X91" s="587"/>
    </row>
    <row r="92" spans="1:24" ht="19.5" customHeight="1">
      <c r="A92" s="810">
        <v>87</v>
      </c>
      <c r="B92" s="568" t="s">
        <v>145</v>
      </c>
      <c r="C92" s="811" t="s">
        <v>141</v>
      </c>
      <c r="D92" s="774" t="s">
        <v>2592</v>
      </c>
      <c r="E92" s="587"/>
      <c r="F92" s="587"/>
      <c r="G92" s="587"/>
      <c r="H92" s="587"/>
      <c r="I92" s="587"/>
      <c r="J92" s="587"/>
      <c r="K92" s="587"/>
      <c r="L92" s="587"/>
      <c r="M92" s="587"/>
      <c r="N92" s="587"/>
      <c r="O92" s="587"/>
      <c r="P92" s="587"/>
      <c r="Q92" s="587"/>
      <c r="R92" s="587"/>
      <c r="S92" s="587"/>
      <c r="T92" s="587"/>
      <c r="U92" s="587"/>
      <c r="V92" s="587"/>
      <c r="W92" s="587"/>
      <c r="X92" s="587"/>
    </row>
    <row r="93" spans="1:24" ht="19.5" customHeight="1">
      <c r="A93" s="810">
        <v>88</v>
      </c>
      <c r="B93" s="568" t="s">
        <v>38</v>
      </c>
      <c r="C93" s="811" t="s">
        <v>141</v>
      </c>
      <c r="D93" s="774" t="s">
        <v>2583</v>
      </c>
      <c r="E93" s="587"/>
      <c r="F93" s="587"/>
      <c r="G93" s="587"/>
      <c r="H93" s="587"/>
      <c r="I93" s="587"/>
      <c r="J93" s="587"/>
      <c r="K93" s="587"/>
      <c r="L93" s="587"/>
      <c r="M93" s="587"/>
      <c r="N93" s="587"/>
      <c r="O93" s="587"/>
      <c r="P93" s="587"/>
      <c r="Q93" s="587"/>
      <c r="R93" s="587"/>
      <c r="S93" s="587"/>
      <c r="T93" s="587"/>
      <c r="U93" s="587"/>
      <c r="V93" s="587"/>
      <c r="W93" s="587"/>
      <c r="X93" s="587"/>
    </row>
    <row r="94" spans="1:24" ht="19.5" customHeight="1">
      <c r="A94" s="810">
        <v>89</v>
      </c>
      <c r="B94" s="568" t="s">
        <v>85</v>
      </c>
      <c r="C94" s="811" t="s">
        <v>141</v>
      </c>
      <c r="D94" s="774" t="s">
        <v>2587</v>
      </c>
      <c r="E94" s="587"/>
      <c r="F94" s="587"/>
      <c r="G94" s="587"/>
      <c r="H94" s="587"/>
      <c r="I94" s="587"/>
      <c r="J94" s="587"/>
      <c r="K94" s="587"/>
      <c r="L94" s="587"/>
      <c r="M94" s="587"/>
      <c r="N94" s="587"/>
      <c r="O94" s="587"/>
      <c r="P94" s="587"/>
      <c r="Q94" s="587"/>
      <c r="R94" s="587"/>
      <c r="S94" s="587"/>
      <c r="T94" s="587"/>
      <c r="U94" s="587"/>
      <c r="V94" s="587"/>
      <c r="W94" s="587"/>
      <c r="X94" s="587"/>
    </row>
    <row r="95" spans="1:24" ht="19.5" customHeight="1">
      <c r="A95" s="810">
        <v>90</v>
      </c>
      <c r="B95" s="568" t="s">
        <v>98</v>
      </c>
      <c r="C95" s="811" t="s">
        <v>141</v>
      </c>
      <c r="D95" s="774" t="s">
        <v>2790</v>
      </c>
      <c r="E95" s="587"/>
      <c r="F95" s="587"/>
      <c r="G95" s="587"/>
      <c r="H95" s="587"/>
      <c r="I95" s="587"/>
      <c r="J95" s="587"/>
      <c r="K95" s="587"/>
      <c r="L95" s="587"/>
      <c r="M95" s="587"/>
      <c r="N95" s="587"/>
      <c r="O95" s="587"/>
      <c r="P95" s="587"/>
      <c r="Q95" s="587"/>
      <c r="R95" s="587"/>
      <c r="S95" s="587"/>
      <c r="T95" s="587"/>
      <c r="U95" s="587"/>
      <c r="V95" s="587"/>
      <c r="W95" s="587"/>
      <c r="X95" s="587"/>
    </row>
    <row r="96" spans="1:24" ht="19.5" customHeight="1">
      <c r="A96" s="810">
        <v>91</v>
      </c>
      <c r="B96" s="568" t="s">
        <v>56</v>
      </c>
      <c r="C96" s="811" t="s">
        <v>141</v>
      </c>
      <c r="D96" s="774" t="s">
        <v>2791</v>
      </c>
      <c r="E96" s="587"/>
      <c r="F96" s="587"/>
      <c r="G96" s="587"/>
      <c r="H96" s="587"/>
      <c r="I96" s="587"/>
      <c r="J96" s="587"/>
      <c r="K96" s="587"/>
      <c r="L96" s="587"/>
      <c r="M96" s="587"/>
      <c r="N96" s="587"/>
      <c r="O96" s="587"/>
      <c r="P96" s="587"/>
      <c r="Q96" s="587"/>
      <c r="R96" s="587"/>
      <c r="S96" s="587"/>
      <c r="T96" s="587"/>
      <c r="U96" s="587"/>
      <c r="V96" s="587"/>
      <c r="W96" s="587"/>
      <c r="X96" s="587"/>
    </row>
    <row r="97" spans="1:24" ht="19.5" customHeight="1">
      <c r="A97" s="810">
        <v>92</v>
      </c>
      <c r="B97" s="568" t="s">
        <v>106</v>
      </c>
      <c r="C97" s="811" t="s">
        <v>141</v>
      </c>
      <c r="D97" s="774" t="s">
        <v>2790</v>
      </c>
      <c r="E97" s="587"/>
      <c r="F97" s="587"/>
      <c r="G97" s="587"/>
      <c r="H97" s="587"/>
      <c r="I97" s="587"/>
      <c r="J97" s="587"/>
      <c r="K97" s="587"/>
      <c r="L97" s="587"/>
      <c r="M97" s="587"/>
      <c r="N97" s="587"/>
      <c r="O97" s="587"/>
      <c r="P97" s="587"/>
      <c r="Q97" s="587"/>
      <c r="R97" s="587"/>
      <c r="S97" s="587"/>
      <c r="T97" s="587"/>
      <c r="U97" s="587"/>
      <c r="V97" s="587"/>
      <c r="W97" s="587"/>
      <c r="X97" s="587"/>
    </row>
    <row r="98" spans="1:24" ht="19.5" customHeight="1">
      <c r="A98" s="810">
        <v>93</v>
      </c>
      <c r="B98" s="568" t="s">
        <v>64</v>
      </c>
      <c r="C98" s="811" t="s">
        <v>141</v>
      </c>
      <c r="D98" s="774" t="s">
        <v>2703</v>
      </c>
      <c r="E98" s="587"/>
      <c r="F98" s="587"/>
      <c r="G98" s="587"/>
      <c r="H98" s="587"/>
      <c r="I98" s="587"/>
      <c r="J98" s="587"/>
      <c r="K98" s="587"/>
      <c r="L98" s="587"/>
      <c r="M98" s="587"/>
      <c r="N98" s="587"/>
      <c r="O98" s="587"/>
      <c r="P98" s="587"/>
      <c r="Q98" s="587"/>
      <c r="R98" s="587"/>
      <c r="S98" s="587"/>
      <c r="T98" s="587"/>
      <c r="U98" s="587"/>
      <c r="V98" s="587"/>
      <c r="W98" s="587"/>
      <c r="X98" s="587"/>
    </row>
    <row r="99" spans="1:24" ht="19.5" customHeight="1">
      <c r="A99" s="810">
        <v>94</v>
      </c>
      <c r="B99" s="568" t="s">
        <v>153</v>
      </c>
      <c r="C99" s="811" t="s">
        <v>141</v>
      </c>
      <c r="D99" s="774" t="s">
        <v>2592</v>
      </c>
      <c r="E99" s="587"/>
      <c r="F99" s="587"/>
      <c r="G99" s="587"/>
      <c r="H99" s="587"/>
      <c r="I99" s="587"/>
      <c r="J99" s="587"/>
      <c r="K99" s="587"/>
      <c r="L99" s="587"/>
      <c r="M99" s="587"/>
      <c r="N99" s="587"/>
      <c r="O99" s="587"/>
      <c r="P99" s="587"/>
      <c r="Q99" s="587"/>
      <c r="R99" s="587"/>
      <c r="S99" s="587"/>
      <c r="T99" s="587"/>
      <c r="U99" s="587"/>
      <c r="V99" s="587"/>
      <c r="W99" s="587"/>
      <c r="X99" s="587"/>
    </row>
    <row r="100" spans="1:24" ht="19.5" customHeight="1">
      <c r="A100" s="810">
        <v>95</v>
      </c>
      <c r="B100" s="568" t="s">
        <v>131</v>
      </c>
      <c r="C100" s="811" t="s">
        <v>141</v>
      </c>
      <c r="D100" s="774" t="s">
        <v>2592</v>
      </c>
      <c r="E100" s="587"/>
      <c r="F100" s="587"/>
      <c r="G100" s="587"/>
      <c r="H100" s="587"/>
      <c r="I100" s="587"/>
      <c r="J100" s="587"/>
      <c r="K100" s="587"/>
      <c r="L100" s="587"/>
      <c r="M100" s="587"/>
      <c r="N100" s="587"/>
      <c r="O100" s="587"/>
      <c r="P100" s="587"/>
      <c r="Q100" s="587"/>
      <c r="R100" s="587"/>
      <c r="S100" s="587"/>
      <c r="T100" s="587"/>
      <c r="U100" s="587"/>
      <c r="V100" s="587"/>
      <c r="W100" s="587"/>
      <c r="X100" s="587"/>
    </row>
    <row r="101" spans="1:24" ht="19.5" customHeight="1">
      <c r="A101" s="810">
        <v>96</v>
      </c>
      <c r="B101" s="568" t="s">
        <v>157</v>
      </c>
      <c r="C101" s="811" t="s">
        <v>141</v>
      </c>
      <c r="D101" s="774" t="s">
        <v>2592</v>
      </c>
      <c r="E101" s="587"/>
      <c r="F101" s="587"/>
      <c r="G101" s="587"/>
      <c r="H101" s="587"/>
      <c r="I101" s="587"/>
      <c r="J101" s="587"/>
      <c r="K101" s="587"/>
      <c r="L101" s="587"/>
      <c r="M101" s="587"/>
      <c r="N101" s="587"/>
      <c r="O101" s="587"/>
      <c r="P101" s="587"/>
      <c r="Q101" s="587"/>
      <c r="R101" s="587"/>
      <c r="S101" s="587"/>
      <c r="T101" s="587"/>
      <c r="U101" s="587"/>
      <c r="V101" s="587"/>
      <c r="W101" s="587"/>
      <c r="X101" s="587"/>
    </row>
    <row r="102" spans="1:24" ht="19.5" customHeight="1">
      <c r="A102" s="810">
        <v>97</v>
      </c>
      <c r="B102" s="568" t="s">
        <v>160</v>
      </c>
      <c r="C102" s="811" t="s">
        <v>141</v>
      </c>
      <c r="D102" s="774" t="s">
        <v>2592</v>
      </c>
      <c r="E102" s="587"/>
      <c r="F102" s="587"/>
      <c r="G102" s="587"/>
      <c r="H102" s="587"/>
      <c r="I102" s="587"/>
      <c r="J102" s="587"/>
      <c r="K102" s="587"/>
      <c r="L102" s="587"/>
      <c r="M102" s="587"/>
      <c r="N102" s="587"/>
      <c r="O102" s="587"/>
      <c r="P102" s="587"/>
      <c r="Q102" s="587"/>
      <c r="R102" s="587"/>
      <c r="S102" s="587"/>
      <c r="T102" s="587"/>
      <c r="U102" s="587"/>
      <c r="V102" s="587"/>
      <c r="W102" s="587"/>
      <c r="X102" s="587"/>
    </row>
    <row r="103" spans="1:24" ht="19.5" customHeight="1">
      <c r="A103" s="810">
        <v>98</v>
      </c>
      <c r="B103" s="568" t="s">
        <v>75</v>
      </c>
      <c r="C103" s="811" t="s">
        <v>141</v>
      </c>
      <c r="D103" s="774" t="s">
        <v>2592</v>
      </c>
      <c r="E103" s="587"/>
      <c r="F103" s="587"/>
      <c r="G103" s="587"/>
      <c r="H103" s="587"/>
      <c r="I103" s="587"/>
      <c r="J103" s="587"/>
      <c r="K103" s="587"/>
      <c r="L103" s="587"/>
      <c r="M103" s="587"/>
      <c r="N103" s="587"/>
      <c r="O103" s="587"/>
      <c r="P103" s="587"/>
      <c r="Q103" s="587"/>
      <c r="R103" s="587"/>
      <c r="S103" s="587"/>
      <c r="T103" s="587"/>
      <c r="U103" s="587"/>
      <c r="V103" s="587"/>
      <c r="W103" s="587"/>
      <c r="X103" s="587"/>
    </row>
    <row r="104" spans="1:24" ht="19.5" customHeight="1">
      <c r="A104" s="810">
        <v>99</v>
      </c>
      <c r="B104" s="568" t="s">
        <v>161</v>
      </c>
      <c r="C104" s="811" t="s">
        <v>141</v>
      </c>
      <c r="D104" s="774" t="s">
        <v>2583</v>
      </c>
      <c r="E104" s="587"/>
      <c r="F104" s="587"/>
      <c r="G104" s="587"/>
      <c r="H104" s="587"/>
      <c r="I104" s="587"/>
      <c r="J104" s="587"/>
      <c r="K104" s="587"/>
      <c r="L104" s="587"/>
      <c r="M104" s="587"/>
      <c r="N104" s="587"/>
      <c r="O104" s="587"/>
      <c r="P104" s="587"/>
      <c r="Q104" s="587"/>
      <c r="R104" s="587"/>
      <c r="S104" s="587"/>
      <c r="T104" s="587"/>
      <c r="U104" s="587"/>
      <c r="V104" s="587"/>
      <c r="W104" s="587"/>
      <c r="X104" s="587"/>
    </row>
    <row r="105" spans="1:24" ht="19.5" customHeight="1">
      <c r="A105" s="810">
        <v>100</v>
      </c>
      <c r="B105" s="568" t="s">
        <v>163</v>
      </c>
      <c r="C105" s="811" t="s">
        <v>141</v>
      </c>
      <c r="D105" s="774" t="s">
        <v>2592</v>
      </c>
      <c r="E105" s="587"/>
      <c r="F105" s="587"/>
      <c r="G105" s="587"/>
      <c r="H105" s="587"/>
      <c r="I105" s="587"/>
      <c r="J105" s="587"/>
      <c r="K105" s="587"/>
      <c r="L105" s="587"/>
      <c r="M105" s="587"/>
      <c r="N105" s="587"/>
      <c r="O105" s="587"/>
      <c r="P105" s="587"/>
      <c r="Q105" s="587"/>
      <c r="R105" s="587"/>
      <c r="S105" s="587"/>
      <c r="T105" s="587"/>
      <c r="U105" s="587"/>
      <c r="V105" s="587"/>
      <c r="W105" s="587"/>
      <c r="X105" s="587"/>
    </row>
    <row r="106" spans="1:24" ht="19.5" customHeight="1">
      <c r="A106" s="810">
        <v>101</v>
      </c>
      <c r="B106" s="568" t="s">
        <v>136</v>
      </c>
      <c r="C106" s="811" t="s">
        <v>141</v>
      </c>
      <c r="D106" s="774" t="s">
        <v>2583</v>
      </c>
      <c r="E106" s="587"/>
      <c r="F106" s="587"/>
      <c r="G106" s="587"/>
      <c r="H106" s="587"/>
      <c r="I106" s="587"/>
      <c r="J106" s="587"/>
      <c r="K106" s="587"/>
      <c r="L106" s="587"/>
      <c r="M106" s="587"/>
      <c r="N106" s="587"/>
      <c r="O106" s="587"/>
      <c r="P106" s="587"/>
      <c r="Q106" s="587"/>
      <c r="R106" s="587"/>
      <c r="S106" s="587"/>
      <c r="T106" s="587"/>
      <c r="U106" s="587"/>
      <c r="V106" s="587"/>
      <c r="W106" s="587"/>
      <c r="X106" s="587"/>
    </row>
    <row r="107" spans="1:24" ht="19.5" customHeight="1">
      <c r="A107" s="810">
        <v>102</v>
      </c>
      <c r="B107" s="750" t="s">
        <v>21</v>
      </c>
      <c r="C107" s="811" t="s">
        <v>167</v>
      </c>
      <c r="D107" s="774" t="s">
        <v>2583</v>
      </c>
      <c r="E107" s="587"/>
      <c r="F107" s="587"/>
      <c r="G107" s="587"/>
      <c r="H107" s="587"/>
      <c r="I107" s="587"/>
      <c r="J107" s="587"/>
      <c r="K107" s="587"/>
      <c r="L107" s="587"/>
      <c r="M107" s="587"/>
      <c r="N107" s="587"/>
      <c r="O107" s="587"/>
      <c r="P107" s="587"/>
      <c r="Q107" s="587"/>
      <c r="R107" s="587"/>
      <c r="S107" s="587"/>
      <c r="T107" s="587"/>
      <c r="U107" s="587"/>
      <c r="V107" s="587"/>
      <c r="W107" s="587"/>
      <c r="X107" s="587"/>
    </row>
    <row r="108" spans="1:24" ht="19.5" customHeight="1">
      <c r="A108" s="810">
        <v>103</v>
      </c>
      <c r="B108" s="750" t="s">
        <v>136</v>
      </c>
      <c r="C108" s="811" t="s">
        <v>167</v>
      </c>
      <c r="D108" s="774" t="s">
        <v>2583</v>
      </c>
      <c r="E108" s="587"/>
      <c r="F108" s="587"/>
      <c r="G108" s="587"/>
      <c r="H108" s="587"/>
      <c r="I108" s="587"/>
      <c r="J108" s="587"/>
      <c r="K108" s="587"/>
      <c r="L108" s="587"/>
      <c r="M108" s="587"/>
      <c r="N108" s="587"/>
      <c r="O108" s="587"/>
      <c r="P108" s="587"/>
      <c r="Q108" s="587"/>
      <c r="R108" s="587"/>
      <c r="S108" s="587"/>
      <c r="T108" s="587"/>
      <c r="U108" s="587"/>
      <c r="V108" s="587"/>
      <c r="W108" s="587"/>
      <c r="X108" s="587"/>
    </row>
    <row r="109" spans="1:24" ht="19.5" customHeight="1">
      <c r="A109" s="810">
        <v>104</v>
      </c>
      <c r="B109" s="750" t="s">
        <v>56</v>
      </c>
      <c r="C109" s="811" t="s">
        <v>167</v>
      </c>
      <c r="D109" s="774" t="s">
        <v>2791</v>
      </c>
      <c r="E109" s="587"/>
      <c r="F109" s="587"/>
      <c r="G109" s="587"/>
      <c r="H109" s="587"/>
      <c r="I109" s="587"/>
      <c r="J109" s="587"/>
      <c r="K109" s="587"/>
      <c r="L109" s="587"/>
      <c r="M109" s="587"/>
      <c r="N109" s="587"/>
      <c r="O109" s="587"/>
      <c r="P109" s="587"/>
      <c r="Q109" s="587"/>
      <c r="R109" s="587"/>
      <c r="S109" s="587"/>
      <c r="T109" s="587"/>
      <c r="U109" s="587"/>
      <c r="V109" s="587"/>
      <c r="W109" s="587"/>
      <c r="X109" s="587"/>
    </row>
    <row r="110" spans="1:24" ht="19.5" customHeight="1">
      <c r="A110" s="810">
        <v>105</v>
      </c>
      <c r="B110" s="750" t="s">
        <v>171</v>
      </c>
      <c r="C110" s="811" t="s">
        <v>167</v>
      </c>
      <c r="D110" s="774" t="s">
        <v>2790</v>
      </c>
      <c r="E110" s="587"/>
      <c r="F110" s="587"/>
      <c r="G110" s="587"/>
      <c r="H110" s="587"/>
      <c r="I110" s="587"/>
      <c r="J110" s="587"/>
      <c r="K110" s="587"/>
      <c r="L110" s="587"/>
      <c r="M110" s="587"/>
      <c r="N110" s="587"/>
      <c r="O110" s="587"/>
      <c r="P110" s="587"/>
      <c r="Q110" s="587"/>
      <c r="R110" s="587"/>
      <c r="S110" s="587"/>
      <c r="T110" s="587"/>
      <c r="U110" s="587"/>
      <c r="V110" s="587"/>
      <c r="W110" s="587"/>
      <c r="X110" s="587"/>
    </row>
    <row r="111" spans="1:24" ht="19.5" customHeight="1">
      <c r="A111" s="810">
        <v>106</v>
      </c>
      <c r="B111" s="750" t="s">
        <v>85</v>
      </c>
      <c r="C111" s="811" t="s">
        <v>167</v>
      </c>
      <c r="D111" s="774" t="s">
        <v>440</v>
      </c>
      <c r="E111" s="587"/>
      <c r="F111" s="587"/>
      <c r="G111" s="587"/>
      <c r="H111" s="587"/>
      <c r="I111" s="587"/>
      <c r="J111" s="587"/>
      <c r="K111" s="587"/>
      <c r="L111" s="587"/>
      <c r="M111" s="587"/>
      <c r="N111" s="587"/>
      <c r="O111" s="587"/>
      <c r="P111" s="587"/>
      <c r="Q111" s="587"/>
      <c r="R111" s="587"/>
      <c r="S111" s="587"/>
      <c r="T111" s="587"/>
      <c r="U111" s="587"/>
      <c r="V111" s="587"/>
      <c r="W111" s="587"/>
      <c r="X111" s="587"/>
    </row>
    <row r="112" spans="1:24" ht="19.5" customHeight="1">
      <c r="A112" s="810">
        <v>107</v>
      </c>
      <c r="B112" s="750" t="s">
        <v>64</v>
      </c>
      <c r="C112" s="811" t="s">
        <v>167</v>
      </c>
      <c r="D112" s="774" t="s">
        <v>2703</v>
      </c>
      <c r="E112" s="587"/>
      <c r="F112" s="587"/>
      <c r="G112" s="587"/>
      <c r="H112" s="587"/>
      <c r="I112" s="587"/>
      <c r="J112" s="587"/>
      <c r="K112" s="587"/>
      <c r="L112" s="587"/>
      <c r="M112" s="587"/>
      <c r="N112" s="587"/>
      <c r="O112" s="587"/>
      <c r="P112" s="587"/>
      <c r="Q112" s="587"/>
      <c r="R112" s="587"/>
      <c r="S112" s="587"/>
      <c r="T112" s="587"/>
      <c r="U112" s="587"/>
      <c r="V112" s="587"/>
      <c r="W112" s="587"/>
      <c r="X112" s="587"/>
    </row>
    <row r="113" spans="1:24" ht="19.5" customHeight="1">
      <c r="A113" s="810">
        <v>108</v>
      </c>
      <c r="B113" s="750" t="s">
        <v>140</v>
      </c>
      <c r="C113" s="811" t="s">
        <v>167</v>
      </c>
      <c r="D113" s="774" t="s">
        <v>2583</v>
      </c>
      <c r="E113" s="587"/>
      <c r="F113" s="587"/>
      <c r="G113" s="587"/>
      <c r="H113" s="587"/>
      <c r="I113" s="587"/>
      <c r="J113" s="587"/>
      <c r="K113" s="587"/>
      <c r="L113" s="587"/>
      <c r="M113" s="587"/>
      <c r="N113" s="587"/>
      <c r="O113" s="587"/>
      <c r="P113" s="587"/>
      <c r="Q113" s="587"/>
      <c r="R113" s="587"/>
      <c r="S113" s="587"/>
      <c r="T113" s="587"/>
      <c r="U113" s="587"/>
      <c r="V113" s="587"/>
      <c r="W113" s="587"/>
      <c r="X113" s="587"/>
    </row>
    <row r="114" spans="1:24" ht="19.5" customHeight="1">
      <c r="A114" s="810">
        <v>109</v>
      </c>
      <c r="B114" s="750" t="s">
        <v>68</v>
      </c>
      <c r="C114" s="811" t="s">
        <v>167</v>
      </c>
      <c r="D114" s="774" t="s">
        <v>2592</v>
      </c>
      <c r="E114" s="587"/>
      <c r="F114" s="587"/>
      <c r="G114" s="587"/>
      <c r="H114" s="587"/>
      <c r="I114" s="587"/>
      <c r="J114" s="587"/>
      <c r="K114" s="587"/>
      <c r="L114" s="587"/>
      <c r="M114" s="587"/>
      <c r="N114" s="587"/>
      <c r="O114" s="587"/>
      <c r="P114" s="587"/>
      <c r="Q114" s="587"/>
      <c r="R114" s="587"/>
      <c r="S114" s="587"/>
      <c r="T114" s="587"/>
      <c r="U114" s="587"/>
      <c r="V114" s="587"/>
      <c r="W114" s="587"/>
      <c r="X114" s="587"/>
    </row>
    <row r="115" spans="1:24" ht="19.5" customHeight="1">
      <c r="A115" s="810">
        <v>110</v>
      </c>
      <c r="B115" s="750" t="s">
        <v>177</v>
      </c>
      <c r="C115" s="811" t="s">
        <v>167</v>
      </c>
      <c r="D115" s="774" t="s">
        <v>2592</v>
      </c>
      <c r="E115" s="587"/>
      <c r="F115" s="587"/>
      <c r="G115" s="587"/>
      <c r="H115" s="587"/>
      <c r="I115" s="587"/>
      <c r="J115" s="587"/>
      <c r="K115" s="587"/>
      <c r="L115" s="587"/>
      <c r="M115" s="587"/>
      <c r="N115" s="587"/>
      <c r="O115" s="587"/>
      <c r="P115" s="587"/>
      <c r="Q115" s="587"/>
      <c r="R115" s="587"/>
      <c r="S115" s="587"/>
      <c r="T115" s="587"/>
      <c r="U115" s="587"/>
      <c r="V115" s="587"/>
      <c r="W115" s="587"/>
      <c r="X115" s="587"/>
    </row>
    <row r="116" spans="1:24" ht="19.5" customHeight="1">
      <c r="A116" s="810">
        <v>111</v>
      </c>
      <c r="B116" s="750" t="s">
        <v>180</v>
      </c>
      <c r="C116" s="811" t="s">
        <v>167</v>
      </c>
      <c r="D116" s="774" t="s">
        <v>2790</v>
      </c>
      <c r="E116" s="587"/>
      <c r="F116" s="587"/>
      <c r="G116" s="587"/>
      <c r="H116" s="587"/>
      <c r="I116" s="587"/>
      <c r="J116" s="587"/>
      <c r="K116" s="587"/>
      <c r="L116" s="587"/>
      <c r="M116" s="587"/>
      <c r="N116" s="587"/>
      <c r="O116" s="587"/>
      <c r="P116" s="587"/>
      <c r="Q116" s="587"/>
      <c r="R116" s="587"/>
      <c r="S116" s="587"/>
      <c r="T116" s="587"/>
      <c r="U116" s="587"/>
      <c r="V116" s="587"/>
      <c r="W116" s="587"/>
      <c r="X116" s="587"/>
    </row>
    <row r="117" spans="1:24" ht="19.5" customHeight="1">
      <c r="A117" s="810">
        <v>112</v>
      </c>
      <c r="B117" s="750" t="s">
        <v>145</v>
      </c>
      <c r="C117" s="811" t="s">
        <v>167</v>
      </c>
      <c r="D117" s="774" t="s">
        <v>2592</v>
      </c>
      <c r="E117" s="587"/>
      <c r="F117" s="587"/>
      <c r="G117" s="587"/>
      <c r="H117" s="587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</row>
    <row r="118" spans="1:24" ht="19.5" customHeight="1">
      <c r="A118" s="810">
        <v>113</v>
      </c>
      <c r="B118" s="568" t="s">
        <v>228</v>
      </c>
      <c r="C118" s="811" t="s">
        <v>167</v>
      </c>
      <c r="D118" s="774" t="s">
        <v>2790</v>
      </c>
      <c r="E118" s="587"/>
      <c r="F118" s="587"/>
      <c r="G118" s="587"/>
      <c r="H118" s="587"/>
      <c r="I118" s="587"/>
      <c r="J118" s="587"/>
      <c r="K118" s="587"/>
      <c r="L118" s="587"/>
      <c r="M118" s="587"/>
      <c r="N118" s="587"/>
      <c r="O118" s="587"/>
      <c r="P118" s="587"/>
      <c r="Q118" s="587"/>
      <c r="R118" s="587"/>
      <c r="S118" s="587"/>
      <c r="T118" s="587"/>
      <c r="U118" s="587"/>
      <c r="V118" s="587"/>
      <c r="W118" s="587"/>
      <c r="X118" s="587"/>
    </row>
    <row r="119" spans="1:24" ht="19.5" customHeight="1">
      <c r="A119" s="810">
        <v>114</v>
      </c>
      <c r="B119" s="750" t="s">
        <v>183</v>
      </c>
      <c r="C119" s="811" t="s">
        <v>167</v>
      </c>
      <c r="D119" s="774" t="s">
        <v>2790</v>
      </c>
      <c r="E119" s="587"/>
      <c r="F119" s="587"/>
      <c r="G119" s="587"/>
      <c r="H119" s="587"/>
      <c r="I119" s="587"/>
      <c r="J119" s="587"/>
      <c r="K119" s="587"/>
      <c r="L119" s="587"/>
      <c r="M119" s="587"/>
      <c r="N119" s="587"/>
      <c r="O119" s="587"/>
      <c r="P119" s="587"/>
      <c r="Q119" s="587"/>
      <c r="R119" s="587"/>
      <c r="S119" s="587"/>
      <c r="T119" s="587"/>
      <c r="U119" s="587"/>
      <c r="V119" s="587"/>
      <c r="W119" s="587"/>
      <c r="X119" s="587"/>
    </row>
    <row r="120" spans="1:24" ht="19.5" customHeight="1">
      <c r="A120" s="810">
        <v>115</v>
      </c>
      <c r="B120" s="750" t="s">
        <v>184</v>
      </c>
      <c r="C120" s="811" t="s">
        <v>167</v>
      </c>
      <c r="D120" s="774" t="s">
        <v>2790</v>
      </c>
      <c r="E120" s="587"/>
      <c r="F120" s="587"/>
      <c r="G120" s="587"/>
      <c r="H120" s="587"/>
      <c r="I120" s="587"/>
      <c r="J120" s="587"/>
      <c r="K120" s="587"/>
      <c r="L120" s="587"/>
      <c r="M120" s="587"/>
      <c r="N120" s="587"/>
      <c r="O120" s="587"/>
      <c r="P120" s="587"/>
      <c r="Q120" s="587"/>
      <c r="R120" s="587"/>
      <c r="S120" s="587"/>
      <c r="T120" s="587"/>
      <c r="U120" s="587"/>
      <c r="V120" s="587"/>
      <c r="W120" s="587"/>
      <c r="X120" s="587"/>
    </row>
    <row r="121" spans="1:24" ht="19.5" customHeight="1">
      <c r="A121" s="810">
        <v>116</v>
      </c>
      <c r="B121" s="750" t="s">
        <v>187</v>
      </c>
      <c r="C121" s="811" t="s">
        <v>167</v>
      </c>
      <c r="D121" s="774" t="s">
        <v>2790</v>
      </c>
      <c r="E121" s="587"/>
      <c r="F121" s="587"/>
      <c r="G121" s="587"/>
      <c r="H121" s="587"/>
      <c r="I121" s="587"/>
      <c r="J121" s="587"/>
      <c r="K121" s="587"/>
      <c r="L121" s="587"/>
      <c r="M121" s="587"/>
      <c r="N121" s="587"/>
      <c r="O121" s="587"/>
      <c r="P121" s="587"/>
      <c r="Q121" s="587"/>
      <c r="R121" s="587"/>
      <c r="S121" s="587"/>
      <c r="T121" s="587"/>
      <c r="U121" s="587"/>
      <c r="V121" s="587"/>
      <c r="W121" s="587"/>
      <c r="X121" s="587"/>
    </row>
    <row r="122" spans="1:24" ht="19.5" customHeight="1">
      <c r="A122" s="810">
        <v>117</v>
      </c>
      <c r="B122" s="750" t="s">
        <v>189</v>
      </c>
      <c r="C122" s="811" t="s">
        <v>167</v>
      </c>
      <c r="D122" s="774" t="s">
        <v>2592</v>
      </c>
      <c r="E122" s="587"/>
      <c r="F122" s="587"/>
      <c r="G122" s="587"/>
      <c r="H122" s="587"/>
      <c r="I122" s="587"/>
      <c r="J122" s="587"/>
      <c r="K122" s="587"/>
      <c r="L122" s="587"/>
      <c r="M122" s="587"/>
      <c r="N122" s="587"/>
      <c r="O122" s="587"/>
      <c r="P122" s="587"/>
      <c r="Q122" s="587"/>
      <c r="R122" s="587"/>
      <c r="S122" s="587"/>
      <c r="T122" s="587"/>
      <c r="U122" s="587"/>
      <c r="V122" s="587"/>
      <c r="W122" s="587"/>
      <c r="X122" s="587"/>
    </row>
    <row r="123" spans="1:24" ht="19.5" customHeight="1">
      <c r="A123" s="810">
        <v>118</v>
      </c>
      <c r="B123" s="750" t="s">
        <v>191</v>
      </c>
      <c r="C123" s="811" t="s">
        <v>167</v>
      </c>
      <c r="D123" s="774" t="s">
        <v>2703</v>
      </c>
      <c r="E123" s="587"/>
      <c r="F123" s="587"/>
      <c r="G123" s="587"/>
      <c r="H123" s="587"/>
      <c r="I123" s="587"/>
      <c r="J123" s="587"/>
      <c r="K123" s="587"/>
      <c r="L123" s="587"/>
      <c r="M123" s="587"/>
      <c r="N123" s="587"/>
      <c r="O123" s="587"/>
      <c r="P123" s="587"/>
      <c r="Q123" s="587"/>
      <c r="R123" s="587"/>
      <c r="S123" s="587"/>
      <c r="T123" s="587"/>
      <c r="U123" s="587"/>
      <c r="V123" s="587"/>
      <c r="W123" s="587"/>
      <c r="X123" s="587"/>
    </row>
    <row r="124" spans="1:24" ht="19.5" customHeight="1">
      <c r="A124" s="810">
        <v>119</v>
      </c>
      <c r="B124" s="750" t="s">
        <v>177</v>
      </c>
      <c r="C124" s="811" t="s">
        <v>167</v>
      </c>
      <c r="D124" s="774" t="s">
        <v>2592</v>
      </c>
      <c r="E124" s="587"/>
      <c r="F124" s="587"/>
      <c r="G124" s="587"/>
      <c r="H124" s="587"/>
      <c r="I124" s="587"/>
      <c r="J124" s="587"/>
      <c r="K124" s="587"/>
      <c r="L124" s="587"/>
      <c r="M124" s="587"/>
      <c r="N124" s="587"/>
      <c r="O124" s="587"/>
      <c r="P124" s="587"/>
      <c r="Q124" s="587"/>
      <c r="R124" s="587"/>
      <c r="S124" s="587"/>
      <c r="T124" s="587"/>
      <c r="U124" s="587"/>
      <c r="V124" s="587"/>
      <c r="W124" s="587"/>
      <c r="X124" s="587"/>
    </row>
    <row r="125" spans="1:24" ht="19.5" customHeight="1">
      <c r="A125" s="810">
        <v>120</v>
      </c>
      <c r="B125" s="750" t="s">
        <v>177</v>
      </c>
      <c r="C125" s="811" t="s">
        <v>167</v>
      </c>
      <c r="D125" s="774" t="s">
        <v>2592</v>
      </c>
      <c r="E125" s="587"/>
      <c r="F125" s="587"/>
      <c r="G125" s="587"/>
      <c r="H125" s="587"/>
      <c r="I125" s="587"/>
      <c r="J125" s="587"/>
      <c r="K125" s="587"/>
      <c r="L125" s="587"/>
      <c r="M125" s="587"/>
      <c r="N125" s="587"/>
      <c r="O125" s="587"/>
      <c r="P125" s="587"/>
      <c r="Q125" s="587"/>
      <c r="R125" s="587"/>
      <c r="S125" s="587"/>
      <c r="T125" s="587"/>
      <c r="U125" s="587"/>
      <c r="V125" s="587"/>
      <c r="W125" s="587"/>
      <c r="X125" s="587"/>
    </row>
    <row r="126" spans="1:24" ht="19.5" customHeight="1">
      <c r="A126" s="810">
        <v>121</v>
      </c>
      <c r="B126" s="750" t="s">
        <v>157</v>
      </c>
      <c r="C126" s="811" t="s">
        <v>167</v>
      </c>
      <c r="D126" s="774" t="s">
        <v>2592</v>
      </c>
      <c r="E126" s="587"/>
      <c r="F126" s="587"/>
      <c r="G126" s="587"/>
      <c r="H126" s="587"/>
      <c r="I126" s="587"/>
      <c r="J126" s="587"/>
      <c r="K126" s="587"/>
      <c r="L126" s="587"/>
      <c r="M126" s="587"/>
      <c r="N126" s="587"/>
      <c r="O126" s="587"/>
      <c r="P126" s="587"/>
      <c r="Q126" s="587"/>
      <c r="R126" s="587"/>
      <c r="S126" s="587"/>
      <c r="T126" s="587"/>
      <c r="U126" s="587"/>
      <c r="V126" s="587"/>
      <c r="W126" s="587"/>
      <c r="X126" s="587"/>
    </row>
    <row r="127" spans="1:24" ht="19.5" customHeight="1">
      <c r="A127" s="810">
        <v>122</v>
      </c>
      <c r="B127" s="750" t="s">
        <v>197</v>
      </c>
      <c r="C127" s="811" t="s">
        <v>167</v>
      </c>
      <c r="D127" s="774" t="s">
        <v>2594</v>
      </c>
      <c r="E127" s="587"/>
      <c r="F127" s="587"/>
      <c r="G127" s="587"/>
      <c r="H127" s="587"/>
      <c r="I127" s="587"/>
      <c r="J127" s="587"/>
      <c r="K127" s="587"/>
      <c r="L127" s="587"/>
      <c r="M127" s="587"/>
      <c r="N127" s="587"/>
      <c r="O127" s="587"/>
      <c r="P127" s="587"/>
      <c r="Q127" s="587"/>
      <c r="R127" s="587"/>
      <c r="S127" s="587"/>
      <c r="T127" s="587"/>
      <c r="U127" s="587"/>
      <c r="V127" s="587"/>
      <c r="W127" s="587"/>
      <c r="X127" s="587"/>
    </row>
    <row r="128" spans="1:24" ht="19.5" customHeight="1">
      <c r="A128" s="810">
        <v>123</v>
      </c>
      <c r="B128" s="750" t="s">
        <v>200</v>
      </c>
      <c r="C128" s="811" t="s">
        <v>167</v>
      </c>
      <c r="D128" s="774" t="s">
        <v>2592</v>
      </c>
      <c r="E128" s="587"/>
      <c r="F128" s="587"/>
      <c r="G128" s="587"/>
      <c r="H128" s="587"/>
      <c r="I128" s="587"/>
      <c r="J128" s="587"/>
      <c r="K128" s="587"/>
      <c r="L128" s="587"/>
      <c r="M128" s="587"/>
      <c r="N128" s="587"/>
      <c r="O128" s="587"/>
      <c r="P128" s="587"/>
      <c r="Q128" s="587"/>
      <c r="R128" s="587"/>
      <c r="S128" s="587"/>
      <c r="T128" s="587"/>
      <c r="U128" s="587"/>
      <c r="V128" s="587"/>
      <c r="W128" s="587"/>
      <c r="X128" s="587"/>
    </row>
    <row r="129" spans="1:24" ht="19.5" customHeight="1">
      <c r="A129" s="810">
        <v>124</v>
      </c>
      <c r="B129" s="750" t="s">
        <v>160</v>
      </c>
      <c r="C129" s="811" t="s">
        <v>167</v>
      </c>
      <c r="D129" s="774" t="s">
        <v>2592</v>
      </c>
      <c r="E129" s="587"/>
      <c r="F129" s="587"/>
      <c r="G129" s="587"/>
      <c r="H129" s="587"/>
      <c r="I129" s="587"/>
      <c r="J129" s="587"/>
      <c r="K129" s="587"/>
      <c r="L129" s="587"/>
      <c r="M129" s="587"/>
      <c r="N129" s="587"/>
      <c r="O129" s="587"/>
      <c r="P129" s="587"/>
      <c r="Q129" s="587"/>
      <c r="R129" s="587"/>
      <c r="S129" s="587"/>
      <c r="T129" s="587"/>
      <c r="U129" s="587"/>
      <c r="V129" s="587"/>
      <c r="W129" s="587"/>
      <c r="X129" s="587"/>
    </row>
    <row r="130" spans="1:24" ht="19.5" customHeight="1">
      <c r="A130" s="810">
        <v>125</v>
      </c>
      <c r="B130" s="750" t="s">
        <v>75</v>
      </c>
      <c r="C130" s="811" t="s">
        <v>167</v>
      </c>
      <c r="D130" s="774" t="s">
        <v>2592</v>
      </c>
      <c r="E130" s="587"/>
      <c r="F130" s="587"/>
      <c r="G130" s="587"/>
      <c r="H130" s="587"/>
      <c r="I130" s="587"/>
      <c r="J130" s="587"/>
      <c r="K130" s="587"/>
      <c r="L130" s="587"/>
      <c r="M130" s="587"/>
      <c r="N130" s="587"/>
      <c r="O130" s="587"/>
      <c r="P130" s="587"/>
      <c r="Q130" s="587"/>
      <c r="R130" s="587"/>
      <c r="S130" s="587"/>
      <c r="T130" s="587"/>
      <c r="U130" s="587"/>
      <c r="V130" s="587"/>
      <c r="W130" s="587"/>
      <c r="X130" s="587"/>
    </row>
    <row r="131" spans="1:24" ht="19.5" customHeight="1">
      <c r="A131" s="810">
        <v>126</v>
      </c>
      <c r="B131" s="750" t="s">
        <v>201</v>
      </c>
      <c r="C131" s="811" t="s">
        <v>167</v>
      </c>
      <c r="D131" s="774" t="s">
        <v>440</v>
      </c>
      <c r="E131" s="587"/>
      <c r="F131" s="587"/>
      <c r="G131" s="587"/>
      <c r="H131" s="587"/>
      <c r="I131" s="587"/>
      <c r="J131" s="587"/>
      <c r="K131" s="587"/>
      <c r="L131" s="587"/>
      <c r="M131" s="587"/>
      <c r="N131" s="587"/>
      <c r="O131" s="587"/>
      <c r="P131" s="587"/>
      <c r="Q131" s="587"/>
      <c r="R131" s="587"/>
      <c r="S131" s="587"/>
      <c r="T131" s="587"/>
      <c r="U131" s="587"/>
      <c r="V131" s="587"/>
      <c r="W131" s="587"/>
      <c r="X131" s="587"/>
    </row>
    <row r="132" spans="1:24" ht="19.5" customHeight="1">
      <c r="A132" s="810">
        <v>127</v>
      </c>
      <c r="B132" s="750" t="s">
        <v>203</v>
      </c>
      <c r="C132" s="811" t="s">
        <v>167</v>
      </c>
      <c r="D132" s="774" t="s">
        <v>440</v>
      </c>
      <c r="E132" s="587"/>
      <c r="F132" s="587"/>
      <c r="G132" s="587"/>
      <c r="H132" s="587"/>
      <c r="I132" s="587"/>
      <c r="J132" s="587"/>
      <c r="K132" s="587"/>
      <c r="L132" s="587"/>
      <c r="M132" s="587"/>
      <c r="N132" s="587"/>
      <c r="O132" s="587"/>
      <c r="P132" s="587"/>
      <c r="Q132" s="587"/>
      <c r="R132" s="587"/>
      <c r="S132" s="587"/>
      <c r="T132" s="587"/>
      <c r="U132" s="587"/>
      <c r="V132" s="587"/>
      <c r="W132" s="587"/>
      <c r="X132" s="587"/>
    </row>
    <row r="133" spans="1:24" ht="19.5" customHeight="1">
      <c r="A133" s="810">
        <v>128</v>
      </c>
      <c r="B133" s="750" t="s">
        <v>204</v>
      </c>
      <c r="C133" s="811" t="s">
        <v>167</v>
      </c>
      <c r="D133" s="774" t="s">
        <v>440</v>
      </c>
      <c r="E133" s="587"/>
      <c r="F133" s="587"/>
      <c r="G133" s="587"/>
      <c r="H133" s="587"/>
      <c r="I133" s="587"/>
      <c r="J133" s="587"/>
      <c r="K133" s="587"/>
      <c r="L133" s="587"/>
      <c r="M133" s="587"/>
      <c r="N133" s="587"/>
      <c r="O133" s="587"/>
      <c r="P133" s="587"/>
      <c r="Q133" s="587"/>
      <c r="R133" s="587"/>
      <c r="S133" s="587"/>
      <c r="T133" s="587"/>
      <c r="U133" s="587"/>
      <c r="V133" s="587"/>
      <c r="W133" s="587"/>
      <c r="X133" s="587"/>
    </row>
    <row r="134" spans="1:24" ht="19.5" customHeight="1">
      <c r="A134" s="810">
        <v>129</v>
      </c>
      <c r="B134" s="750" t="s">
        <v>205</v>
      </c>
      <c r="C134" s="811" t="s">
        <v>167</v>
      </c>
      <c r="D134" s="774" t="s">
        <v>440</v>
      </c>
      <c r="E134" s="587"/>
      <c r="F134" s="587"/>
      <c r="G134" s="587"/>
      <c r="H134" s="587"/>
      <c r="I134" s="587"/>
      <c r="J134" s="587"/>
      <c r="K134" s="587"/>
      <c r="L134" s="587"/>
      <c r="M134" s="587"/>
      <c r="N134" s="587"/>
      <c r="O134" s="587"/>
      <c r="P134" s="587"/>
      <c r="Q134" s="587"/>
      <c r="R134" s="587"/>
      <c r="S134" s="587"/>
      <c r="T134" s="587"/>
      <c r="U134" s="587"/>
      <c r="V134" s="587"/>
      <c r="W134" s="587"/>
      <c r="X134" s="587"/>
    </row>
    <row r="135" spans="1:24" ht="19.5" customHeight="1">
      <c r="A135" s="810">
        <v>130</v>
      </c>
      <c r="B135" s="750" t="s">
        <v>206</v>
      </c>
      <c r="C135" s="811" t="s">
        <v>167</v>
      </c>
      <c r="D135" s="774" t="s">
        <v>440</v>
      </c>
      <c r="E135" s="587"/>
      <c r="F135" s="587"/>
      <c r="G135" s="587"/>
      <c r="H135" s="587"/>
      <c r="I135" s="587"/>
      <c r="J135" s="587"/>
      <c r="K135" s="587"/>
      <c r="L135" s="587"/>
      <c r="M135" s="587"/>
      <c r="N135" s="587"/>
      <c r="O135" s="587"/>
      <c r="P135" s="587"/>
      <c r="Q135" s="587"/>
      <c r="R135" s="587"/>
      <c r="S135" s="587"/>
      <c r="T135" s="587"/>
      <c r="U135" s="587"/>
      <c r="V135" s="587"/>
      <c r="W135" s="587"/>
      <c r="X135" s="587"/>
    </row>
    <row r="136" spans="1:24" ht="19.5" customHeight="1">
      <c r="A136" s="810">
        <v>131</v>
      </c>
      <c r="B136" s="750" t="s">
        <v>207</v>
      </c>
      <c r="C136" s="811" t="s">
        <v>167</v>
      </c>
      <c r="D136" s="774" t="s">
        <v>440</v>
      </c>
      <c r="E136" s="587"/>
      <c r="F136" s="587"/>
      <c r="G136" s="587"/>
      <c r="H136" s="587"/>
      <c r="I136" s="587"/>
      <c r="J136" s="587"/>
      <c r="K136" s="587"/>
      <c r="L136" s="587"/>
      <c r="M136" s="587"/>
      <c r="N136" s="587"/>
      <c r="O136" s="587"/>
      <c r="P136" s="587"/>
      <c r="Q136" s="587"/>
      <c r="R136" s="587"/>
      <c r="S136" s="587"/>
      <c r="T136" s="587"/>
      <c r="U136" s="587"/>
      <c r="V136" s="587"/>
      <c r="W136" s="587"/>
      <c r="X136" s="587"/>
    </row>
    <row r="137" spans="1:24" ht="19.5" customHeight="1">
      <c r="A137" s="810">
        <v>132</v>
      </c>
      <c r="B137" s="750" t="s">
        <v>208</v>
      </c>
      <c r="C137" s="811" t="s">
        <v>167</v>
      </c>
      <c r="D137" s="774" t="s">
        <v>440</v>
      </c>
      <c r="E137" s="587"/>
      <c r="F137" s="587"/>
      <c r="G137" s="587"/>
      <c r="H137" s="587"/>
      <c r="I137" s="587"/>
      <c r="J137" s="587"/>
      <c r="K137" s="587"/>
      <c r="L137" s="587"/>
      <c r="M137" s="587"/>
      <c r="N137" s="587"/>
      <c r="O137" s="587"/>
      <c r="P137" s="587"/>
      <c r="Q137" s="587"/>
      <c r="R137" s="587"/>
      <c r="S137" s="587"/>
      <c r="T137" s="587"/>
      <c r="U137" s="587"/>
      <c r="V137" s="587"/>
      <c r="W137" s="587"/>
      <c r="X137" s="587"/>
    </row>
    <row r="138" spans="1:24" ht="19.5" customHeight="1">
      <c r="A138" s="810">
        <v>133</v>
      </c>
      <c r="B138" s="750" t="s">
        <v>209</v>
      </c>
      <c r="C138" s="811" t="s">
        <v>167</v>
      </c>
      <c r="D138" s="774" t="s">
        <v>440</v>
      </c>
      <c r="E138" s="587"/>
      <c r="F138" s="587"/>
      <c r="G138" s="587"/>
      <c r="H138" s="587"/>
      <c r="I138" s="587"/>
      <c r="J138" s="587"/>
      <c r="K138" s="587"/>
      <c r="L138" s="587"/>
      <c r="M138" s="587"/>
      <c r="N138" s="587"/>
      <c r="O138" s="587"/>
      <c r="P138" s="587"/>
      <c r="Q138" s="587"/>
      <c r="R138" s="587"/>
      <c r="S138" s="587"/>
      <c r="T138" s="587"/>
      <c r="U138" s="587"/>
      <c r="V138" s="587"/>
      <c r="W138" s="587"/>
      <c r="X138" s="587"/>
    </row>
    <row r="139" spans="1:24" ht="19.5" customHeight="1">
      <c r="A139" s="810">
        <v>134</v>
      </c>
      <c r="B139" s="750" t="s">
        <v>210</v>
      </c>
      <c r="C139" s="811" t="s">
        <v>167</v>
      </c>
      <c r="D139" s="774" t="s">
        <v>440</v>
      </c>
      <c r="E139" s="587"/>
      <c r="F139" s="587"/>
      <c r="G139" s="587"/>
      <c r="H139" s="587"/>
      <c r="I139" s="587"/>
      <c r="J139" s="587"/>
      <c r="K139" s="587"/>
      <c r="L139" s="587"/>
      <c r="M139" s="587"/>
      <c r="N139" s="587"/>
      <c r="O139" s="587"/>
      <c r="P139" s="587"/>
      <c r="Q139" s="587"/>
      <c r="R139" s="587"/>
      <c r="S139" s="587"/>
      <c r="T139" s="587"/>
      <c r="U139" s="587"/>
      <c r="V139" s="587"/>
      <c r="W139" s="587"/>
      <c r="X139" s="587"/>
    </row>
    <row r="140" spans="1:24" ht="19.5" customHeight="1">
      <c r="A140" s="810">
        <v>135</v>
      </c>
      <c r="B140" s="750" t="s">
        <v>211</v>
      </c>
      <c r="C140" s="811" t="s">
        <v>167</v>
      </c>
      <c r="D140" s="774" t="s">
        <v>440</v>
      </c>
      <c r="E140" s="587"/>
      <c r="F140" s="587"/>
      <c r="G140" s="587"/>
      <c r="H140" s="587"/>
      <c r="I140" s="587"/>
      <c r="J140" s="587"/>
      <c r="K140" s="587"/>
      <c r="L140" s="587"/>
      <c r="M140" s="587"/>
      <c r="N140" s="587"/>
      <c r="O140" s="587"/>
      <c r="P140" s="587"/>
      <c r="Q140" s="587"/>
      <c r="R140" s="587"/>
      <c r="S140" s="587"/>
      <c r="T140" s="587"/>
      <c r="U140" s="587"/>
      <c r="V140" s="587"/>
      <c r="W140" s="587"/>
      <c r="X140" s="587"/>
    </row>
    <row r="141" spans="1:24" ht="19.5" customHeight="1">
      <c r="A141" s="810">
        <v>136</v>
      </c>
      <c r="B141" s="750" t="s">
        <v>212</v>
      </c>
      <c r="C141" s="811" t="s">
        <v>167</v>
      </c>
      <c r="D141" s="774" t="s">
        <v>2592</v>
      </c>
      <c r="E141" s="587"/>
      <c r="F141" s="587"/>
      <c r="G141" s="587"/>
      <c r="H141" s="587"/>
      <c r="I141" s="587"/>
      <c r="J141" s="587"/>
      <c r="K141" s="587"/>
      <c r="L141" s="587"/>
      <c r="M141" s="587"/>
      <c r="N141" s="587"/>
      <c r="O141" s="587"/>
      <c r="P141" s="587"/>
      <c r="Q141" s="587"/>
      <c r="R141" s="587"/>
      <c r="S141" s="587"/>
      <c r="T141" s="587"/>
      <c r="U141" s="587"/>
      <c r="V141" s="587"/>
      <c r="W141" s="587"/>
      <c r="X141" s="587"/>
    </row>
    <row r="142" spans="1:24" ht="19.5" customHeight="1">
      <c r="A142" s="810">
        <v>137</v>
      </c>
      <c r="B142" s="750" t="s">
        <v>2792</v>
      </c>
      <c r="C142" s="811" t="s">
        <v>167</v>
      </c>
      <c r="D142" s="774" t="s">
        <v>2595</v>
      </c>
      <c r="E142" s="587"/>
      <c r="F142" s="587"/>
      <c r="G142" s="587"/>
      <c r="H142" s="587"/>
      <c r="I142" s="587"/>
      <c r="J142" s="587"/>
      <c r="K142" s="587"/>
      <c r="L142" s="587"/>
      <c r="M142" s="587"/>
      <c r="N142" s="587"/>
      <c r="O142" s="587"/>
      <c r="P142" s="587"/>
      <c r="Q142" s="587"/>
      <c r="R142" s="587"/>
      <c r="S142" s="587"/>
      <c r="T142" s="587"/>
      <c r="U142" s="587"/>
      <c r="V142" s="587"/>
      <c r="W142" s="587"/>
      <c r="X142" s="587"/>
    </row>
    <row r="143" spans="1:24" ht="19.5" customHeight="1">
      <c r="A143" s="810">
        <v>138</v>
      </c>
      <c r="B143" s="750" t="s">
        <v>214</v>
      </c>
      <c r="C143" s="811" t="s">
        <v>167</v>
      </c>
      <c r="D143" s="774" t="s">
        <v>2595</v>
      </c>
      <c r="E143" s="587"/>
      <c r="F143" s="587"/>
      <c r="G143" s="587"/>
      <c r="H143" s="587"/>
      <c r="I143" s="587"/>
      <c r="J143" s="587"/>
      <c r="K143" s="587"/>
      <c r="L143" s="587"/>
      <c r="M143" s="587"/>
      <c r="N143" s="587"/>
      <c r="O143" s="587"/>
      <c r="P143" s="587"/>
      <c r="Q143" s="587"/>
      <c r="R143" s="587"/>
      <c r="S143" s="587"/>
      <c r="T143" s="587"/>
      <c r="U143" s="587"/>
      <c r="V143" s="587"/>
      <c r="W143" s="587"/>
      <c r="X143" s="587"/>
    </row>
    <row r="144" spans="1:24" ht="19.5" customHeight="1">
      <c r="A144" s="810">
        <v>139</v>
      </c>
      <c r="B144" s="750" t="s">
        <v>215</v>
      </c>
      <c r="C144" s="811" t="s">
        <v>167</v>
      </c>
      <c r="D144" s="761" t="s">
        <v>2595</v>
      </c>
      <c r="E144" s="587"/>
      <c r="F144" s="587"/>
      <c r="G144" s="587"/>
      <c r="H144" s="587"/>
      <c r="I144" s="587"/>
      <c r="J144" s="587"/>
      <c r="K144" s="587"/>
      <c r="L144" s="587"/>
      <c r="M144" s="587"/>
      <c r="N144" s="587"/>
      <c r="O144" s="587"/>
      <c r="P144" s="587"/>
      <c r="Q144" s="587"/>
      <c r="R144" s="587"/>
      <c r="S144" s="587"/>
      <c r="T144" s="587"/>
      <c r="U144" s="587"/>
      <c r="V144" s="587"/>
      <c r="W144" s="587"/>
      <c r="X144" s="587"/>
    </row>
    <row r="145" spans="1:24" ht="19.5" customHeight="1">
      <c r="A145" s="810">
        <v>140</v>
      </c>
      <c r="B145" s="750" t="s">
        <v>126</v>
      </c>
      <c r="C145" s="811" t="s">
        <v>167</v>
      </c>
      <c r="D145" s="761" t="s">
        <v>2595</v>
      </c>
      <c r="E145" s="587"/>
      <c r="F145" s="587"/>
      <c r="G145" s="587"/>
      <c r="H145" s="587"/>
      <c r="I145" s="587"/>
      <c r="J145" s="587"/>
      <c r="K145" s="587"/>
      <c r="L145" s="587"/>
      <c r="M145" s="587"/>
      <c r="N145" s="587"/>
      <c r="O145" s="587"/>
      <c r="P145" s="587"/>
      <c r="Q145" s="587"/>
      <c r="R145" s="587"/>
      <c r="S145" s="587"/>
      <c r="T145" s="587"/>
      <c r="U145" s="587"/>
      <c r="V145" s="587"/>
      <c r="W145" s="587"/>
      <c r="X145" s="587"/>
    </row>
    <row r="146" spans="1:24" ht="19.5" customHeight="1">
      <c r="A146" s="810">
        <v>141</v>
      </c>
      <c r="B146" s="750" t="s">
        <v>129</v>
      </c>
      <c r="C146" s="811" t="s">
        <v>167</v>
      </c>
      <c r="D146" s="761" t="s">
        <v>2595</v>
      </c>
      <c r="E146" s="587"/>
      <c r="F146" s="587"/>
      <c r="G146" s="587"/>
      <c r="H146" s="587"/>
      <c r="I146" s="587"/>
      <c r="J146" s="587"/>
      <c r="K146" s="587"/>
      <c r="L146" s="587"/>
      <c r="M146" s="587"/>
      <c r="N146" s="587"/>
      <c r="O146" s="587"/>
      <c r="P146" s="587"/>
      <c r="Q146" s="587"/>
      <c r="R146" s="587"/>
      <c r="S146" s="587"/>
      <c r="T146" s="587"/>
      <c r="U146" s="587"/>
      <c r="V146" s="587"/>
      <c r="W146" s="587"/>
      <c r="X146" s="587"/>
    </row>
    <row r="147" spans="1:24" ht="19.5" customHeight="1">
      <c r="A147" s="810">
        <v>142</v>
      </c>
      <c r="B147" s="568" t="s">
        <v>221</v>
      </c>
      <c r="C147" s="811" t="s">
        <v>222</v>
      </c>
      <c r="D147" s="774" t="s">
        <v>2790</v>
      </c>
      <c r="E147" s="587"/>
      <c r="F147" s="587"/>
      <c r="G147" s="587"/>
      <c r="H147" s="587"/>
      <c r="I147" s="587"/>
      <c r="J147" s="587"/>
      <c r="K147" s="587"/>
      <c r="L147" s="587"/>
      <c r="M147" s="587"/>
      <c r="N147" s="587"/>
      <c r="O147" s="587"/>
      <c r="P147" s="587"/>
      <c r="Q147" s="587"/>
      <c r="R147" s="587"/>
      <c r="S147" s="587"/>
      <c r="T147" s="587"/>
      <c r="U147" s="587"/>
      <c r="V147" s="587"/>
      <c r="W147" s="587"/>
      <c r="X147" s="587"/>
    </row>
    <row r="148" spans="1:24" ht="19.5" customHeight="1">
      <c r="A148" s="810">
        <v>143</v>
      </c>
      <c r="B148" s="568" t="s">
        <v>136</v>
      </c>
      <c r="C148" s="811" t="s">
        <v>222</v>
      </c>
      <c r="D148" s="774" t="s">
        <v>2583</v>
      </c>
      <c r="E148" s="587"/>
      <c r="F148" s="587"/>
      <c r="G148" s="587"/>
      <c r="H148" s="587"/>
      <c r="I148" s="587"/>
      <c r="J148" s="587"/>
      <c r="K148" s="587"/>
      <c r="L148" s="587"/>
      <c r="M148" s="587"/>
      <c r="N148" s="587"/>
      <c r="O148" s="587"/>
      <c r="P148" s="587"/>
      <c r="Q148" s="587"/>
      <c r="R148" s="587"/>
      <c r="S148" s="587"/>
      <c r="T148" s="587"/>
      <c r="U148" s="587"/>
      <c r="V148" s="587"/>
      <c r="W148" s="587"/>
      <c r="X148" s="587"/>
    </row>
    <row r="149" spans="1:24" ht="19.5" customHeight="1">
      <c r="A149" s="810">
        <v>144</v>
      </c>
      <c r="B149" s="568" t="s">
        <v>21</v>
      </c>
      <c r="C149" s="811" t="s">
        <v>222</v>
      </c>
      <c r="D149" s="774" t="s">
        <v>2583</v>
      </c>
      <c r="E149" s="587"/>
      <c r="F149" s="587"/>
      <c r="G149" s="587"/>
      <c r="H149" s="587"/>
      <c r="I149" s="587"/>
      <c r="J149" s="587"/>
      <c r="K149" s="587"/>
      <c r="L149" s="587"/>
      <c r="M149" s="587"/>
      <c r="N149" s="587"/>
      <c r="O149" s="587"/>
      <c r="P149" s="587"/>
      <c r="Q149" s="587"/>
      <c r="R149" s="587"/>
      <c r="S149" s="587"/>
      <c r="T149" s="587"/>
      <c r="U149" s="587"/>
      <c r="V149" s="587"/>
      <c r="W149" s="587"/>
      <c r="X149" s="587"/>
    </row>
    <row r="150" spans="1:24" ht="19.5" customHeight="1">
      <c r="A150" s="810">
        <v>145</v>
      </c>
      <c r="B150" s="568" t="s">
        <v>136</v>
      </c>
      <c r="C150" s="811" t="s">
        <v>222</v>
      </c>
      <c r="D150" s="774" t="s">
        <v>440</v>
      </c>
      <c r="E150" s="587"/>
      <c r="F150" s="587"/>
      <c r="G150" s="587"/>
      <c r="H150" s="587"/>
      <c r="I150" s="587"/>
      <c r="J150" s="587"/>
      <c r="K150" s="587"/>
      <c r="L150" s="587"/>
      <c r="M150" s="587"/>
      <c r="N150" s="587"/>
      <c r="O150" s="587"/>
      <c r="P150" s="587"/>
      <c r="Q150" s="587"/>
      <c r="R150" s="587"/>
      <c r="S150" s="587"/>
      <c r="T150" s="587"/>
      <c r="U150" s="587"/>
      <c r="V150" s="587"/>
      <c r="W150" s="587"/>
      <c r="X150" s="587"/>
    </row>
    <row r="151" spans="1:24" ht="19.5" customHeight="1">
      <c r="A151" s="810">
        <v>146</v>
      </c>
      <c r="B151" s="568" t="s">
        <v>183</v>
      </c>
      <c r="C151" s="811" t="s">
        <v>222</v>
      </c>
      <c r="D151" s="774" t="s">
        <v>2790</v>
      </c>
      <c r="E151" s="587"/>
      <c r="F151" s="587"/>
      <c r="G151" s="587"/>
      <c r="H151" s="587"/>
      <c r="I151" s="587"/>
      <c r="J151" s="587"/>
      <c r="K151" s="587"/>
      <c r="L151" s="587"/>
      <c r="M151" s="587"/>
      <c r="N151" s="587"/>
      <c r="O151" s="587"/>
      <c r="P151" s="587"/>
      <c r="Q151" s="587"/>
      <c r="R151" s="587"/>
      <c r="S151" s="587"/>
      <c r="T151" s="587"/>
      <c r="U151" s="587"/>
      <c r="V151" s="587"/>
      <c r="W151" s="587"/>
      <c r="X151" s="587"/>
    </row>
    <row r="152" spans="1:24" ht="19.5" customHeight="1">
      <c r="A152" s="810">
        <v>147</v>
      </c>
      <c r="B152" s="568" t="s">
        <v>228</v>
      </c>
      <c r="C152" s="811" t="s">
        <v>222</v>
      </c>
      <c r="D152" s="774" t="s">
        <v>2790</v>
      </c>
      <c r="E152" s="587"/>
      <c r="F152" s="587"/>
      <c r="G152" s="587"/>
      <c r="H152" s="587"/>
      <c r="I152" s="587"/>
      <c r="J152" s="587"/>
      <c r="K152" s="587"/>
      <c r="L152" s="587"/>
      <c r="M152" s="587"/>
      <c r="N152" s="587"/>
      <c r="O152" s="587"/>
      <c r="P152" s="587"/>
      <c r="Q152" s="587"/>
      <c r="R152" s="587"/>
      <c r="S152" s="587"/>
      <c r="T152" s="587"/>
      <c r="U152" s="587"/>
      <c r="V152" s="587"/>
      <c r="W152" s="587"/>
      <c r="X152" s="587"/>
    </row>
    <row r="153" spans="1:24" ht="19.5" customHeight="1">
      <c r="A153" s="810">
        <v>148</v>
      </c>
      <c r="B153" s="568" t="s">
        <v>140</v>
      </c>
      <c r="C153" s="811" t="s">
        <v>222</v>
      </c>
      <c r="D153" s="774" t="s">
        <v>2583</v>
      </c>
      <c r="E153" s="587"/>
      <c r="F153" s="587"/>
      <c r="G153" s="587"/>
      <c r="H153" s="587"/>
      <c r="I153" s="587"/>
      <c r="J153" s="587"/>
      <c r="K153" s="587"/>
      <c r="L153" s="587"/>
      <c r="M153" s="587"/>
      <c r="N153" s="587"/>
      <c r="O153" s="587"/>
      <c r="P153" s="587"/>
      <c r="Q153" s="587"/>
      <c r="R153" s="587"/>
      <c r="S153" s="587"/>
      <c r="T153" s="587"/>
      <c r="U153" s="587"/>
      <c r="V153" s="587"/>
      <c r="W153" s="587"/>
      <c r="X153" s="587"/>
    </row>
    <row r="154" spans="1:24" ht="19.5" customHeight="1">
      <c r="A154" s="810">
        <v>149</v>
      </c>
      <c r="B154" s="568" t="s">
        <v>180</v>
      </c>
      <c r="C154" s="811" t="s">
        <v>222</v>
      </c>
      <c r="D154" s="774" t="s">
        <v>2790</v>
      </c>
      <c r="E154" s="587"/>
      <c r="F154" s="587"/>
      <c r="G154" s="587"/>
      <c r="H154" s="587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</row>
    <row r="155" spans="1:24" ht="19.5" customHeight="1">
      <c r="A155" s="810">
        <v>150</v>
      </c>
      <c r="B155" s="568" t="s">
        <v>171</v>
      </c>
      <c r="C155" s="811" t="s">
        <v>222</v>
      </c>
      <c r="D155" s="774" t="s">
        <v>2790</v>
      </c>
      <c r="E155" s="587"/>
      <c r="F155" s="587"/>
      <c r="G155" s="587"/>
      <c r="H155" s="587"/>
      <c r="I155" s="587"/>
      <c r="J155" s="587"/>
      <c r="K155" s="587"/>
      <c r="L155" s="587"/>
      <c r="M155" s="587"/>
      <c r="N155" s="587"/>
      <c r="O155" s="587"/>
      <c r="P155" s="587"/>
      <c r="Q155" s="587"/>
      <c r="R155" s="587"/>
      <c r="S155" s="587"/>
      <c r="T155" s="587"/>
      <c r="U155" s="587"/>
      <c r="V155" s="587"/>
      <c r="W155" s="587"/>
      <c r="X155" s="587"/>
    </row>
    <row r="156" spans="1:24" ht="19.5" customHeight="1">
      <c r="A156" s="810">
        <v>151</v>
      </c>
      <c r="B156" s="568" t="s">
        <v>230</v>
      </c>
      <c r="C156" s="811" t="s">
        <v>222</v>
      </c>
      <c r="D156" s="774" t="s">
        <v>2583</v>
      </c>
      <c r="E156" s="587"/>
      <c r="F156" s="587"/>
      <c r="G156" s="587"/>
      <c r="H156" s="587"/>
      <c r="I156" s="587"/>
      <c r="J156" s="587"/>
      <c r="K156" s="587"/>
      <c r="L156" s="587"/>
      <c r="M156" s="587"/>
      <c r="N156" s="587"/>
      <c r="O156" s="587"/>
      <c r="P156" s="587"/>
      <c r="Q156" s="587"/>
      <c r="R156" s="587"/>
      <c r="S156" s="587"/>
      <c r="T156" s="587"/>
      <c r="U156" s="587"/>
      <c r="V156" s="587"/>
      <c r="W156" s="587"/>
      <c r="X156" s="587"/>
    </row>
    <row r="157" spans="1:24" ht="19.5" customHeight="1">
      <c r="A157" s="810">
        <v>152</v>
      </c>
      <c r="B157" s="568" t="s">
        <v>191</v>
      </c>
      <c r="C157" s="811" t="s">
        <v>222</v>
      </c>
      <c r="D157" s="774" t="s">
        <v>2583</v>
      </c>
      <c r="E157" s="587"/>
      <c r="F157" s="587"/>
      <c r="G157" s="587"/>
      <c r="H157" s="587"/>
      <c r="I157" s="587"/>
      <c r="J157" s="587"/>
      <c r="K157" s="587"/>
      <c r="L157" s="587"/>
      <c r="M157" s="587"/>
      <c r="N157" s="587"/>
      <c r="O157" s="587"/>
      <c r="P157" s="587"/>
      <c r="Q157" s="587"/>
      <c r="R157" s="587"/>
      <c r="S157" s="587"/>
      <c r="T157" s="587"/>
      <c r="U157" s="587"/>
      <c r="V157" s="587"/>
      <c r="W157" s="587"/>
      <c r="X157" s="587"/>
    </row>
    <row r="158" spans="1:24" ht="19.5" customHeight="1">
      <c r="A158" s="810">
        <v>153</v>
      </c>
      <c r="B158" s="568" t="s">
        <v>184</v>
      </c>
      <c r="C158" s="811" t="s">
        <v>222</v>
      </c>
      <c r="D158" s="774" t="s">
        <v>2790</v>
      </c>
      <c r="E158" s="587"/>
      <c r="F158" s="587"/>
      <c r="G158" s="587"/>
      <c r="H158" s="587"/>
      <c r="I158" s="587"/>
      <c r="J158" s="587"/>
      <c r="K158" s="587"/>
      <c r="L158" s="587"/>
      <c r="M158" s="587"/>
      <c r="N158" s="587"/>
      <c r="O158" s="587"/>
      <c r="P158" s="587"/>
      <c r="Q158" s="587"/>
      <c r="R158" s="587"/>
      <c r="S158" s="587"/>
      <c r="T158" s="587"/>
      <c r="U158" s="587"/>
      <c r="V158" s="587"/>
      <c r="W158" s="587"/>
      <c r="X158" s="587"/>
    </row>
    <row r="159" spans="1:24" ht="19.5" customHeight="1">
      <c r="A159" s="810">
        <v>154</v>
      </c>
      <c r="B159" s="568" t="s">
        <v>187</v>
      </c>
      <c r="C159" s="811" t="s">
        <v>222</v>
      </c>
      <c r="D159" s="774" t="s">
        <v>2790</v>
      </c>
      <c r="E159" s="587"/>
      <c r="F159" s="587"/>
      <c r="G159" s="587"/>
      <c r="H159" s="587"/>
      <c r="I159" s="587"/>
      <c r="J159" s="587"/>
      <c r="K159" s="587"/>
      <c r="L159" s="587"/>
      <c r="M159" s="587"/>
      <c r="N159" s="587"/>
      <c r="O159" s="587"/>
      <c r="P159" s="587"/>
      <c r="Q159" s="587"/>
      <c r="R159" s="587"/>
      <c r="S159" s="587"/>
      <c r="T159" s="587"/>
      <c r="U159" s="587"/>
      <c r="V159" s="587"/>
      <c r="W159" s="587"/>
      <c r="X159" s="587"/>
    </row>
    <row r="160" spans="1:24" ht="19.5" customHeight="1">
      <c r="A160" s="810">
        <v>155</v>
      </c>
      <c r="B160" s="568" t="s">
        <v>234</v>
      </c>
      <c r="C160" s="811" t="s">
        <v>222</v>
      </c>
      <c r="D160" s="774" t="s">
        <v>2583</v>
      </c>
      <c r="E160" s="587"/>
      <c r="F160" s="587"/>
      <c r="G160" s="587"/>
      <c r="H160" s="587"/>
      <c r="I160" s="587"/>
      <c r="J160" s="587"/>
      <c r="K160" s="587"/>
      <c r="L160" s="587"/>
      <c r="M160" s="587"/>
      <c r="N160" s="587"/>
      <c r="O160" s="587"/>
      <c r="P160" s="587"/>
      <c r="Q160" s="587"/>
      <c r="R160" s="587"/>
      <c r="S160" s="587"/>
      <c r="T160" s="587"/>
      <c r="U160" s="587"/>
      <c r="V160" s="587"/>
      <c r="W160" s="587"/>
      <c r="X160" s="587"/>
    </row>
    <row r="161" spans="1:24" ht="19.5" customHeight="1">
      <c r="A161" s="810">
        <v>156</v>
      </c>
      <c r="B161" s="568" t="s">
        <v>235</v>
      </c>
      <c r="C161" s="811" t="s">
        <v>222</v>
      </c>
      <c r="D161" s="774" t="s">
        <v>2583</v>
      </c>
      <c r="E161" s="587"/>
      <c r="F161" s="587"/>
      <c r="G161" s="587"/>
      <c r="H161" s="587"/>
      <c r="I161" s="587"/>
      <c r="J161" s="587"/>
      <c r="K161" s="587"/>
      <c r="L161" s="587"/>
      <c r="M161" s="587"/>
      <c r="N161" s="587"/>
      <c r="O161" s="587"/>
      <c r="P161" s="587"/>
      <c r="Q161" s="587"/>
      <c r="R161" s="587"/>
      <c r="S161" s="587"/>
      <c r="T161" s="587"/>
      <c r="U161" s="587"/>
      <c r="V161" s="587"/>
      <c r="W161" s="587"/>
      <c r="X161" s="587"/>
    </row>
    <row r="162" spans="1:24" ht="19.5" customHeight="1">
      <c r="A162" s="810">
        <v>157</v>
      </c>
      <c r="B162" s="568" t="s">
        <v>237</v>
      </c>
      <c r="C162" s="811" t="s">
        <v>222</v>
      </c>
      <c r="D162" s="774" t="s">
        <v>2594</v>
      </c>
      <c r="E162" s="587"/>
      <c r="F162" s="587"/>
      <c r="G162" s="587"/>
      <c r="H162" s="587"/>
      <c r="I162" s="587"/>
      <c r="J162" s="587"/>
      <c r="K162" s="587"/>
      <c r="L162" s="587"/>
      <c r="M162" s="587"/>
      <c r="N162" s="587"/>
      <c r="O162" s="587"/>
      <c r="P162" s="587"/>
      <c r="Q162" s="587"/>
      <c r="R162" s="587"/>
      <c r="S162" s="587"/>
      <c r="T162" s="587"/>
      <c r="U162" s="587"/>
      <c r="V162" s="587"/>
      <c r="W162" s="587"/>
      <c r="X162" s="587"/>
    </row>
    <row r="163" spans="1:24" ht="19.5" customHeight="1">
      <c r="A163" s="810">
        <v>158</v>
      </c>
      <c r="B163" s="568" t="s">
        <v>238</v>
      </c>
      <c r="C163" s="811" t="s">
        <v>222</v>
      </c>
      <c r="D163" s="774" t="s">
        <v>2583</v>
      </c>
      <c r="E163" s="587"/>
      <c r="F163" s="587"/>
      <c r="G163" s="587"/>
      <c r="H163" s="587"/>
      <c r="I163" s="587"/>
      <c r="J163" s="587"/>
      <c r="K163" s="587"/>
      <c r="L163" s="587"/>
      <c r="M163" s="587"/>
      <c r="N163" s="587"/>
      <c r="O163" s="587"/>
      <c r="P163" s="587"/>
      <c r="Q163" s="587"/>
      <c r="R163" s="587"/>
      <c r="S163" s="587"/>
      <c r="T163" s="587"/>
      <c r="U163" s="587"/>
      <c r="V163" s="587"/>
      <c r="W163" s="587"/>
      <c r="X163" s="587"/>
    </row>
    <row r="164" spans="1:24" ht="19.5" customHeight="1">
      <c r="A164" s="810">
        <v>159</v>
      </c>
      <c r="B164" s="568" t="s">
        <v>2792</v>
      </c>
      <c r="C164" s="811" t="s">
        <v>222</v>
      </c>
      <c r="D164" s="774" t="s">
        <v>2595</v>
      </c>
      <c r="E164" s="587"/>
      <c r="F164" s="587"/>
      <c r="G164" s="587"/>
      <c r="H164" s="587"/>
      <c r="I164" s="587"/>
      <c r="J164" s="587"/>
      <c r="K164" s="587"/>
      <c r="L164" s="587"/>
      <c r="M164" s="587"/>
      <c r="N164" s="587"/>
      <c r="O164" s="587"/>
      <c r="P164" s="587"/>
      <c r="Q164" s="587"/>
      <c r="R164" s="587"/>
      <c r="S164" s="587"/>
      <c r="T164" s="587"/>
      <c r="U164" s="587"/>
      <c r="V164" s="587"/>
      <c r="W164" s="587"/>
      <c r="X164" s="587"/>
    </row>
    <row r="165" spans="1:24" ht="19.5" customHeight="1">
      <c r="A165" s="810">
        <v>160</v>
      </c>
      <c r="B165" s="568" t="s">
        <v>240</v>
      </c>
      <c r="C165" s="811" t="s">
        <v>222</v>
      </c>
      <c r="D165" s="774" t="s">
        <v>2790</v>
      </c>
      <c r="E165" s="587"/>
      <c r="F165" s="587"/>
      <c r="G165" s="587"/>
      <c r="H165" s="587"/>
      <c r="I165" s="587"/>
      <c r="J165" s="587"/>
      <c r="K165" s="587"/>
      <c r="L165" s="587"/>
      <c r="M165" s="587"/>
      <c r="N165" s="587"/>
      <c r="O165" s="587"/>
      <c r="P165" s="587"/>
      <c r="Q165" s="587"/>
      <c r="R165" s="587"/>
      <c r="S165" s="587"/>
      <c r="T165" s="587"/>
      <c r="U165" s="587"/>
      <c r="V165" s="587"/>
      <c r="W165" s="587"/>
      <c r="X165" s="587"/>
    </row>
    <row r="166" spans="1:24" ht="19.5" customHeight="1">
      <c r="A166" s="810">
        <v>161</v>
      </c>
      <c r="B166" s="568" t="s">
        <v>160</v>
      </c>
      <c r="C166" s="811" t="s">
        <v>222</v>
      </c>
      <c r="D166" s="774" t="s">
        <v>2592</v>
      </c>
      <c r="E166" s="587"/>
      <c r="F166" s="587"/>
      <c r="G166" s="587"/>
      <c r="H166" s="587"/>
      <c r="I166" s="587"/>
      <c r="J166" s="587"/>
      <c r="K166" s="587"/>
      <c r="L166" s="587"/>
      <c r="M166" s="587"/>
      <c r="N166" s="587"/>
      <c r="O166" s="587"/>
      <c r="P166" s="587"/>
      <c r="Q166" s="587"/>
      <c r="R166" s="587"/>
      <c r="S166" s="587"/>
      <c r="T166" s="587"/>
      <c r="U166" s="587"/>
      <c r="V166" s="587"/>
      <c r="W166" s="587"/>
      <c r="X166" s="587"/>
    </row>
    <row r="167" spans="1:24" ht="19.5" customHeight="1">
      <c r="A167" s="810">
        <v>162</v>
      </c>
      <c r="B167" s="568" t="s">
        <v>75</v>
      </c>
      <c r="C167" s="811" t="s">
        <v>222</v>
      </c>
      <c r="D167" s="774" t="s">
        <v>2592</v>
      </c>
      <c r="E167" s="587"/>
      <c r="F167" s="587"/>
      <c r="G167" s="587"/>
      <c r="H167" s="587"/>
      <c r="I167" s="587"/>
      <c r="J167" s="587"/>
      <c r="K167" s="587"/>
      <c r="L167" s="587"/>
      <c r="M167" s="587"/>
      <c r="N167" s="587"/>
      <c r="O167" s="587"/>
      <c r="P167" s="587"/>
      <c r="Q167" s="587"/>
      <c r="R167" s="587"/>
      <c r="S167" s="587"/>
      <c r="T167" s="587"/>
      <c r="U167" s="587"/>
      <c r="V167" s="587"/>
      <c r="W167" s="587"/>
      <c r="X167" s="587"/>
    </row>
    <row r="168" spans="1:24" ht="19.5" customHeight="1">
      <c r="A168" s="810">
        <v>163</v>
      </c>
      <c r="B168" s="568" t="s">
        <v>243</v>
      </c>
      <c r="C168" s="811" t="s">
        <v>222</v>
      </c>
      <c r="D168" s="774" t="s">
        <v>2592</v>
      </c>
      <c r="E168" s="587"/>
      <c r="F168" s="587"/>
      <c r="G168" s="587"/>
      <c r="H168" s="587"/>
      <c r="I168" s="587"/>
      <c r="J168" s="587"/>
      <c r="K168" s="587"/>
      <c r="L168" s="587"/>
      <c r="M168" s="587"/>
      <c r="N168" s="587"/>
      <c r="O168" s="587"/>
      <c r="P168" s="587"/>
      <c r="Q168" s="587"/>
      <c r="R168" s="587"/>
      <c r="S168" s="587"/>
      <c r="T168" s="587"/>
      <c r="U168" s="587"/>
      <c r="V168" s="587"/>
      <c r="W168" s="587"/>
      <c r="X168" s="587"/>
    </row>
    <row r="169" spans="1:24" ht="19.5" customHeight="1">
      <c r="A169" s="810">
        <v>164</v>
      </c>
      <c r="B169" s="568" t="s">
        <v>244</v>
      </c>
      <c r="C169" s="811" t="s">
        <v>222</v>
      </c>
      <c r="D169" s="774" t="s">
        <v>2592</v>
      </c>
      <c r="E169" s="587"/>
      <c r="F169" s="587"/>
      <c r="G169" s="587"/>
      <c r="H169" s="587"/>
      <c r="I169" s="587"/>
      <c r="J169" s="587"/>
      <c r="K169" s="587"/>
      <c r="L169" s="587"/>
      <c r="M169" s="587"/>
      <c r="N169" s="587"/>
      <c r="O169" s="587"/>
      <c r="P169" s="587"/>
      <c r="Q169" s="587"/>
      <c r="R169" s="587"/>
      <c r="S169" s="587"/>
      <c r="T169" s="587"/>
      <c r="U169" s="587"/>
      <c r="V169" s="587"/>
      <c r="W169" s="587"/>
      <c r="X169" s="587"/>
    </row>
    <row r="170" spans="1:24" ht="19.5" customHeight="1">
      <c r="A170" s="810">
        <v>165</v>
      </c>
      <c r="B170" s="568" t="s">
        <v>244</v>
      </c>
      <c r="C170" s="811" t="s">
        <v>222</v>
      </c>
      <c r="D170" s="774" t="s">
        <v>2592</v>
      </c>
      <c r="E170" s="587"/>
      <c r="F170" s="587"/>
      <c r="G170" s="587"/>
      <c r="H170" s="587"/>
      <c r="I170" s="587"/>
      <c r="J170" s="587"/>
      <c r="K170" s="587"/>
      <c r="L170" s="587"/>
      <c r="M170" s="587"/>
      <c r="N170" s="587"/>
      <c r="O170" s="587"/>
      <c r="P170" s="587"/>
      <c r="Q170" s="587"/>
      <c r="R170" s="587"/>
      <c r="S170" s="587"/>
      <c r="T170" s="587"/>
      <c r="U170" s="587"/>
      <c r="V170" s="587"/>
      <c r="W170" s="587"/>
      <c r="X170" s="587"/>
    </row>
    <row r="171" spans="1:24" ht="19.5" customHeight="1">
      <c r="A171" s="810">
        <v>166</v>
      </c>
      <c r="B171" s="568" t="s">
        <v>238</v>
      </c>
      <c r="C171" s="811" t="s">
        <v>222</v>
      </c>
      <c r="D171" s="774" t="s">
        <v>2583</v>
      </c>
      <c r="E171" s="587"/>
      <c r="F171" s="587"/>
      <c r="G171" s="587"/>
      <c r="H171" s="587"/>
      <c r="I171" s="587"/>
      <c r="J171" s="587"/>
      <c r="K171" s="587"/>
      <c r="L171" s="587"/>
      <c r="M171" s="587"/>
      <c r="N171" s="587"/>
      <c r="O171" s="587"/>
      <c r="P171" s="587"/>
      <c r="Q171" s="587"/>
      <c r="R171" s="587"/>
      <c r="S171" s="587"/>
      <c r="T171" s="587"/>
      <c r="U171" s="587"/>
      <c r="V171" s="587"/>
      <c r="W171" s="587"/>
      <c r="X171" s="587"/>
    </row>
    <row r="172" spans="1:24" ht="19.5" customHeight="1">
      <c r="A172" s="810">
        <v>167</v>
      </c>
      <c r="B172" s="568" t="s">
        <v>248</v>
      </c>
      <c r="C172" s="811" t="s">
        <v>222</v>
      </c>
      <c r="D172" s="774" t="s">
        <v>2583</v>
      </c>
      <c r="E172" s="587"/>
      <c r="F172" s="587"/>
      <c r="G172" s="587"/>
      <c r="H172" s="587"/>
      <c r="I172" s="587"/>
      <c r="J172" s="587"/>
      <c r="K172" s="587"/>
      <c r="L172" s="587"/>
      <c r="M172" s="587"/>
      <c r="N172" s="587"/>
      <c r="O172" s="587"/>
      <c r="P172" s="587"/>
      <c r="Q172" s="587"/>
      <c r="R172" s="587"/>
      <c r="S172" s="587"/>
      <c r="T172" s="587"/>
      <c r="U172" s="587"/>
      <c r="V172" s="587"/>
      <c r="W172" s="587"/>
      <c r="X172" s="587"/>
    </row>
    <row r="173" spans="1:24" ht="19.5" customHeight="1">
      <c r="A173" s="810">
        <v>168</v>
      </c>
      <c r="B173" s="568" t="s">
        <v>217</v>
      </c>
      <c r="C173" s="811" t="s">
        <v>222</v>
      </c>
      <c r="D173" s="774" t="s">
        <v>2693</v>
      </c>
      <c r="E173" s="587"/>
      <c r="F173" s="587"/>
      <c r="G173" s="587"/>
      <c r="H173" s="587"/>
      <c r="I173" s="587"/>
      <c r="J173" s="587"/>
      <c r="K173" s="587"/>
      <c r="L173" s="587"/>
      <c r="M173" s="587"/>
      <c r="N173" s="587"/>
      <c r="O173" s="587"/>
      <c r="P173" s="587"/>
      <c r="Q173" s="587"/>
      <c r="R173" s="587"/>
      <c r="S173" s="587"/>
      <c r="T173" s="587"/>
      <c r="U173" s="587"/>
      <c r="V173" s="587"/>
      <c r="W173" s="587"/>
      <c r="X173" s="587"/>
    </row>
    <row r="174" spans="1:24" ht="19.5" customHeight="1">
      <c r="A174" s="810">
        <v>169</v>
      </c>
      <c r="B174" s="568" t="s">
        <v>250</v>
      </c>
      <c r="C174" s="811" t="s">
        <v>222</v>
      </c>
      <c r="D174" s="774" t="s">
        <v>2594</v>
      </c>
      <c r="E174" s="587"/>
      <c r="F174" s="587"/>
      <c r="G174" s="587"/>
      <c r="H174" s="587"/>
      <c r="I174" s="587"/>
      <c r="J174" s="587"/>
      <c r="K174" s="587"/>
      <c r="L174" s="587"/>
      <c r="M174" s="587"/>
      <c r="N174" s="587"/>
      <c r="O174" s="587"/>
      <c r="P174" s="587"/>
      <c r="Q174" s="587"/>
      <c r="R174" s="587"/>
      <c r="S174" s="587"/>
      <c r="T174" s="587"/>
      <c r="U174" s="587"/>
      <c r="V174" s="587"/>
      <c r="W174" s="587"/>
      <c r="X174" s="587"/>
    </row>
    <row r="175" spans="1:24" ht="19.5" customHeight="1">
      <c r="A175" s="810">
        <v>170</v>
      </c>
      <c r="B175" s="568" t="s">
        <v>163</v>
      </c>
      <c r="C175" s="811" t="s">
        <v>222</v>
      </c>
      <c r="D175" s="774" t="s">
        <v>2592</v>
      </c>
      <c r="E175" s="587"/>
      <c r="F175" s="587"/>
      <c r="G175" s="587"/>
      <c r="H175" s="587"/>
      <c r="I175" s="587"/>
      <c r="J175" s="587"/>
      <c r="K175" s="587"/>
      <c r="L175" s="587"/>
      <c r="M175" s="587"/>
      <c r="N175" s="587"/>
      <c r="O175" s="587"/>
      <c r="P175" s="587"/>
      <c r="Q175" s="587"/>
      <c r="R175" s="587"/>
      <c r="S175" s="587"/>
      <c r="T175" s="587"/>
      <c r="U175" s="587"/>
      <c r="V175" s="587"/>
      <c r="W175" s="587"/>
      <c r="X175" s="587"/>
    </row>
    <row r="176" spans="1:24" ht="19.5" customHeight="1">
      <c r="A176" s="810">
        <v>171</v>
      </c>
      <c r="B176" s="568" t="s">
        <v>252</v>
      </c>
      <c r="C176" s="811" t="s">
        <v>222</v>
      </c>
      <c r="D176" s="774" t="s">
        <v>2693</v>
      </c>
      <c r="E176" s="587"/>
      <c r="F176" s="587"/>
      <c r="G176" s="587"/>
      <c r="H176" s="587"/>
      <c r="I176" s="587"/>
      <c r="J176" s="587"/>
      <c r="K176" s="587"/>
      <c r="L176" s="587"/>
      <c r="M176" s="587"/>
      <c r="N176" s="587"/>
      <c r="O176" s="587"/>
      <c r="P176" s="587"/>
      <c r="Q176" s="587"/>
      <c r="R176" s="587"/>
      <c r="S176" s="587"/>
      <c r="T176" s="587"/>
      <c r="U176" s="587"/>
      <c r="V176" s="587"/>
      <c r="W176" s="587"/>
      <c r="X176" s="587"/>
    </row>
    <row r="177" spans="1:24" ht="19.5" customHeight="1">
      <c r="A177" s="810">
        <v>172</v>
      </c>
      <c r="B177" s="568" t="s">
        <v>254</v>
      </c>
      <c r="C177" s="811" t="s">
        <v>222</v>
      </c>
      <c r="D177" s="774" t="s">
        <v>2693</v>
      </c>
      <c r="E177" s="587"/>
      <c r="F177" s="587"/>
      <c r="G177" s="587"/>
      <c r="H177" s="587"/>
      <c r="I177" s="587"/>
      <c r="J177" s="587"/>
      <c r="K177" s="587"/>
      <c r="L177" s="587"/>
      <c r="M177" s="587"/>
      <c r="N177" s="587"/>
      <c r="O177" s="587"/>
      <c r="P177" s="587"/>
      <c r="Q177" s="587"/>
      <c r="R177" s="587"/>
      <c r="S177" s="587"/>
      <c r="T177" s="587"/>
      <c r="U177" s="587"/>
      <c r="V177" s="587"/>
      <c r="W177" s="587"/>
      <c r="X177" s="587"/>
    </row>
    <row r="178" spans="1:24" ht="19.5" customHeight="1">
      <c r="A178" s="810">
        <v>173</v>
      </c>
      <c r="B178" s="568" t="s">
        <v>255</v>
      </c>
      <c r="C178" s="811" t="s">
        <v>222</v>
      </c>
      <c r="D178" s="774" t="s">
        <v>2693</v>
      </c>
      <c r="E178" s="587"/>
      <c r="F178" s="587"/>
      <c r="G178" s="587"/>
      <c r="H178" s="587"/>
      <c r="I178" s="587"/>
      <c r="J178" s="587"/>
      <c r="K178" s="587"/>
      <c r="L178" s="587"/>
      <c r="M178" s="587"/>
      <c r="N178" s="587"/>
      <c r="O178" s="587"/>
      <c r="P178" s="587"/>
      <c r="Q178" s="587"/>
      <c r="R178" s="587"/>
      <c r="S178" s="587"/>
      <c r="T178" s="587"/>
      <c r="U178" s="587"/>
      <c r="V178" s="587"/>
      <c r="W178" s="587"/>
      <c r="X178" s="587"/>
    </row>
    <row r="179" spans="1:24" ht="19.5" customHeight="1">
      <c r="A179" s="810">
        <v>174</v>
      </c>
      <c r="B179" s="568" t="s">
        <v>256</v>
      </c>
      <c r="C179" s="811" t="s">
        <v>222</v>
      </c>
      <c r="D179" s="774" t="s">
        <v>2693</v>
      </c>
      <c r="E179" s="587"/>
      <c r="F179" s="587"/>
      <c r="G179" s="587"/>
      <c r="H179" s="587"/>
      <c r="I179" s="587"/>
      <c r="J179" s="587"/>
      <c r="K179" s="587"/>
      <c r="L179" s="587"/>
      <c r="M179" s="587"/>
      <c r="N179" s="587"/>
      <c r="O179" s="587"/>
      <c r="P179" s="587"/>
      <c r="Q179" s="587"/>
      <c r="R179" s="587"/>
      <c r="S179" s="587"/>
      <c r="T179" s="587"/>
      <c r="U179" s="587"/>
      <c r="V179" s="587"/>
      <c r="W179" s="587"/>
      <c r="X179" s="587"/>
    </row>
    <row r="180" spans="1:24" ht="19.5" customHeight="1">
      <c r="A180" s="810">
        <v>175</v>
      </c>
      <c r="B180" s="568" t="s">
        <v>217</v>
      </c>
      <c r="C180" s="811" t="s">
        <v>222</v>
      </c>
      <c r="D180" s="774" t="s">
        <v>2693</v>
      </c>
      <c r="E180" s="587"/>
      <c r="F180" s="587"/>
      <c r="G180" s="587"/>
      <c r="H180" s="587"/>
      <c r="I180" s="587"/>
      <c r="J180" s="587"/>
      <c r="K180" s="587"/>
      <c r="L180" s="587"/>
      <c r="M180" s="587"/>
      <c r="N180" s="587"/>
      <c r="O180" s="587"/>
      <c r="P180" s="587"/>
      <c r="Q180" s="587"/>
      <c r="R180" s="587"/>
      <c r="S180" s="587"/>
      <c r="T180" s="587"/>
      <c r="U180" s="587"/>
      <c r="V180" s="587"/>
      <c r="W180" s="587"/>
      <c r="X180" s="587"/>
    </row>
    <row r="181" spans="1:24" ht="19.5" customHeight="1">
      <c r="A181" s="810">
        <v>176</v>
      </c>
      <c r="B181" s="568" t="s">
        <v>257</v>
      </c>
      <c r="C181" s="811" t="s">
        <v>222</v>
      </c>
      <c r="D181" s="774" t="s">
        <v>2693</v>
      </c>
      <c r="E181" s="587"/>
      <c r="F181" s="587"/>
      <c r="G181" s="587"/>
      <c r="H181" s="587"/>
      <c r="I181" s="587"/>
      <c r="J181" s="587"/>
      <c r="K181" s="587"/>
      <c r="L181" s="587"/>
      <c r="M181" s="587"/>
      <c r="N181" s="587"/>
      <c r="O181" s="587"/>
      <c r="P181" s="587"/>
      <c r="Q181" s="587"/>
      <c r="R181" s="587"/>
      <c r="S181" s="587"/>
      <c r="T181" s="587"/>
      <c r="U181" s="587"/>
      <c r="V181" s="587"/>
      <c r="W181" s="587"/>
      <c r="X181" s="587"/>
    </row>
    <row r="182" spans="1:24" ht="19.5" customHeight="1">
      <c r="A182" s="810">
        <v>177</v>
      </c>
      <c r="B182" s="568" t="s">
        <v>258</v>
      </c>
      <c r="C182" s="811" t="s">
        <v>222</v>
      </c>
      <c r="D182" s="774" t="s">
        <v>2693</v>
      </c>
      <c r="E182" s="587"/>
      <c r="F182" s="587"/>
      <c r="G182" s="587"/>
      <c r="H182" s="587"/>
      <c r="I182" s="587"/>
      <c r="J182" s="587"/>
      <c r="K182" s="587"/>
      <c r="L182" s="587"/>
      <c r="M182" s="587"/>
      <c r="N182" s="587"/>
      <c r="O182" s="587"/>
      <c r="P182" s="587"/>
      <c r="Q182" s="587"/>
      <c r="R182" s="587"/>
      <c r="S182" s="587"/>
      <c r="T182" s="587"/>
      <c r="U182" s="587"/>
      <c r="V182" s="587"/>
      <c r="W182" s="587"/>
      <c r="X182" s="587"/>
    </row>
    <row r="183" spans="1:24" ht="19.5" customHeight="1">
      <c r="A183" s="810">
        <v>178</v>
      </c>
      <c r="B183" s="568" t="s">
        <v>259</v>
      </c>
      <c r="C183" s="811" t="s">
        <v>222</v>
      </c>
      <c r="D183" s="774" t="s">
        <v>2693</v>
      </c>
      <c r="E183" s="587"/>
      <c r="F183" s="587"/>
      <c r="G183" s="587"/>
      <c r="H183" s="587"/>
      <c r="I183" s="587"/>
      <c r="J183" s="587"/>
      <c r="K183" s="587"/>
      <c r="L183" s="587"/>
      <c r="M183" s="587"/>
      <c r="N183" s="587"/>
      <c r="O183" s="587"/>
      <c r="P183" s="587"/>
      <c r="Q183" s="587"/>
      <c r="R183" s="587"/>
      <c r="S183" s="587"/>
      <c r="T183" s="587"/>
      <c r="U183" s="587"/>
      <c r="V183" s="587"/>
      <c r="W183" s="587"/>
      <c r="X183" s="587"/>
    </row>
    <row r="184" spans="1:24" ht="19.5" customHeight="1">
      <c r="A184" s="810">
        <v>179</v>
      </c>
      <c r="B184" s="568" t="s">
        <v>260</v>
      </c>
      <c r="C184" s="811" t="s">
        <v>222</v>
      </c>
      <c r="D184" s="774" t="s">
        <v>2693</v>
      </c>
      <c r="E184" s="587"/>
      <c r="F184" s="587"/>
      <c r="G184" s="587"/>
      <c r="H184" s="587"/>
      <c r="I184" s="587"/>
      <c r="J184" s="587"/>
      <c r="K184" s="587"/>
      <c r="L184" s="587"/>
      <c r="M184" s="587"/>
      <c r="N184" s="587"/>
      <c r="O184" s="587"/>
      <c r="P184" s="587"/>
      <c r="Q184" s="587"/>
      <c r="R184" s="587"/>
      <c r="S184" s="587"/>
      <c r="T184" s="587"/>
      <c r="U184" s="587"/>
      <c r="V184" s="587"/>
      <c r="W184" s="587"/>
      <c r="X184" s="587"/>
    </row>
    <row r="185" spans="1:24" ht="19.5" customHeight="1">
      <c r="A185" s="810">
        <v>180</v>
      </c>
      <c r="B185" s="568" t="s">
        <v>261</v>
      </c>
      <c r="C185" s="811" t="s">
        <v>222</v>
      </c>
      <c r="D185" s="774" t="s">
        <v>2693</v>
      </c>
      <c r="E185" s="587"/>
      <c r="F185" s="587"/>
      <c r="G185" s="587"/>
      <c r="H185" s="587"/>
      <c r="I185" s="587"/>
      <c r="J185" s="587"/>
      <c r="K185" s="587"/>
      <c r="L185" s="587"/>
      <c r="M185" s="587"/>
      <c r="N185" s="587"/>
      <c r="O185" s="587"/>
      <c r="P185" s="587"/>
      <c r="Q185" s="587"/>
      <c r="R185" s="587"/>
      <c r="S185" s="587"/>
      <c r="T185" s="587"/>
      <c r="U185" s="587"/>
      <c r="V185" s="587"/>
      <c r="W185" s="587"/>
      <c r="X185" s="587"/>
    </row>
    <row r="186" spans="1:24" ht="19.5" customHeight="1">
      <c r="A186" s="810">
        <v>181</v>
      </c>
      <c r="B186" s="568" t="s">
        <v>262</v>
      </c>
      <c r="C186" s="811" t="s">
        <v>222</v>
      </c>
      <c r="D186" s="774" t="s">
        <v>2693</v>
      </c>
      <c r="E186" s="587"/>
      <c r="F186" s="587"/>
      <c r="G186" s="587"/>
      <c r="H186" s="587"/>
      <c r="I186" s="587"/>
      <c r="J186" s="587"/>
      <c r="K186" s="587"/>
      <c r="L186" s="587"/>
      <c r="M186" s="587"/>
      <c r="N186" s="587"/>
      <c r="O186" s="587"/>
      <c r="P186" s="587"/>
      <c r="Q186" s="587"/>
      <c r="R186" s="587"/>
      <c r="S186" s="587"/>
      <c r="T186" s="587"/>
      <c r="U186" s="587"/>
      <c r="V186" s="587"/>
      <c r="W186" s="587"/>
      <c r="X186" s="587"/>
    </row>
    <row r="187" spans="1:24" ht="19.5" customHeight="1">
      <c r="A187" s="810">
        <v>182</v>
      </c>
      <c r="B187" s="568" t="s">
        <v>263</v>
      </c>
      <c r="C187" s="811" t="s">
        <v>222</v>
      </c>
      <c r="D187" s="774" t="s">
        <v>2693</v>
      </c>
      <c r="E187" s="587"/>
      <c r="F187" s="587"/>
      <c r="G187" s="587"/>
      <c r="H187" s="587"/>
      <c r="I187" s="587"/>
      <c r="J187" s="587"/>
      <c r="K187" s="587"/>
      <c r="L187" s="587"/>
      <c r="M187" s="587"/>
      <c r="N187" s="587"/>
      <c r="O187" s="587"/>
      <c r="P187" s="587"/>
      <c r="Q187" s="587"/>
      <c r="R187" s="587"/>
      <c r="S187" s="587"/>
      <c r="T187" s="587"/>
      <c r="U187" s="587"/>
      <c r="V187" s="587"/>
      <c r="W187" s="587"/>
      <c r="X187" s="587"/>
    </row>
    <row r="188" spans="1:24" ht="19.5" customHeight="1">
      <c r="A188" s="810">
        <v>183</v>
      </c>
      <c r="B188" s="568" t="s">
        <v>264</v>
      </c>
      <c r="C188" s="811" t="s">
        <v>222</v>
      </c>
      <c r="D188" s="774" t="s">
        <v>2693</v>
      </c>
      <c r="E188" s="587"/>
      <c r="F188" s="587"/>
      <c r="G188" s="587"/>
      <c r="H188" s="587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</row>
    <row r="189" spans="1:24" ht="19.5" customHeight="1">
      <c r="A189" s="810">
        <v>184</v>
      </c>
      <c r="B189" s="568" t="s">
        <v>265</v>
      </c>
      <c r="C189" s="811" t="s">
        <v>222</v>
      </c>
      <c r="D189" s="774" t="s">
        <v>2693</v>
      </c>
      <c r="E189" s="587"/>
      <c r="F189" s="587"/>
      <c r="G189" s="587"/>
      <c r="H189" s="587"/>
      <c r="I189" s="587"/>
      <c r="J189" s="587"/>
      <c r="K189" s="587"/>
      <c r="L189" s="587"/>
      <c r="M189" s="587"/>
      <c r="N189" s="587"/>
      <c r="O189" s="587"/>
      <c r="P189" s="587"/>
      <c r="Q189" s="587"/>
      <c r="R189" s="587"/>
      <c r="S189" s="587"/>
      <c r="T189" s="587"/>
      <c r="U189" s="587"/>
      <c r="V189" s="587"/>
      <c r="W189" s="587"/>
      <c r="X189" s="587"/>
    </row>
    <row r="190" spans="1:24" ht="19.5" customHeight="1">
      <c r="A190" s="810">
        <v>185</v>
      </c>
      <c r="B190" s="568" t="s">
        <v>266</v>
      </c>
      <c r="C190" s="811" t="s">
        <v>222</v>
      </c>
      <c r="D190" s="774" t="s">
        <v>2693</v>
      </c>
      <c r="E190" s="587"/>
      <c r="F190" s="587"/>
      <c r="G190" s="587"/>
      <c r="H190" s="587"/>
      <c r="I190" s="587"/>
      <c r="J190" s="587"/>
      <c r="K190" s="587"/>
      <c r="L190" s="587"/>
      <c r="M190" s="587"/>
      <c r="N190" s="587"/>
      <c r="O190" s="587"/>
      <c r="P190" s="587"/>
      <c r="Q190" s="587"/>
      <c r="R190" s="587"/>
      <c r="S190" s="587"/>
      <c r="T190" s="587"/>
      <c r="U190" s="587"/>
      <c r="V190" s="587"/>
      <c r="W190" s="587"/>
      <c r="X190" s="587"/>
    </row>
    <row r="191" spans="1:24" ht="19.5" customHeight="1">
      <c r="A191" s="810">
        <v>186</v>
      </c>
      <c r="B191" s="568" t="s">
        <v>71</v>
      </c>
      <c r="C191" s="811" t="s">
        <v>222</v>
      </c>
      <c r="D191" s="774" t="s">
        <v>2592</v>
      </c>
      <c r="E191" s="587"/>
      <c r="F191" s="587"/>
      <c r="G191" s="587"/>
      <c r="H191" s="587"/>
      <c r="I191" s="587"/>
      <c r="J191" s="587"/>
      <c r="K191" s="587"/>
      <c r="L191" s="587"/>
      <c r="M191" s="587"/>
      <c r="N191" s="587"/>
      <c r="O191" s="587"/>
      <c r="P191" s="587"/>
      <c r="Q191" s="587"/>
      <c r="R191" s="587"/>
      <c r="S191" s="587"/>
      <c r="T191" s="587"/>
      <c r="U191" s="587"/>
      <c r="V191" s="587"/>
      <c r="W191" s="587"/>
      <c r="X191" s="587"/>
    </row>
    <row r="192" spans="1:24" ht="19.5" customHeight="1">
      <c r="A192" s="810">
        <v>187</v>
      </c>
      <c r="B192" s="568" t="s">
        <v>73</v>
      </c>
      <c r="C192" s="811" t="s">
        <v>222</v>
      </c>
      <c r="D192" s="774" t="s">
        <v>2592</v>
      </c>
      <c r="E192" s="587"/>
      <c r="F192" s="587"/>
      <c r="G192" s="587"/>
      <c r="H192" s="587"/>
      <c r="I192" s="587"/>
      <c r="J192" s="587"/>
      <c r="K192" s="587"/>
      <c r="L192" s="587"/>
      <c r="M192" s="587"/>
      <c r="N192" s="587"/>
      <c r="O192" s="587"/>
      <c r="P192" s="587"/>
      <c r="Q192" s="587"/>
      <c r="R192" s="587"/>
      <c r="S192" s="587"/>
      <c r="T192" s="587"/>
      <c r="U192" s="587"/>
      <c r="V192" s="587"/>
      <c r="W192" s="587"/>
      <c r="X192" s="587"/>
    </row>
    <row r="193" spans="1:24" ht="19.5" customHeight="1">
      <c r="A193" s="810">
        <v>188</v>
      </c>
      <c r="B193" s="568" t="s">
        <v>107</v>
      </c>
      <c r="C193" s="811" t="s">
        <v>222</v>
      </c>
      <c r="D193" s="774" t="s">
        <v>2595</v>
      </c>
      <c r="E193" s="587"/>
      <c r="F193" s="587"/>
      <c r="G193" s="587"/>
      <c r="H193" s="587"/>
      <c r="I193" s="587"/>
      <c r="J193" s="587"/>
      <c r="K193" s="587"/>
      <c r="L193" s="587"/>
      <c r="M193" s="587"/>
      <c r="N193" s="587"/>
      <c r="O193" s="587"/>
      <c r="P193" s="587"/>
      <c r="Q193" s="587"/>
      <c r="R193" s="587"/>
      <c r="S193" s="587"/>
      <c r="T193" s="587"/>
      <c r="U193" s="587"/>
      <c r="V193" s="587"/>
      <c r="W193" s="587"/>
      <c r="X193" s="587"/>
    </row>
    <row r="194" spans="1:24" ht="19.5" customHeight="1">
      <c r="A194" s="810">
        <v>189</v>
      </c>
      <c r="B194" s="568" t="s">
        <v>268</v>
      </c>
      <c r="C194" s="811" t="s">
        <v>222</v>
      </c>
      <c r="D194" s="774" t="s">
        <v>2693</v>
      </c>
      <c r="E194" s="587"/>
      <c r="F194" s="587"/>
      <c r="G194" s="587"/>
      <c r="H194" s="587"/>
      <c r="I194" s="587"/>
      <c r="J194" s="587"/>
      <c r="K194" s="587"/>
      <c r="L194" s="587"/>
      <c r="M194" s="587"/>
      <c r="N194" s="587"/>
      <c r="O194" s="587"/>
      <c r="P194" s="587"/>
      <c r="Q194" s="587"/>
      <c r="R194" s="587"/>
      <c r="S194" s="587"/>
      <c r="T194" s="587"/>
      <c r="U194" s="587"/>
      <c r="V194" s="587"/>
      <c r="W194" s="587"/>
      <c r="X194" s="587"/>
    </row>
    <row r="195" spans="1:24" ht="19.5" customHeight="1">
      <c r="A195" s="810">
        <v>190</v>
      </c>
      <c r="B195" s="568" t="s">
        <v>269</v>
      </c>
      <c r="C195" s="811" t="s">
        <v>222</v>
      </c>
      <c r="D195" s="774" t="s">
        <v>2693</v>
      </c>
      <c r="E195" s="587"/>
      <c r="F195" s="587"/>
      <c r="G195" s="587"/>
      <c r="H195" s="587"/>
      <c r="I195" s="587"/>
      <c r="J195" s="587"/>
      <c r="K195" s="587"/>
      <c r="L195" s="587"/>
      <c r="M195" s="587"/>
      <c r="N195" s="587"/>
      <c r="O195" s="587"/>
      <c r="P195" s="587"/>
      <c r="Q195" s="587"/>
      <c r="R195" s="587"/>
      <c r="S195" s="587"/>
      <c r="T195" s="587"/>
      <c r="U195" s="587"/>
      <c r="V195" s="587"/>
      <c r="W195" s="587"/>
      <c r="X195" s="587"/>
    </row>
    <row r="196" spans="1:24" ht="19.5" customHeight="1">
      <c r="A196" s="810">
        <v>191</v>
      </c>
      <c r="B196" s="568" t="s">
        <v>235</v>
      </c>
      <c r="C196" s="811" t="s">
        <v>271</v>
      </c>
      <c r="D196" s="774" t="s">
        <v>2583</v>
      </c>
      <c r="E196" s="587"/>
      <c r="F196" s="587"/>
      <c r="G196" s="587"/>
      <c r="H196" s="587"/>
      <c r="I196" s="587"/>
      <c r="J196" s="587"/>
      <c r="K196" s="587"/>
      <c r="L196" s="587"/>
      <c r="M196" s="587"/>
      <c r="N196" s="587"/>
      <c r="O196" s="587"/>
      <c r="P196" s="587"/>
      <c r="Q196" s="587"/>
      <c r="R196" s="587"/>
      <c r="S196" s="587"/>
      <c r="T196" s="587"/>
      <c r="U196" s="587"/>
      <c r="V196" s="587"/>
      <c r="W196" s="587"/>
      <c r="X196" s="587"/>
    </row>
    <row r="197" spans="1:24" ht="19.5" customHeight="1">
      <c r="A197" s="810">
        <v>192</v>
      </c>
      <c r="B197" s="568" t="s">
        <v>171</v>
      </c>
      <c r="C197" s="811" t="s">
        <v>271</v>
      </c>
      <c r="D197" s="774" t="s">
        <v>2790</v>
      </c>
      <c r="E197" s="587"/>
      <c r="F197" s="587"/>
      <c r="G197" s="587"/>
      <c r="H197" s="587"/>
      <c r="I197" s="587"/>
      <c r="J197" s="587"/>
      <c r="K197" s="587"/>
      <c r="L197" s="587"/>
      <c r="M197" s="587"/>
      <c r="N197" s="587"/>
      <c r="O197" s="587"/>
      <c r="P197" s="587"/>
      <c r="Q197" s="587"/>
      <c r="R197" s="587"/>
      <c r="S197" s="587"/>
      <c r="T197" s="587"/>
      <c r="U197" s="587"/>
      <c r="V197" s="587"/>
      <c r="W197" s="587"/>
      <c r="X197" s="587"/>
    </row>
    <row r="198" spans="1:24" ht="19.5" customHeight="1">
      <c r="A198" s="810">
        <v>193</v>
      </c>
      <c r="B198" s="568" t="s">
        <v>191</v>
      </c>
      <c r="C198" s="811" t="s">
        <v>271</v>
      </c>
      <c r="D198" s="774" t="s">
        <v>2703</v>
      </c>
      <c r="E198" s="587"/>
      <c r="F198" s="587"/>
      <c r="G198" s="587"/>
      <c r="H198" s="587"/>
      <c r="I198" s="587"/>
      <c r="J198" s="587"/>
      <c r="K198" s="587"/>
      <c r="L198" s="587"/>
      <c r="M198" s="587"/>
      <c r="N198" s="587"/>
      <c r="O198" s="587"/>
      <c r="P198" s="587"/>
      <c r="Q198" s="587"/>
      <c r="R198" s="587"/>
      <c r="S198" s="587"/>
      <c r="T198" s="587"/>
      <c r="U198" s="587"/>
      <c r="V198" s="587"/>
      <c r="W198" s="587"/>
      <c r="X198" s="587"/>
    </row>
    <row r="199" spans="1:24" ht="19.5" customHeight="1">
      <c r="A199" s="810">
        <v>194</v>
      </c>
      <c r="B199" s="568" t="s">
        <v>184</v>
      </c>
      <c r="C199" s="811" t="s">
        <v>271</v>
      </c>
      <c r="D199" s="774" t="s">
        <v>2790</v>
      </c>
      <c r="E199" s="587"/>
      <c r="F199" s="587"/>
      <c r="G199" s="587"/>
      <c r="H199" s="587"/>
      <c r="I199" s="587"/>
      <c r="J199" s="587"/>
      <c r="K199" s="587"/>
      <c r="L199" s="587"/>
      <c r="M199" s="587"/>
      <c r="N199" s="587"/>
      <c r="O199" s="587"/>
      <c r="P199" s="587"/>
      <c r="Q199" s="587"/>
      <c r="R199" s="587"/>
      <c r="S199" s="587"/>
      <c r="T199" s="587"/>
      <c r="U199" s="587"/>
      <c r="V199" s="587"/>
      <c r="W199" s="587"/>
      <c r="X199" s="587"/>
    </row>
    <row r="200" spans="1:24" ht="19.5" customHeight="1">
      <c r="A200" s="810">
        <v>195</v>
      </c>
      <c r="B200" s="568" t="s">
        <v>248</v>
      </c>
      <c r="C200" s="811" t="s">
        <v>271</v>
      </c>
      <c r="D200" s="774" t="s">
        <v>2583</v>
      </c>
      <c r="E200" s="587"/>
      <c r="F200" s="587"/>
      <c r="G200" s="587"/>
      <c r="H200" s="587"/>
      <c r="I200" s="587"/>
      <c r="J200" s="587"/>
      <c r="K200" s="587"/>
      <c r="L200" s="587"/>
      <c r="M200" s="587"/>
      <c r="N200" s="587"/>
      <c r="O200" s="587"/>
      <c r="P200" s="587"/>
      <c r="Q200" s="587"/>
      <c r="R200" s="587"/>
      <c r="S200" s="587"/>
      <c r="T200" s="587"/>
      <c r="U200" s="587"/>
      <c r="V200" s="587"/>
      <c r="W200" s="587"/>
      <c r="X200" s="587"/>
    </row>
    <row r="201" spans="1:24" ht="19.5" customHeight="1">
      <c r="A201" s="810">
        <v>196</v>
      </c>
      <c r="B201" s="568" t="s">
        <v>140</v>
      </c>
      <c r="C201" s="811" t="s">
        <v>271</v>
      </c>
      <c r="D201" s="774" t="s">
        <v>2583</v>
      </c>
      <c r="E201" s="587"/>
      <c r="F201" s="587"/>
      <c r="G201" s="587"/>
      <c r="H201" s="587"/>
      <c r="I201" s="587"/>
      <c r="J201" s="587"/>
      <c r="K201" s="587"/>
      <c r="L201" s="587"/>
      <c r="M201" s="587"/>
      <c r="N201" s="587"/>
      <c r="O201" s="587"/>
      <c r="P201" s="587"/>
      <c r="Q201" s="587"/>
      <c r="R201" s="587"/>
      <c r="S201" s="587"/>
      <c r="T201" s="587"/>
      <c r="U201" s="587"/>
      <c r="V201" s="587"/>
      <c r="W201" s="587"/>
      <c r="X201" s="587"/>
    </row>
    <row r="202" spans="1:24" ht="19.5" customHeight="1">
      <c r="A202" s="810">
        <v>197</v>
      </c>
      <c r="B202" s="568" t="s">
        <v>234</v>
      </c>
      <c r="C202" s="811" t="s">
        <v>271</v>
      </c>
      <c r="D202" s="774" t="s">
        <v>2583</v>
      </c>
      <c r="E202" s="587"/>
      <c r="F202" s="587"/>
      <c r="G202" s="587"/>
      <c r="H202" s="587"/>
      <c r="I202" s="587"/>
      <c r="J202" s="587"/>
      <c r="K202" s="587"/>
      <c r="L202" s="587"/>
      <c r="M202" s="587"/>
      <c r="N202" s="587"/>
      <c r="O202" s="587"/>
      <c r="P202" s="587"/>
      <c r="Q202" s="587"/>
      <c r="R202" s="587"/>
      <c r="S202" s="587"/>
      <c r="T202" s="587"/>
      <c r="U202" s="587"/>
      <c r="V202" s="587"/>
      <c r="W202" s="587"/>
      <c r="X202" s="587"/>
    </row>
    <row r="203" spans="1:24" ht="19.5" customHeight="1">
      <c r="A203" s="810">
        <v>198</v>
      </c>
      <c r="B203" s="568" t="s">
        <v>278</v>
      </c>
      <c r="C203" s="811" t="s">
        <v>271</v>
      </c>
      <c r="D203" s="774" t="s">
        <v>2703</v>
      </c>
      <c r="E203" s="587"/>
      <c r="F203" s="587"/>
      <c r="G203" s="587"/>
      <c r="H203" s="587"/>
      <c r="I203" s="587"/>
      <c r="J203" s="587"/>
      <c r="K203" s="587"/>
      <c r="L203" s="587"/>
      <c r="M203" s="587"/>
      <c r="N203" s="587"/>
      <c r="O203" s="587"/>
      <c r="P203" s="587"/>
      <c r="Q203" s="587"/>
      <c r="R203" s="587"/>
      <c r="S203" s="587"/>
      <c r="T203" s="587"/>
      <c r="U203" s="587"/>
      <c r="V203" s="587"/>
      <c r="W203" s="587"/>
      <c r="X203" s="587"/>
    </row>
    <row r="204" spans="1:24" ht="19.5" customHeight="1">
      <c r="A204" s="810">
        <v>199</v>
      </c>
      <c r="B204" s="568" t="s">
        <v>280</v>
      </c>
      <c r="C204" s="811" t="s">
        <v>271</v>
      </c>
      <c r="D204" s="774" t="s">
        <v>2703</v>
      </c>
      <c r="E204" s="587"/>
      <c r="F204" s="587"/>
      <c r="G204" s="587"/>
      <c r="H204" s="587"/>
      <c r="I204" s="587"/>
      <c r="J204" s="587"/>
      <c r="K204" s="587"/>
      <c r="L204" s="587"/>
      <c r="M204" s="587"/>
      <c r="N204" s="587"/>
      <c r="O204" s="587"/>
      <c r="P204" s="587"/>
      <c r="Q204" s="587"/>
      <c r="R204" s="587"/>
      <c r="S204" s="587"/>
      <c r="T204" s="587"/>
      <c r="U204" s="587"/>
      <c r="V204" s="587"/>
      <c r="W204" s="587"/>
      <c r="X204" s="587"/>
    </row>
    <row r="205" spans="1:24" ht="19.5" customHeight="1">
      <c r="A205" s="810">
        <v>200</v>
      </c>
      <c r="B205" s="568" t="s">
        <v>282</v>
      </c>
      <c r="C205" s="811" t="s">
        <v>271</v>
      </c>
      <c r="D205" s="774" t="s">
        <v>2793</v>
      </c>
      <c r="E205" s="587"/>
      <c r="F205" s="587"/>
      <c r="G205" s="587"/>
      <c r="H205" s="587"/>
      <c r="I205" s="587"/>
      <c r="J205" s="587"/>
      <c r="K205" s="587"/>
      <c r="L205" s="587"/>
      <c r="M205" s="587"/>
      <c r="N205" s="587"/>
      <c r="O205" s="587"/>
      <c r="P205" s="587"/>
      <c r="Q205" s="587"/>
      <c r="R205" s="587"/>
      <c r="S205" s="587"/>
      <c r="T205" s="587"/>
      <c r="U205" s="587"/>
      <c r="V205" s="587"/>
      <c r="W205" s="587"/>
      <c r="X205" s="587"/>
    </row>
    <row r="206" spans="1:24" ht="19.5" customHeight="1">
      <c r="A206" s="810">
        <v>201</v>
      </c>
      <c r="B206" s="568" t="s">
        <v>183</v>
      </c>
      <c r="C206" s="811" t="s">
        <v>271</v>
      </c>
      <c r="D206" s="774" t="s">
        <v>2790</v>
      </c>
      <c r="E206" s="587"/>
      <c r="F206" s="587"/>
      <c r="G206" s="587"/>
      <c r="H206" s="587"/>
      <c r="I206" s="587"/>
      <c r="J206" s="587"/>
      <c r="K206" s="587"/>
      <c r="L206" s="587"/>
      <c r="M206" s="587"/>
      <c r="N206" s="587"/>
      <c r="O206" s="587"/>
      <c r="P206" s="587"/>
      <c r="Q206" s="587"/>
      <c r="R206" s="587"/>
      <c r="S206" s="587"/>
      <c r="T206" s="587"/>
      <c r="U206" s="587"/>
      <c r="V206" s="587"/>
      <c r="W206" s="587"/>
      <c r="X206" s="587"/>
    </row>
    <row r="207" spans="1:24" ht="19.5" customHeight="1">
      <c r="A207" s="810">
        <v>202</v>
      </c>
      <c r="B207" s="568" t="s">
        <v>182</v>
      </c>
      <c r="C207" s="811" t="s">
        <v>271</v>
      </c>
      <c r="D207" s="774" t="s">
        <v>2790</v>
      </c>
      <c r="E207" s="587"/>
      <c r="F207" s="587"/>
      <c r="G207" s="587"/>
      <c r="H207" s="587"/>
      <c r="I207" s="587"/>
      <c r="J207" s="587"/>
      <c r="K207" s="587"/>
      <c r="L207" s="587"/>
      <c r="M207" s="587"/>
      <c r="N207" s="587"/>
      <c r="O207" s="587"/>
      <c r="P207" s="587"/>
      <c r="Q207" s="587"/>
      <c r="R207" s="587"/>
      <c r="S207" s="587"/>
      <c r="T207" s="587"/>
      <c r="U207" s="587"/>
      <c r="V207" s="587"/>
      <c r="W207" s="587"/>
      <c r="X207" s="587"/>
    </row>
    <row r="208" spans="1:24" ht="19.5" customHeight="1">
      <c r="A208" s="810">
        <v>203</v>
      </c>
      <c r="B208" s="568" t="s">
        <v>240</v>
      </c>
      <c r="C208" s="811" t="s">
        <v>271</v>
      </c>
      <c r="D208" s="774" t="s">
        <v>2790</v>
      </c>
      <c r="E208" s="587"/>
      <c r="F208" s="587"/>
      <c r="G208" s="587"/>
      <c r="H208" s="587"/>
      <c r="I208" s="587"/>
      <c r="J208" s="587"/>
      <c r="K208" s="587"/>
      <c r="L208" s="587"/>
      <c r="M208" s="587"/>
      <c r="N208" s="587"/>
      <c r="O208" s="587"/>
      <c r="P208" s="587"/>
      <c r="Q208" s="587"/>
      <c r="R208" s="587"/>
      <c r="S208" s="587"/>
      <c r="T208" s="587"/>
      <c r="U208" s="587"/>
      <c r="V208" s="587"/>
      <c r="W208" s="587"/>
      <c r="X208" s="587"/>
    </row>
    <row r="209" spans="1:24" ht="19.5" customHeight="1">
      <c r="A209" s="810">
        <v>204</v>
      </c>
      <c r="B209" s="568" t="s">
        <v>187</v>
      </c>
      <c r="C209" s="811" t="s">
        <v>271</v>
      </c>
      <c r="D209" s="774" t="s">
        <v>2790</v>
      </c>
      <c r="E209" s="587"/>
      <c r="F209" s="587"/>
      <c r="G209" s="587"/>
      <c r="H209" s="587"/>
      <c r="I209" s="587"/>
      <c r="J209" s="587"/>
      <c r="K209" s="587"/>
      <c r="L209" s="587"/>
      <c r="M209" s="587"/>
      <c r="N209" s="587"/>
      <c r="O209" s="587"/>
      <c r="P209" s="587"/>
      <c r="Q209" s="587"/>
      <c r="R209" s="587"/>
      <c r="S209" s="587"/>
      <c r="T209" s="587"/>
      <c r="U209" s="587"/>
      <c r="V209" s="587"/>
      <c r="W209" s="587"/>
      <c r="X209" s="587"/>
    </row>
    <row r="210" spans="1:24" ht="19.5" customHeight="1">
      <c r="A210" s="810">
        <v>205</v>
      </c>
      <c r="B210" s="568" t="s">
        <v>238</v>
      </c>
      <c r="C210" s="811" t="s">
        <v>271</v>
      </c>
      <c r="D210" s="774" t="s">
        <v>2583</v>
      </c>
      <c r="E210" s="587"/>
      <c r="F210" s="587"/>
      <c r="G210" s="587"/>
      <c r="H210" s="587"/>
      <c r="I210" s="587"/>
      <c r="J210" s="587"/>
      <c r="K210" s="587"/>
      <c r="L210" s="587"/>
      <c r="M210" s="587"/>
      <c r="N210" s="587"/>
      <c r="O210" s="587"/>
      <c r="P210" s="587"/>
      <c r="Q210" s="587"/>
      <c r="R210" s="587"/>
      <c r="S210" s="587"/>
      <c r="T210" s="587"/>
      <c r="U210" s="587"/>
      <c r="V210" s="587"/>
      <c r="W210" s="587"/>
      <c r="X210" s="587"/>
    </row>
    <row r="211" spans="1:24" ht="19.5" customHeight="1">
      <c r="A211" s="810">
        <v>206</v>
      </c>
      <c r="B211" s="568" t="s">
        <v>64</v>
      </c>
      <c r="C211" s="811" t="s">
        <v>271</v>
      </c>
      <c r="D211" s="774" t="s">
        <v>2583</v>
      </c>
      <c r="E211" s="587"/>
      <c r="F211" s="587"/>
      <c r="G211" s="587"/>
      <c r="H211" s="587"/>
      <c r="I211" s="587"/>
      <c r="J211" s="587"/>
      <c r="K211" s="587"/>
      <c r="L211" s="587"/>
      <c r="M211" s="587"/>
      <c r="N211" s="587"/>
      <c r="O211" s="587"/>
      <c r="P211" s="587"/>
      <c r="Q211" s="587"/>
      <c r="R211" s="587"/>
      <c r="S211" s="587"/>
      <c r="T211" s="587"/>
      <c r="U211" s="587"/>
      <c r="V211" s="587"/>
      <c r="W211" s="587"/>
      <c r="X211" s="587"/>
    </row>
    <row r="212" spans="1:24" ht="19.5" customHeight="1">
      <c r="A212" s="810">
        <v>207</v>
      </c>
      <c r="B212" s="568" t="s">
        <v>291</v>
      </c>
      <c r="C212" s="811" t="s">
        <v>271</v>
      </c>
      <c r="D212" s="774" t="s">
        <v>2703</v>
      </c>
      <c r="E212" s="587"/>
      <c r="F212" s="587"/>
      <c r="G212" s="587"/>
      <c r="H212" s="587"/>
      <c r="I212" s="587"/>
      <c r="J212" s="587"/>
      <c r="K212" s="587"/>
      <c r="L212" s="587"/>
      <c r="M212" s="587"/>
      <c r="N212" s="587"/>
      <c r="O212" s="587"/>
      <c r="P212" s="587"/>
      <c r="Q212" s="587"/>
      <c r="R212" s="587"/>
      <c r="S212" s="587"/>
      <c r="T212" s="587"/>
      <c r="U212" s="587"/>
      <c r="V212" s="587"/>
      <c r="W212" s="587"/>
      <c r="X212" s="587"/>
    </row>
    <row r="213" spans="1:24" ht="19.5" customHeight="1">
      <c r="A213" s="810">
        <v>208</v>
      </c>
      <c r="B213" s="568" t="s">
        <v>294</v>
      </c>
      <c r="C213" s="811" t="s">
        <v>271</v>
      </c>
      <c r="D213" s="774" t="s">
        <v>2790</v>
      </c>
      <c r="E213" s="587"/>
      <c r="F213" s="587"/>
      <c r="G213" s="587"/>
      <c r="H213" s="587"/>
      <c r="I213" s="587"/>
      <c r="J213" s="587"/>
      <c r="K213" s="587"/>
      <c r="L213" s="587"/>
      <c r="M213" s="587"/>
      <c r="N213" s="587"/>
      <c r="O213" s="587"/>
      <c r="P213" s="587"/>
      <c r="Q213" s="587"/>
      <c r="R213" s="587"/>
      <c r="S213" s="587"/>
      <c r="T213" s="587"/>
      <c r="U213" s="587"/>
      <c r="V213" s="587"/>
      <c r="W213" s="587"/>
      <c r="X213" s="587"/>
    </row>
    <row r="214" spans="1:24" ht="19.5" customHeight="1">
      <c r="A214" s="810">
        <v>209</v>
      </c>
      <c r="B214" s="568" t="s">
        <v>296</v>
      </c>
      <c r="C214" s="811" t="s">
        <v>271</v>
      </c>
      <c r="D214" s="774" t="s">
        <v>2790</v>
      </c>
      <c r="E214" s="587"/>
      <c r="F214" s="587"/>
      <c r="G214" s="587"/>
      <c r="H214" s="587"/>
      <c r="I214" s="587"/>
      <c r="J214" s="587"/>
      <c r="K214" s="587"/>
      <c r="L214" s="587"/>
      <c r="M214" s="587"/>
      <c r="N214" s="587"/>
      <c r="O214" s="587"/>
      <c r="P214" s="587"/>
      <c r="Q214" s="587"/>
      <c r="R214" s="587"/>
      <c r="S214" s="587"/>
      <c r="T214" s="587"/>
      <c r="U214" s="587"/>
      <c r="V214" s="587"/>
      <c r="W214" s="587"/>
      <c r="X214" s="587"/>
    </row>
    <row r="215" spans="1:24" ht="19.5" customHeight="1">
      <c r="A215" s="810">
        <v>210</v>
      </c>
      <c r="B215" s="568" t="s">
        <v>136</v>
      </c>
      <c r="C215" s="811" t="s">
        <v>271</v>
      </c>
      <c r="D215" s="774" t="s">
        <v>2583</v>
      </c>
      <c r="E215" s="587"/>
      <c r="F215" s="587"/>
      <c r="G215" s="587"/>
      <c r="H215" s="587"/>
      <c r="I215" s="587"/>
      <c r="J215" s="587"/>
      <c r="K215" s="587"/>
      <c r="L215" s="587"/>
      <c r="M215" s="587"/>
      <c r="N215" s="587"/>
      <c r="O215" s="587"/>
      <c r="P215" s="587"/>
      <c r="Q215" s="587"/>
      <c r="R215" s="587"/>
      <c r="S215" s="587"/>
      <c r="T215" s="587"/>
      <c r="U215" s="587"/>
      <c r="V215" s="587"/>
      <c r="W215" s="587"/>
      <c r="X215" s="587"/>
    </row>
    <row r="216" spans="1:24" ht="19.5" customHeight="1">
      <c r="A216" s="810">
        <v>211</v>
      </c>
      <c r="B216" s="568" t="s">
        <v>136</v>
      </c>
      <c r="C216" s="811" t="s">
        <v>271</v>
      </c>
      <c r="D216" s="774" t="s">
        <v>440</v>
      </c>
      <c r="E216" s="587"/>
      <c r="F216" s="587"/>
      <c r="G216" s="587"/>
      <c r="H216" s="587"/>
      <c r="I216" s="587"/>
      <c r="J216" s="587"/>
      <c r="K216" s="587"/>
      <c r="L216" s="587"/>
      <c r="M216" s="587"/>
      <c r="N216" s="587"/>
      <c r="O216" s="587"/>
      <c r="P216" s="587"/>
      <c r="Q216" s="587"/>
      <c r="R216" s="587"/>
      <c r="S216" s="587"/>
      <c r="T216" s="587"/>
      <c r="U216" s="587"/>
      <c r="V216" s="587"/>
      <c r="W216" s="587"/>
      <c r="X216" s="587"/>
    </row>
    <row r="217" spans="1:24" ht="19.5" customHeight="1">
      <c r="A217" s="810">
        <v>212</v>
      </c>
      <c r="B217" s="568" t="s">
        <v>221</v>
      </c>
      <c r="C217" s="811" t="s">
        <v>271</v>
      </c>
      <c r="D217" s="774" t="s">
        <v>2790</v>
      </c>
      <c r="E217" s="587"/>
      <c r="F217" s="587"/>
      <c r="G217" s="587"/>
      <c r="H217" s="587"/>
      <c r="I217" s="587"/>
      <c r="J217" s="587"/>
      <c r="K217" s="587"/>
      <c r="L217" s="587"/>
      <c r="M217" s="587"/>
      <c r="N217" s="587"/>
      <c r="O217" s="587"/>
      <c r="P217" s="587"/>
      <c r="Q217" s="587"/>
      <c r="R217" s="587"/>
      <c r="S217" s="587"/>
      <c r="T217" s="587"/>
      <c r="U217" s="587"/>
      <c r="V217" s="587"/>
      <c r="W217" s="587"/>
      <c r="X217" s="587"/>
    </row>
    <row r="218" spans="1:24" ht="19.5" customHeight="1">
      <c r="A218" s="810">
        <v>213</v>
      </c>
      <c r="B218" s="568" t="s">
        <v>68</v>
      </c>
      <c r="C218" s="811" t="s">
        <v>271</v>
      </c>
      <c r="D218" s="774" t="s">
        <v>2592</v>
      </c>
      <c r="E218" s="587"/>
      <c r="F218" s="587"/>
      <c r="G218" s="587"/>
      <c r="H218" s="587"/>
      <c r="I218" s="587"/>
      <c r="J218" s="587"/>
      <c r="K218" s="587"/>
      <c r="L218" s="587"/>
      <c r="M218" s="587"/>
      <c r="N218" s="587"/>
      <c r="O218" s="587"/>
      <c r="P218" s="587"/>
      <c r="Q218" s="587"/>
      <c r="R218" s="587"/>
      <c r="S218" s="587"/>
      <c r="T218" s="587"/>
      <c r="U218" s="587"/>
      <c r="V218" s="587"/>
      <c r="W218" s="587"/>
      <c r="X218" s="587"/>
    </row>
    <row r="219" spans="1:24" ht="19.5" customHeight="1">
      <c r="A219" s="810">
        <v>214</v>
      </c>
      <c r="B219" s="568" t="s">
        <v>300</v>
      </c>
      <c r="C219" s="811" t="s">
        <v>271</v>
      </c>
      <c r="D219" s="774" t="s">
        <v>2791</v>
      </c>
      <c r="E219" s="587"/>
      <c r="F219" s="587"/>
      <c r="G219" s="587"/>
      <c r="H219" s="587"/>
      <c r="I219" s="587"/>
      <c r="J219" s="587"/>
      <c r="K219" s="587"/>
      <c r="L219" s="587"/>
      <c r="M219" s="587"/>
      <c r="N219" s="587"/>
      <c r="O219" s="587"/>
      <c r="P219" s="587"/>
      <c r="Q219" s="587"/>
      <c r="R219" s="587"/>
      <c r="S219" s="587"/>
      <c r="T219" s="587"/>
      <c r="U219" s="587"/>
      <c r="V219" s="587"/>
      <c r="W219" s="587"/>
      <c r="X219" s="587"/>
    </row>
    <row r="220" spans="1:24" ht="19.5" customHeight="1">
      <c r="A220" s="810">
        <v>215</v>
      </c>
      <c r="B220" s="568" t="s">
        <v>302</v>
      </c>
      <c r="C220" s="811" t="s">
        <v>271</v>
      </c>
      <c r="D220" s="774" t="s">
        <v>440</v>
      </c>
      <c r="E220" s="587"/>
      <c r="F220" s="587"/>
      <c r="G220" s="587"/>
      <c r="H220" s="587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</row>
    <row r="221" spans="1:24" ht="19.5" customHeight="1">
      <c r="A221" s="810">
        <v>216</v>
      </c>
      <c r="B221" s="568" t="s">
        <v>304</v>
      </c>
      <c r="C221" s="811" t="s">
        <v>271</v>
      </c>
      <c r="D221" s="774" t="s">
        <v>440</v>
      </c>
      <c r="E221" s="587"/>
      <c r="F221" s="587"/>
      <c r="G221" s="587"/>
      <c r="H221" s="587"/>
      <c r="I221" s="587"/>
      <c r="J221" s="587"/>
      <c r="K221" s="587"/>
      <c r="L221" s="587"/>
      <c r="M221" s="587"/>
      <c r="N221" s="587"/>
      <c r="O221" s="587"/>
      <c r="P221" s="587"/>
      <c r="Q221" s="587"/>
      <c r="R221" s="587"/>
      <c r="S221" s="587"/>
      <c r="T221" s="587"/>
      <c r="U221" s="587"/>
      <c r="V221" s="587"/>
      <c r="W221" s="587"/>
      <c r="X221" s="587"/>
    </row>
    <row r="222" spans="1:24" ht="19.5" customHeight="1">
      <c r="A222" s="810">
        <v>217</v>
      </c>
      <c r="B222" s="568" t="s">
        <v>306</v>
      </c>
      <c r="C222" s="811" t="s">
        <v>271</v>
      </c>
      <c r="D222" s="774" t="s">
        <v>440</v>
      </c>
      <c r="E222" s="587"/>
      <c r="F222" s="587"/>
      <c r="G222" s="587"/>
      <c r="H222" s="587"/>
      <c r="I222" s="587"/>
      <c r="J222" s="587"/>
      <c r="K222" s="587"/>
      <c r="L222" s="587"/>
      <c r="M222" s="587"/>
      <c r="N222" s="587"/>
      <c r="O222" s="587"/>
      <c r="P222" s="587"/>
      <c r="Q222" s="587"/>
      <c r="R222" s="587"/>
      <c r="S222" s="587"/>
      <c r="T222" s="587"/>
      <c r="U222" s="587"/>
      <c r="V222" s="587"/>
      <c r="W222" s="587"/>
      <c r="X222" s="587"/>
    </row>
    <row r="223" spans="1:24" ht="19.5" customHeight="1">
      <c r="A223" s="810">
        <v>218</v>
      </c>
      <c r="B223" s="568" t="s">
        <v>256</v>
      </c>
      <c r="C223" s="811" t="s">
        <v>271</v>
      </c>
      <c r="D223" s="774" t="s">
        <v>2693</v>
      </c>
      <c r="E223" s="587"/>
      <c r="F223" s="587"/>
      <c r="G223" s="587"/>
      <c r="H223" s="587"/>
      <c r="I223" s="587"/>
      <c r="J223" s="587"/>
      <c r="K223" s="587"/>
      <c r="L223" s="587"/>
      <c r="M223" s="587"/>
      <c r="N223" s="587"/>
      <c r="O223" s="587"/>
      <c r="P223" s="587"/>
      <c r="Q223" s="587"/>
      <c r="R223" s="587"/>
      <c r="S223" s="587"/>
      <c r="T223" s="587"/>
      <c r="U223" s="587"/>
      <c r="V223" s="587"/>
      <c r="W223" s="587"/>
      <c r="X223" s="587"/>
    </row>
    <row r="224" spans="1:24" ht="19.5" customHeight="1">
      <c r="A224" s="810">
        <v>219</v>
      </c>
      <c r="B224" s="568" t="s">
        <v>51</v>
      </c>
      <c r="C224" s="811" t="s">
        <v>271</v>
      </c>
      <c r="D224" s="774" t="s">
        <v>2693</v>
      </c>
      <c r="E224" s="587"/>
      <c r="F224" s="587"/>
      <c r="G224" s="587"/>
      <c r="H224" s="587"/>
      <c r="I224" s="587"/>
      <c r="J224" s="587"/>
      <c r="K224" s="587"/>
      <c r="L224" s="587"/>
      <c r="M224" s="587"/>
      <c r="N224" s="587"/>
      <c r="O224" s="587"/>
      <c r="P224" s="587"/>
      <c r="Q224" s="587"/>
      <c r="R224" s="587"/>
      <c r="S224" s="587"/>
      <c r="T224" s="587"/>
      <c r="U224" s="587"/>
      <c r="V224" s="587"/>
      <c r="W224" s="587"/>
      <c r="X224" s="587"/>
    </row>
    <row r="225" spans="1:24" ht="19.5" customHeight="1">
      <c r="A225" s="810">
        <v>220</v>
      </c>
      <c r="B225" s="568" t="s">
        <v>268</v>
      </c>
      <c r="C225" s="811" t="s">
        <v>271</v>
      </c>
      <c r="D225" s="774" t="s">
        <v>2693</v>
      </c>
      <c r="E225" s="587"/>
      <c r="F225" s="587"/>
      <c r="G225" s="587"/>
      <c r="H225" s="587"/>
      <c r="I225" s="587"/>
      <c r="J225" s="587"/>
      <c r="K225" s="587"/>
      <c r="L225" s="587"/>
      <c r="M225" s="587"/>
      <c r="N225" s="587"/>
      <c r="O225" s="587"/>
      <c r="P225" s="587"/>
      <c r="Q225" s="587"/>
      <c r="R225" s="587"/>
      <c r="S225" s="587"/>
      <c r="T225" s="587"/>
      <c r="U225" s="587"/>
      <c r="V225" s="587"/>
      <c r="W225" s="587"/>
      <c r="X225" s="587"/>
    </row>
    <row r="226" spans="1:24" ht="19.5" customHeight="1">
      <c r="A226" s="810">
        <v>221</v>
      </c>
      <c r="B226" s="568" t="s">
        <v>19</v>
      </c>
      <c r="C226" s="811" t="s">
        <v>271</v>
      </c>
      <c r="D226" s="774" t="s">
        <v>2693</v>
      </c>
      <c r="E226" s="587"/>
      <c r="F226" s="587"/>
      <c r="G226" s="587"/>
      <c r="H226" s="587"/>
      <c r="I226" s="587"/>
      <c r="J226" s="587"/>
      <c r="K226" s="587"/>
      <c r="L226" s="587"/>
      <c r="M226" s="587"/>
      <c r="N226" s="587"/>
      <c r="O226" s="587"/>
      <c r="P226" s="587"/>
      <c r="Q226" s="587"/>
      <c r="R226" s="587"/>
      <c r="S226" s="587"/>
      <c r="T226" s="587"/>
      <c r="U226" s="587"/>
      <c r="V226" s="587"/>
      <c r="W226" s="587"/>
      <c r="X226" s="587"/>
    </row>
    <row r="227" spans="1:24" ht="19.5" customHeight="1">
      <c r="A227" s="810">
        <v>222</v>
      </c>
      <c r="B227" s="568" t="s">
        <v>309</v>
      </c>
      <c r="C227" s="811" t="s">
        <v>271</v>
      </c>
      <c r="D227" s="774" t="s">
        <v>2693</v>
      </c>
      <c r="E227" s="587"/>
      <c r="F227" s="587"/>
      <c r="G227" s="587"/>
      <c r="H227" s="587"/>
      <c r="I227" s="587"/>
      <c r="J227" s="587"/>
      <c r="K227" s="587"/>
      <c r="L227" s="587"/>
      <c r="M227" s="587"/>
      <c r="N227" s="587"/>
      <c r="O227" s="587"/>
      <c r="P227" s="587"/>
      <c r="Q227" s="587"/>
      <c r="R227" s="587"/>
      <c r="S227" s="587"/>
      <c r="T227" s="587"/>
      <c r="U227" s="587"/>
      <c r="V227" s="587"/>
      <c r="W227" s="587"/>
      <c r="X227" s="587"/>
    </row>
    <row r="228" spans="1:24" ht="19.5" customHeight="1">
      <c r="A228" s="810">
        <v>223</v>
      </c>
      <c r="B228" s="568" t="s">
        <v>210</v>
      </c>
      <c r="C228" s="811" t="s">
        <v>271</v>
      </c>
      <c r="D228" s="774" t="s">
        <v>2693</v>
      </c>
      <c r="E228" s="587"/>
      <c r="F228" s="587"/>
      <c r="G228" s="587"/>
      <c r="H228" s="587"/>
      <c r="I228" s="587"/>
      <c r="J228" s="587"/>
      <c r="K228" s="587"/>
      <c r="L228" s="587"/>
      <c r="M228" s="587"/>
      <c r="N228" s="587"/>
      <c r="O228" s="587"/>
      <c r="P228" s="587"/>
      <c r="Q228" s="587"/>
      <c r="R228" s="587"/>
      <c r="S228" s="587"/>
      <c r="T228" s="587"/>
      <c r="U228" s="587"/>
      <c r="V228" s="587"/>
      <c r="W228" s="587"/>
      <c r="X228" s="587"/>
    </row>
    <row r="229" spans="1:24" ht="19.5" customHeight="1">
      <c r="A229" s="810">
        <v>224</v>
      </c>
      <c r="B229" s="568" t="s">
        <v>310</v>
      </c>
      <c r="C229" s="811" t="s">
        <v>271</v>
      </c>
      <c r="D229" s="774" t="s">
        <v>2693</v>
      </c>
      <c r="E229" s="587"/>
      <c r="F229" s="587"/>
      <c r="G229" s="587"/>
      <c r="H229" s="587"/>
      <c r="I229" s="587"/>
      <c r="J229" s="587"/>
      <c r="K229" s="587"/>
      <c r="L229" s="587"/>
      <c r="M229" s="587"/>
      <c r="N229" s="587"/>
      <c r="O229" s="587"/>
      <c r="P229" s="587"/>
      <c r="Q229" s="587"/>
      <c r="R229" s="587"/>
      <c r="S229" s="587"/>
      <c r="T229" s="587"/>
      <c r="U229" s="587"/>
      <c r="V229" s="587"/>
      <c r="W229" s="587"/>
      <c r="X229" s="587"/>
    </row>
    <row r="230" spans="1:24" ht="19.5" customHeight="1">
      <c r="A230" s="810">
        <v>225</v>
      </c>
      <c r="B230" s="568" t="s">
        <v>311</v>
      </c>
      <c r="C230" s="811" t="s">
        <v>271</v>
      </c>
      <c r="D230" s="774" t="s">
        <v>2693</v>
      </c>
      <c r="E230" s="587"/>
      <c r="F230" s="587"/>
      <c r="G230" s="587"/>
      <c r="H230" s="587"/>
      <c r="I230" s="587"/>
      <c r="J230" s="587"/>
      <c r="K230" s="587"/>
      <c r="L230" s="587"/>
      <c r="M230" s="587"/>
      <c r="N230" s="587"/>
      <c r="O230" s="587"/>
      <c r="P230" s="587"/>
      <c r="Q230" s="587"/>
      <c r="R230" s="587"/>
      <c r="S230" s="587"/>
      <c r="T230" s="587"/>
      <c r="U230" s="587"/>
      <c r="V230" s="587"/>
      <c r="W230" s="587"/>
      <c r="X230" s="587"/>
    </row>
    <row r="231" spans="1:24" ht="19.5" customHeight="1">
      <c r="A231" s="810">
        <v>226</v>
      </c>
      <c r="B231" s="568" t="s">
        <v>13</v>
      </c>
      <c r="C231" s="811" t="s">
        <v>271</v>
      </c>
      <c r="D231" s="774" t="s">
        <v>2693</v>
      </c>
      <c r="E231" s="587"/>
      <c r="F231" s="587"/>
      <c r="G231" s="587"/>
      <c r="H231" s="587"/>
      <c r="I231" s="587"/>
      <c r="J231" s="587"/>
      <c r="K231" s="587"/>
      <c r="L231" s="587"/>
      <c r="M231" s="587"/>
      <c r="N231" s="587"/>
      <c r="O231" s="587"/>
      <c r="P231" s="587"/>
      <c r="Q231" s="587"/>
      <c r="R231" s="587"/>
      <c r="S231" s="587"/>
      <c r="T231" s="587"/>
      <c r="U231" s="587"/>
      <c r="V231" s="587"/>
      <c r="W231" s="587"/>
      <c r="X231" s="587"/>
    </row>
    <row r="232" spans="1:24" ht="19.5" customHeight="1">
      <c r="A232" s="810">
        <v>227</v>
      </c>
      <c r="B232" s="568" t="s">
        <v>312</v>
      </c>
      <c r="C232" s="811" t="s">
        <v>271</v>
      </c>
      <c r="D232" s="774" t="s">
        <v>2693</v>
      </c>
      <c r="E232" s="587"/>
      <c r="F232" s="587"/>
      <c r="G232" s="587"/>
      <c r="H232" s="587"/>
      <c r="I232" s="587"/>
      <c r="J232" s="587"/>
      <c r="K232" s="587"/>
      <c r="L232" s="587"/>
      <c r="M232" s="587"/>
      <c r="N232" s="587"/>
      <c r="O232" s="587"/>
      <c r="P232" s="587"/>
      <c r="Q232" s="587"/>
      <c r="R232" s="587"/>
      <c r="S232" s="587"/>
      <c r="T232" s="587"/>
      <c r="U232" s="587"/>
      <c r="V232" s="587"/>
      <c r="W232" s="587"/>
      <c r="X232" s="587"/>
    </row>
    <row r="233" spans="1:24" ht="19.5" customHeight="1">
      <c r="A233" s="810">
        <v>228</v>
      </c>
      <c r="B233" s="568" t="s">
        <v>313</v>
      </c>
      <c r="C233" s="811" t="s">
        <v>271</v>
      </c>
      <c r="D233" s="774" t="s">
        <v>2693</v>
      </c>
      <c r="E233" s="587"/>
      <c r="F233" s="587"/>
      <c r="G233" s="587"/>
      <c r="H233" s="587"/>
      <c r="I233" s="587"/>
      <c r="J233" s="587"/>
      <c r="K233" s="587"/>
      <c r="L233" s="587"/>
      <c r="M233" s="587"/>
      <c r="N233" s="587"/>
      <c r="O233" s="587"/>
      <c r="P233" s="587"/>
      <c r="Q233" s="587"/>
      <c r="R233" s="587"/>
      <c r="S233" s="587"/>
      <c r="T233" s="587"/>
      <c r="U233" s="587"/>
      <c r="V233" s="587"/>
      <c r="W233" s="587"/>
      <c r="X233" s="587"/>
    </row>
    <row r="234" spans="1:24" ht="19.5" customHeight="1">
      <c r="A234" s="810">
        <v>229</v>
      </c>
      <c r="B234" s="568" t="s">
        <v>314</v>
      </c>
      <c r="C234" s="811" t="s">
        <v>271</v>
      </c>
      <c r="D234" s="774" t="s">
        <v>2693</v>
      </c>
      <c r="E234" s="587"/>
      <c r="F234" s="587"/>
      <c r="G234" s="587"/>
      <c r="H234" s="587"/>
      <c r="I234" s="587"/>
      <c r="J234" s="587"/>
      <c r="K234" s="587"/>
      <c r="L234" s="587"/>
      <c r="M234" s="587"/>
      <c r="N234" s="587"/>
      <c r="O234" s="587"/>
      <c r="P234" s="587"/>
      <c r="Q234" s="587"/>
      <c r="R234" s="587"/>
      <c r="S234" s="587"/>
      <c r="T234" s="587"/>
      <c r="U234" s="587"/>
      <c r="V234" s="587"/>
      <c r="W234" s="587"/>
      <c r="X234" s="587"/>
    </row>
    <row r="235" spans="1:24" ht="19.5" customHeight="1">
      <c r="A235" s="810">
        <v>230</v>
      </c>
      <c r="B235" s="568" t="s">
        <v>315</v>
      </c>
      <c r="C235" s="811" t="s">
        <v>271</v>
      </c>
      <c r="D235" s="774" t="s">
        <v>2693</v>
      </c>
      <c r="E235" s="587"/>
      <c r="F235" s="587"/>
      <c r="G235" s="587"/>
      <c r="H235" s="587"/>
      <c r="I235" s="587"/>
      <c r="J235" s="587"/>
      <c r="K235" s="587"/>
      <c r="L235" s="587"/>
      <c r="M235" s="587"/>
      <c r="N235" s="587"/>
      <c r="O235" s="587"/>
      <c r="P235" s="587"/>
      <c r="Q235" s="587"/>
      <c r="R235" s="587"/>
      <c r="S235" s="587"/>
      <c r="T235" s="587"/>
      <c r="U235" s="587"/>
      <c r="V235" s="587"/>
      <c r="W235" s="587"/>
      <c r="X235" s="587"/>
    </row>
    <row r="236" spans="1:24" ht="19.5" customHeight="1">
      <c r="A236" s="810">
        <v>231</v>
      </c>
      <c r="B236" s="568" t="s">
        <v>230</v>
      </c>
      <c r="C236" s="811" t="s">
        <v>271</v>
      </c>
      <c r="D236" s="774" t="s">
        <v>2693</v>
      </c>
      <c r="E236" s="587"/>
      <c r="F236" s="587"/>
      <c r="G236" s="587"/>
      <c r="H236" s="587"/>
      <c r="I236" s="587"/>
      <c r="J236" s="587"/>
      <c r="K236" s="587"/>
      <c r="L236" s="587"/>
      <c r="M236" s="587"/>
      <c r="N236" s="587"/>
      <c r="O236" s="587"/>
      <c r="P236" s="587"/>
      <c r="Q236" s="587"/>
      <c r="R236" s="587"/>
      <c r="S236" s="587"/>
      <c r="T236" s="587"/>
      <c r="U236" s="587"/>
      <c r="V236" s="587"/>
      <c r="W236" s="587"/>
      <c r="X236" s="587"/>
    </row>
    <row r="237" spans="1:24" ht="19.5" customHeight="1">
      <c r="A237" s="810">
        <v>232</v>
      </c>
      <c r="B237" s="568" t="s">
        <v>51</v>
      </c>
      <c r="C237" s="811" t="s">
        <v>271</v>
      </c>
      <c r="D237" s="774" t="s">
        <v>2693</v>
      </c>
      <c r="E237" s="587"/>
      <c r="F237" s="587"/>
      <c r="G237" s="587"/>
      <c r="H237" s="587"/>
      <c r="I237" s="587"/>
      <c r="J237" s="587"/>
      <c r="K237" s="587"/>
      <c r="L237" s="587"/>
      <c r="M237" s="587"/>
      <c r="N237" s="587"/>
      <c r="O237" s="587"/>
      <c r="P237" s="587"/>
      <c r="Q237" s="587"/>
      <c r="R237" s="587"/>
      <c r="S237" s="587"/>
      <c r="T237" s="587"/>
      <c r="U237" s="587"/>
      <c r="V237" s="587"/>
      <c r="W237" s="587"/>
      <c r="X237" s="587"/>
    </row>
    <row r="238" spans="1:24" ht="19.5" customHeight="1">
      <c r="A238" s="810">
        <v>233</v>
      </c>
      <c r="B238" s="568" t="s">
        <v>268</v>
      </c>
      <c r="C238" s="811" t="s">
        <v>271</v>
      </c>
      <c r="D238" s="774" t="s">
        <v>2693</v>
      </c>
      <c r="E238" s="587"/>
      <c r="F238" s="587"/>
      <c r="G238" s="587"/>
      <c r="H238" s="587"/>
      <c r="I238" s="587"/>
      <c r="J238" s="587"/>
      <c r="K238" s="587"/>
      <c r="L238" s="587"/>
      <c r="M238" s="587"/>
      <c r="N238" s="587"/>
      <c r="O238" s="587"/>
      <c r="P238" s="587"/>
      <c r="Q238" s="587"/>
      <c r="R238" s="587"/>
      <c r="S238" s="587"/>
      <c r="T238" s="587"/>
      <c r="U238" s="587"/>
      <c r="V238" s="587"/>
      <c r="W238" s="587"/>
      <c r="X238" s="587"/>
    </row>
    <row r="239" spans="1:24" ht="19.5" customHeight="1">
      <c r="A239" s="810">
        <v>234</v>
      </c>
      <c r="B239" s="568" t="s">
        <v>19</v>
      </c>
      <c r="C239" s="811" t="s">
        <v>271</v>
      </c>
      <c r="D239" s="774" t="s">
        <v>2693</v>
      </c>
      <c r="E239" s="587"/>
      <c r="F239" s="587"/>
      <c r="G239" s="587"/>
      <c r="H239" s="587"/>
      <c r="I239" s="587"/>
      <c r="J239" s="587"/>
      <c r="K239" s="587"/>
      <c r="L239" s="587"/>
      <c r="M239" s="587"/>
      <c r="N239" s="587"/>
      <c r="O239" s="587"/>
      <c r="P239" s="587"/>
      <c r="Q239" s="587"/>
      <c r="R239" s="587"/>
      <c r="S239" s="587"/>
      <c r="T239" s="587"/>
      <c r="U239" s="587"/>
      <c r="V239" s="587"/>
      <c r="W239" s="587"/>
      <c r="X239" s="587"/>
    </row>
    <row r="240" spans="1:24" ht="19.5" customHeight="1">
      <c r="A240" s="810">
        <v>235</v>
      </c>
      <c r="B240" s="568" t="s">
        <v>309</v>
      </c>
      <c r="C240" s="811" t="s">
        <v>271</v>
      </c>
      <c r="D240" s="774" t="s">
        <v>2693</v>
      </c>
      <c r="E240" s="587"/>
      <c r="F240" s="587"/>
      <c r="G240" s="587"/>
      <c r="H240" s="587"/>
      <c r="I240" s="587"/>
      <c r="J240" s="587"/>
      <c r="K240" s="587"/>
      <c r="L240" s="587"/>
      <c r="M240" s="587"/>
      <c r="N240" s="587"/>
      <c r="O240" s="587"/>
      <c r="P240" s="587"/>
      <c r="Q240" s="587"/>
      <c r="R240" s="587"/>
      <c r="S240" s="587"/>
      <c r="T240" s="587"/>
      <c r="U240" s="587"/>
      <c r="V240" s="587"/>
      <c r="W240" s="587"/>
      <c r="X240" s="587"/>
    </row>
    <row r="241" spans="1:24" ht="19.5" customHeight="1">
      <c r="A241" s="810">
        <v>236</v>
      </c>
      <c r="B241" s="568" t="s">
        <v>210</v>
      </c>
      <c r="C241" s="811" t="s">
        <v>271</v>
      </c>
      <c r="D241" s="774" t="s">
        <v>2693</v>
      </c>
      <c r="E241" s="587"/>
      <c r="F241" s="587"/>
      <c r="G241" s="587"/>
      <c r="H241" s="587"/>
      <c r="I241" s="587"/>
      <c r="J241" s="587"/>
      <c r="K241" s="587"/>
      <c r="L241" s="587"/>
      <c r="M241" s="587"/>
      <c r="N241" s="587"/>
      <c r="O241" s="587"/>
      <c r="P241" s="587"/>
      <c r="Q241" s="587"/>
      <c r="R241" s="587"/>
      <c r="S241" s="587"/>
      <c r="T241" s="587"/>
      <c r="U241" s="587"/>
      <c r="V241" s="587"/>
      <c r="W241" s="587"/>
      <c r="X241" s="587"/>
    </row>
    <row r="242" spans="1:24" ht="19.5" customHeight="1">
      <c r="A242" s="810">
        <v>237</v>
      </c>
      <c r="B242" s="568" t="s">
        <v>310</v>
      </c>
      <c r="C242" s="811" t="s">
        <v>271</v>
      </c>
      <c r="D242" s="774" t="s">
        <v>2693</v>
      </c>
      <c r="E242" s="587"/>
      <c r="F242" s="587"/>
      <c r="G242" s="587"/>
      <c r="H242" s="587"/>
      <c r="I242" s="587"/>
      <c r="J242" s="587"/>
      <c r="K242" s="587"/>
      <c r="L242" s="587"/>
      <c r="M242" s="587"/>
      <c r="N242" s="587"/>
      <c r="O242" s="587"/>
      <c r="P242" s="587"/>
      <c r="Q242" s="587"/>
      <c r="R242" s="587"/>
      <c r="S242" s="587"/>
      <c r="T242" s="587"/>
      <c r="U242" s="587"/>
      <c r="V242" s="587"/>
      <c r="W242" s="587"/>
      <c r="X242" s="587"/>
    </row>
    <row r="243" spans="1:24" ht="19.5" customHeight="1">
      <c r="A243" s="810">
        <v>238</v>
      </c>
      <c r="B243" s="568" t="s">
        <v>311</v>
      </c>
      <c r="C243" s="811" t="s">
        <v>271</v>
      </c>
      <c r="D243" s="774" t="s">
        <v>2693</v>
      </c>
      <c r="E243" s="587"/>
      <c r="F243" s="587"/>
      <c r="G243" s="587"/>
      <c r="H243" s="587"/>
      <c r="I243" s="587"/>
      <c r="J243" s="587"/>
      <c r="K243" s="587"/>
      <c r="L243" s="587"/>
      <c r="M243" s="587"/>
      <c r="N243" s="587"/>
      <c r="O243" s="587"/>
      <c r="P243" s="587"/>
      <c r="Q243" s="587"/>
      <c r="R243" s="587"/>
      <c r="S243" s="587"/>
      <c r="T243" s="587"/>
      <c r="U243" s="587"/>
      <c r="V243" s="587"/>
      <c r="W243" s="587"/>
      <c r="X243" s="587"/>
    </row>
    <row r="244" spans="1:24" ht="19.5" customHeight="1">
      <c r="A244" s="810">
        <v>239</v>
      </c>
      <c r="B244" s="568" t="s">
        <v>13</v>
      </c>
      <c r="C244" s="811" t="s">
        <v>271</v>
      </c>
      <c r="D244" s="774" t="s">
        <v>2693</v>
      </c>
      <c r="E244" s="587"/>
      <c r="F244" s="587"/>
      <c r="G244" s="587"/>
      <c r="H244" s="587"/>
      <c r="I244" s="587"/>
      <c r="J244" s="587"/>
      <c r="K244" s="587"/>
      <c r="L244" s="587"/>
      <c r="M244" s="587"/>
      <c r="N244" s="587"/>
      <c r="O244" s="587"/>
      <c r="P244" s="587"/>
      <c r="Q244" s="587"/>
      <c r="R244" s="587"/>
      <c r="S244" s="587"/>
      <c r="T244" s="587"/>
      <c r="U244" s="587"/>
      <c r="V244" s="587"/>
      <c r="W244" s="587"/>
      <c r="X244" s="587"/>
    </row>
    <row r="245" spans="1:24" ht="19.5" customHeight="1">
      <c r="A245" s="810">
        <v>240</v>
      </c>
      <c r="B245" s="568" t="s">
        <v>312</v>
      </c>
      <c r="C245" s="811" t="s">
        <v>271</v>
      </c>
      <c r="D245" s="774" t="s">
        <v>2693</v>
      </c>
      <c r="E245" s="587"/>
      <c r="F245" s="587"/>
      <c r="G245" s="587"/>
      <c r="H245" s="587"/>
      <c r="I245" s="587"/>
      <c r="J245" s="587"/>
      <c r="K245" s="587"/>
      <c r="L245" s="587"/>
      <c r="M245" s="587"/>
      <c r="N245" s="587"/>
      <c r="O245" s="587"/>
      <c r="P245" s="587"/>
      <c r="Q245" s="587"/>
      <c r="R245" s="587"/>
      <c r="S245" s="587"/>
      <c r="T245" s="587"/>
      <c r="U245" s="587"/>
      <c r="V245" s="587"/>
      <c r="W245" s="587"/>
      <c r="X245" s="587"/>
    </row>
    <row r="246" spans="1:24" ht="19.5" customHeight="1">
      <c r="A246" s="810">
        <v>241</v>
      </c>
      <c r="B246" s="568" t="s">
        <v>313</v>
      </c>
      <c r="C246" s="811" t="s">
        <v>271</v>
      </c>
      <c r="D246" s="774" t="s">
        <v>2693</v>
      </c>
      <c r="E246" s="587"/>
      <c r="F246" s="587"/>
      <c r="G246" s="587"/>
      <c r="H246" s="587"/>
      <c r="I246" s="587"/>
      <c r="J246" s="587"/>
      <c r="K246" s="587"/>
      <c r="L246" s="587"/>
      <c r="M246" s="587"/>
      <c r="N246" s="587"/>
      <c r="O246" s="587"/>
      <c r="P246" s="587"/>
      <c r="Q246" s="587"/>
      <c r="R246" s="587"/>
      <c r="S246" s="587"/>
      <c r="T246" s="587"/>
      <c r="U246" s="587"/>
      <c r="V246" s="587"/>
      <c r="W246" s="587"/>
      <c r="X246" s="587"/>
    </row>
    <row r="247" spans="1:24" ht="19.5" customHeight="1">
      <c r="A247" s="810">
        <v>242</v>
      </c>
      <c r="B247" s="568" t="s">
        <v>314</v>
      </c>
      <c r="C247" s="811" t="s">
        <v>271</v>
      </c>
      <c r="D247" s="774" t="s">
        <v>2693</v>
      </c>
      <c r="E247" s="587"/>
      <c r="F247" s="587"/>
      <c r="G247" s="587"/>
      <c r="H247" s="587"/>
      <c r="I247" s="587"/>
      <c r="J247" s="587"/>
      <c r="K247" s="587"/>
      <c r="L247" s="587"/>
      <c r="M247" s="587"/>
      <c r="N247" s="587"/>
      <c r="O247" s="587"/>
      <c r="P247" s="587"/>
      <c r="Q247" s="587"/>
      <c r="R247" s="587"/>
      <c r="S247" s="587"/>
      <c r="T247" s="587"/>
      <c r="U247" s="587"/>
      <c r="V247" s="587"/>
      <c r="W247" s="587"/>
      <c r="X247" s="587"/>
    </row>
    <row r="248" spans="1:24" ht="19.5" customHeight="1">
      <c r="A248" s="810">
        <v>243</v>
      </c>
      <c r="B248" s="568" t="s">
        <v>315</v>
      </c>
      <c r="C248" s="811" t="s">
        <v>271</v>
      </c>
      <c r="D248" s="774" t="s">
        <v>2693</v>
      </c>
      <c r="E248" s="587"/>
      <c r="F248" s="587"/>
      <c r="G248" s="587"/>
      <c r="H248" s="587"/>
      <c r="I248" s="587"/>
      <c r="J248" s="587"/>
      <c r="K248" s="587"/>
      <c r="L248" s="587"/>
      <c r="M248" s="587"/>
      <c r="N248" s="587"/>
      <c r="O248" s="587"/>
      <c r="P248" s="587"/>
      <c r="Q248" s="587"/>
      <c r="R248" s="587"/>
      <c r="S248" s="587"/>
      <c r="T248" s="587"/>
      <c r="U248" s="587"/>
      <c r="V248" s="587"/>
      <c r="W248" s="587"/>
      <c r="X248" s="587"/>
    </row>
    <row r="249" spans="1:24" ht="19.5" customHeight="1">
      <c r="A249" s="810">
        <v>244</v>
      </c>
      <c r="B249" s="568" t="s">
        <v>317</v>
      </c>
      <c r="C249" s="811" t="s">
        <v>271</v>
      </c>
      <c r="D249" s="774" t="s">
        <v>2594</v>
      </c>
      <c r="E249" s="587"/>
      <c r="F249" s="587"/>
      <c r="G249" s="587"/>
      <c r="H249" s="587"/>
      <c r="I249" s="587"/>
      <c r="J249" s="587"/>
      <c r="K249" s="587"/>
      <c r="L249" s="587"/>
      <c r="M249" s="587"/>
      <c r="N249" s="587"/>
      <c r="O249" s="587"/>
      <c r="P249" s="587"/>
      <c r="Q249" s="587"/>
      <c r="R249" s="587"/>
      <c r="S249" s="587"/>
      <c r="T249" s="587"/>
      <c r="U249" s="587"/>
      <c r="V249" s="587"/>
      <c r="W249" s="587"/>
      <c r="X249" s="587"/>
    </row>
    <row r="250" spans="1:24" ht="19.5" customHeight="1">
      <c r="A250" s="810">
        <v>245</v>
      </c>
      <c r="B250" s="568" t="s">
        <v>250</v>
      </c>
      <c r="C250" s="811" t="s">
        <v>271</v>
      </c>
      <c r="D250" s="774" t="s">
        <v>2594</v>
      </c>
      <c r="E250" s="587"/>
      <c r="F250" s="587"/>
      <c r="G250" s="587"/>
      <c r="H250" s="587"/>
      <c r="I250" s="587"/>
      <c r="J250" s="587"/>
      <c r="K250" s="587"/>
      <c r="L250" s="587"/>
      <c r="M250" s="587"/>
      <c r="N250" s="587"/>
      <c r="O250" s="587"/>
      <c r="P250" s="587"/>
      <c r="Q250" s="587"/>
      <c r="R250" s="587"/>
      <c r="S250" s="587"/>
      <c r="T250" s="587"/>
      <c r="U250" s="587"/>
      <c r="V250" s="587"/>
      <c r="W250" s="587"/>
      <c r="X250" s="587"/>
    </row>
    <row r="251" spans="1:24" ht="19.5" customHeight="1">
      <c r="A251" s="810">
        <v>246</v>
      </c>
      <c r="B251" s="568" t="s">
        <v>319</v>
      </c>
      <c r="C251" s="811" t="s">
        <v>271</v>
      </c>
      <c r="D251" s="774" t="s">
        <v>2592</v>
      </c>
      <c r="E251" s="587"/>
      <c r="F251" s="587"/>
      <c r="G251" s="587"/>
      <c r="H251" s="587"/>
      <c r="I251" s="587"/>
      <c r="J251" s="587"/>
      <c r="K251" s="587"/>
      <c r="L251" s="587"/>
      <c r="M251" s="587"/>
      <c r="N251" s="587"/>
      <c r="O251" s="587"/>
      <c r="P251" s="587"/>
      <c r="Q251" s="587"/>
      <c r="R251" s="587"/>
      <c r="S251" s="587"/>
      <c r="T251" s="587"/>
      <c r="U251" s="587"/>
      <c r="V251" s="587"/>
      <c r="W251" s="587"/>
      <c r="X251" s="587"/>
    </row>
    <row r="252" spans="1:24" ht="19.5" customHeight="1">
      <c r="A252" s="810">
        <v>247</v>
      </c>
      <c r="B252" s="568" t="s">
        <v>300</v>
      </c>
      <c r="C252" s="811" t="s">
        <v>323</v>
      </c>
      <c r="D252" s="774" t="s">
        <v>2791</v>
      </c>
      <c r="E252" s="812"/>
      <c r="F252" s="812"/>
      <c r="G252" s="812"/>
      <c r="H252" s="812"/>
      <c r="I252" s="812"/>
      <c r="J252" s="812"/>
      <c r="K252" s="812"/>
      <c r="L252" s="812"/>
      <c r="M252" s="812"/>
      <c r="N252" s="812"/>
      <c r="O252" s="812"/>
      <c r="P252" s="812"/>
      <c r="Q252" s="812"/>
      <c r="R252" s="812"/>
      <c r="S252" s="812"/>
      <c r="T252" s="812"/>
      <c r="U252" s="812"/>
      <c r="V252" s="812"/>
      <c r="W252" s="812"/>
      <c r="X252" s="812"/>
    </row>
    <row r="253" spans="1:24" ht="19.5" customHeight="1">
      <c r="A253" s="810">
        <v>248</v>
      </c>
      <c r="B253" s="568" t="s">
        <v>56</v>
      </c>
      <c r="C253" s="811" t="s">
        <v>323</v>
      </c>
      <c r="D253" s="774" t="s">
        <v>2583</v>
      </c>
      <c r="E253" s="812"/>
      <c r="F253" s="812"/>
      <c r="G253" s="812"/>
      <c r="H253" s="812"/>
      <c r="I253" s="812"/>
      <c r="J253" s="812"/>
      <c r="K253" s="812"/>
      <c r="L253" s="812"/>
      <c r="M253" s="812"/>
      <c r="N253" s="812"/>
      <c r="O253" s="812"/>
      <c r="P253" s="812"/>
      <c r="Q253" s="812"/>
      <c r="R253" s="812"/>
      <c r="S253" s="812"/>
      <c r="T253" s="812"/>
      <c r="U253" s="812"/>
      <c r="V253" s="812"/>
      <c r="W253" s="812"/>
      <c r="X253" s="812"/>
    </row>
    <row r="254" spans="1:24" ht="19.5" customHeight="1">
      <c r="A254" s="810">
        <v>249</v>
      </c>
      <c r="B254" s="568" t="s">
        <v>302</v>
      </c>
      <c r="C254" s="811" t="s">
        <v>323</v>
      </c>
      <c r="D254" s="774" t="s">
        <v>440</v>
      </c>
      <c r="E254" s="812"/>
      <c r="F254" s="812"/>
      <c r="G254" s="812"/>
      <c r="H254" s="812"/>
      <c r="I254" s="812"/>
      <c r="J254" s="812"/>
      <c r="K254" s="812"/>
      <c r="L254" s="812"/>
      <c r="M254" s="812"/>
      <c r="N254" s="812"/>
      <c r="O254" s="812"/>
      <c r="P254" s="812"/>
      <c r="Q254" s="812"/>
      <c r="R254" s="812"/>
      <c r="S254" s="812"/>
      <c r="T254" s="812"/>
      <c r="U254" s="812"/>
      <c r="V254" s="812"/>
      <c r="W254" s="812"/>
      <c r="X254" s="812"/>
    </row>
    <row r="255" spans="1:24" ht="19.5" customHeight="1">
      <c r="A255" s="810">
        <v>250</v>
      </c>
      <c r="B255" s="568" t="s">
        <v>235</v>
      </c>
      <c r="C255" s="811" t="s">
        <v>323</v>
      </c>
      <c r="D255" s="774" t="s">
        <v>2583</v>
      </c>
      <c r="E255" s="812"/>
      <c r="F255" s="812"/>
      <c r="G255" s="812"/>
      <c r="H255" s="812"/>
      <c r="I255" s="812"/>
      <c r="J255" s="812"/>
      <c r="K255" s="812"/>
      <c r="L255" s="812"/>
      <c r="M255" s="812"/>
      <c r="N255" s="812"/>
      <c r="O255" s="812"/>
      <c r="P255" s="812"/>
      <c r="Q255" s="812"/>
      <c r="R255" s="812"/>
      <c r="S255" s="812"/>
      <c r="T255" s="812"/>
      <c r="U255" s="812"/>
      <c r="V255" s="812"/>
      <c r="W255" s="812"/>
      <c r="X255" s="812"/>
    </row>
    <row r="256" spans="1:24" ht="19.5" customHeight="1">
      <c r="A256" s="810">
        <v>251</v>
      </c>
      <c r="B256" s="568" t="s">
        <v>234</v>
      </c>
      <c r="C256" s="811" t="s">
        <v>323</v>
      </c>
      <c r="D256" s="774" t="s">
        <v>2583</v>
      </c>
      <c r="E256" s="812"/>
      <c r="F256" s="812"/>
      <c r="G256" s="812"/>
      <c r="H256" s="812"/>
      <c r="I256" s="812"/>
      <c r="J256" s="812"/>
      <c r="K256" s="812"/>
      <c r="L256" s="812"/>
      <c r="M256" s="812"/>
      <c r="N256" s="812"/>
      <c r="O256" s="812"/>
      <c r="P256" s="812"/>
      <c r="Q256" s="812"/>
      <c r="R256" s="812"/>
      <c r="S256" s="812"/>
      <c r="T256" s="812"/>
      <c r="U256" s="812"/>
      <c r="V256" s="812"/>
      <c r="W256" s="812"/>
      <c r="X256" s="812"/>
    </row>
    <row r="257" spans="1:24" ht="19.5" customHeight="1">
      <c r="A257" s="810">
        <v>252</v>
      </c>
      <c r="B257" s="568" t="s">
        <v>230</v>
      </c>
      <c r="C257" s="811" t="s">
        <v>323</v>
      </c>
      <c r="D257" s="774" t="s">
        <v>2583</v>
      </c>
      <c r="E257" s="812"/>
      <c r="F257" s="812"/>
      <c r="G257" s="812"/>
      <c r="H257" s="812"/>
      <c r="I257" s="812"/>
      <c r="J257" s="812"/>
      <c r="K257" s="812"/>
      <c r="L257" s="812"/>
      <c r="M257" s="812"/>
      <c r="N257" s="812"/>
      <c r="O257" s="812"/>
      <c r="P257" s="812"/>
      <c r="Q257" s="812"/>
      <c r="R257" s="812"/>
      <c r="S257" s="812"/>
      <c r="T257" s="812"/>
      <c r="U257" s="812"/>
      <c r="V257" s="812"/>
      <c r="W257" s="812"/>
      <c r="X257" s="812"/>
    </row>
    <row r="258" spans="1:24" ht="19.5" customHeight="1">
      <c r="A258" s="810">
        <v>253</v>
      </c>
      <c r="B258" s="568" t="s">
        <v>184</v>
      </c>
      <c r="C258" s="811" t="s">
        <v>323</v>
      </c>
      <c r="D258" s="774" t="s">
        <v>2790</v>
      </c>
      <c r="E258" s="812"/>
      <c r="F258" s="812"/>
      <c r="G258" s="812"/>
      <c r="H258" s="812"/>
      <c r="I258" s="812"/>
      <c r="J258" s="812"/>
      <c r="K258" s="812"/>
      <c r="L258" s="812"/>
      <c r="M258" s="812"/>
      <c r="N258" s="812"/>
      <c r="O258" s="812"/>
      <c r="P258" s="812"/>
      <c r="Q258" s="812"/>
      <c r="R258" s="812"/>
      <c r="S258" s="812"/>
      <c r="T258" s="812"/>
      <c r="U258" s="812"/>
      <c r="V258" s="812"/>
      <c r="W258" s="812"/>
      <c r="X258" s="812"/>
    </row>
    <row r="259" spans="1:24" ht="19.5" customHeight="1">
      <c r="A259" s="810">
        <v>254</v>
      </c>
      <c r="B259" s="568" t="s">
        <v>136</v>
      </c>
      <c r="C259" s="811" t="s">
        <v>323</v>
      </c>
      <c r="D259" s="774" t="s">
        <v>2583</v>
      </c>
      <c r="E259" s="812"/>
      <c r="F259" s="812"/>
      <c r="G259" s="812"/>
      <c r="H259" s="812"/>
      <c r="I259" s="812"/>
      <c r="J259" s="812"/>
      <c r="K259" s="812"/>
      <c r="L259" s="812"/>
      <c r="M259" s="812"/>
      <c r="N259" s="812"/>
      <c r="O259" s="812"/>
      <c r="P259" s="812"/>
      <c r="Q259" s="812"/>
      <c r="R259" s="812"/>
      <c r="S259" s="812"/>
      <c r="T259" s="812"/>
      <c r="U259" s="812"/>
      <c r="V259" s="812"/>
      <c r="W259" s="812"/>
      <c r="X259" s="812"/>
    </row>
    <row r="260" spans="1:24" ht="19.5" customHeight="1">
      <c r="A260" s="810">
        <v>255</v>
      </c>
      <c r="B260" s="568" t="s">
        <v>331</v>
      </c>
      <c r="C260" s="811" t="s">
        <v>323</v>
      </c>
      <c r="D260" s="774" t="s">
        <v>2595</v>
      </c>
      <c r="E260" s="812"/>
      <c r="F260" s="812"/>
      <c r="G260" s="812"/>
      <c r="H260" s="812"/>
      <c r="I260" s="812"/>
      <c r="J260" s="812"/>
      <c r="K260" s="812"/>
      <c r="L260" s="812"/>
      <c r="M260" s="812"/>
      <c r="N260" s="812"/>
      <c r="O260" s="812"/>
      <c r="P260" s="812"/>
      <c r="Q260" s="812"/>
      <c r="R260" s="812"/>
      <c r="S260" s="812"/>
      <c r="T260" s="812"/>
      <c r="U260" s="812"/>
      <c r="V260" s="812"/>
      <c r="W260" s="812"/>
      <c r="X260" s="812"/>
    </row>
    <row r="261" spans="1:24" ht="19.5" customHeight="1">
      <c r="A261" s="810">
        <v>256</v>
      </c>
      <c r="B261" s="568" t="s">
        <v>248</v>
      </c>
      <c r="C261" s="811" t="s">
        <v>323</v>
      </c>
      <c r="D261" s="774" t="s">
        <v>2583</v>
      </c>
      <c r="E261" s="812"/>
      <c r="F261" s="812"/>
      <c r="G261" s="812"/>
      <c r="H261" s="812"/>
      <c r="I261" s="812"/>
      <c r="J261" s="812"/>
      <c r="K261" s="812"/>
      <c r="L261" s="812"/>
      <c r="M261" s="812"/>
      <c r="N261" s="812"/>
      <c r="O261" s="812"/>
      <c r="P261" s="812"/>
      <c r="Q261" s="812"/>
      <c r="R261" s="812"/>
      <c r="S261" s="812"/>
      <c r="T261" s="812"/>
      <c r="U261" s="812"/>
      <c r="V261" s="812"/>
      <c r="W261" s="812"/>
      <c r="X261" s="812"/>
    </row>
    <row r="262" spans="1:24" ht="19.5" customHeight="1">
      <c r="A262" s="810">
        <v>257</v>
      </c>
      <c r="B262" s="568" t="s">
        <v>310</v>
      </c>
      <c r="C262" s="811" t="s">
        <v>323</v>
      </c>
      <c r="D262" s="774" t="s">
        <v>2594</v>
      </c>
      <c r="E262" s="812"/>
      <c r="F262" s="812"/>
      <c r="G262" s="812"/>
      <c r="H262" s="812"/>
      <c r="I262" s="812"/>
      <c r="J262" s="812"/>
      <c r="K262" s="812"/>
      <c r="L262" s="812"/>
      <c r="M262" s="812"/>
      <c r="N262" s="812"/>
      <c r="O262" s="812"/>
      <c r="P262" s="812"/>
      <c r="Q262" s="812"/>
      <c r="R262" s="812"/>
      <c r="S262" s="812"/>
      <c r="T262" s="812"/>
      <c r="U262" s="812"/>
      <c r="V262" s="812"/>
      <c r="W262" s="812"/>
      <c r="X262" s="812"/>
    </row>
    <row r="263" spans="1:24" ht="19.5" customHeight="1">
      <c r="A263" s="810">
        <v>258</v>
      </c>
      <c r="B263" s="568" t="s">
        <v>110</v>
      </c>
      <c r="C263" s="811" t="s">
        <v>323</v>
      </c>
      <c r="D263" s="774" t="s">
        <v>2595</v>
      </c>
      <c r="E263" s="812"/>
      <c r="F263" s="812"/>
      <c r="G263" s="812"/>
      <c r="H263" s="812"/>
      <c r="I263" s="812"/>
      <c r="J263" s="812"/>
      <c r="K263" s="812"/>
      <c r="L263" s="812"/>
      <c r="M263" s="812"/>
      <c r="N263" s="812"/>
      <c r="O263" s="812"/>
      <c r="P263" s="812"/>
      <c r="Q263" s="812"/>
      <c r="R263" s="812"/>
      <c r="S263" s="812"/>
      <c r="T263" s="812"/>
      <c r="U263" s="812"/>
      <c r="V263" s="812"/>
      <c r="W263" s="812"/>
      <c r="X263" s="812"/>
    </row>
    <row r="264" spans="1:24" ht="19.5" customHeight="1">
      <c r="A264" s="810">
        <v>259</v>
      </c>
      <c r="B264" s="568" t="s">
        <v>191</v>
      </c>
      <c r="C264" s="811" t="s">
        <v>323</v>
      </c>
      <c r="D264" s="774" t="s">
        <v>2703</v>
      </c>
      <c r="E264" s="812"/>
      <c r="F264" s="812"/>
      <c r="G264" s="812"/>
      <c r="H264" s="812"/>
      <c r="I264" s="812"/>
      <c r="J264" s="812"/>
      <c r="K264" s="812"/>
      <c r="L264" s="812"/>
      <c r="M264" s="812"/>
      <c r="N264" s="812"/>
      <c r="O264" s="812"/>
      <c r="P264" s="812"/>
      <c r="Q264" s="812"/>
      <c r="R264" s="812"/>
      <c r="S264" s="812"/>
      <c r="T264" s="812"/>
      <c r="U264" s="812"/>
      <c r="V264" s="812"/>
      <c r="W264" s="812"/>
      <c r="X264" s="812"/>
    </row>
    <row r="265" spans="1:24" ht="19.5" customHeight="1">
      <c r="A265" s="810">
        <v>260</v>
      </c>
      <c r="B265" s="568" t="s">
        <v>212</v>
      </c>
      <c r="C265" s="811" t="s">
        <v>323</v>
      </c>
      <c r="D265" s="774" t="s">
        <v>2592</v>
      </c>
      <c r="E265" s="812"/>
      <c r="F265" s="812"/>
      <c r="G265" s="812"/>
      <c r="H265" s="812"/>
      <c r="I265" s="812"/>
      <c r="J265" s="812"/>
      <c r="K265" s="812"/>
      <c r="L265" s="812"/>
      <c r="M265" s="812"/>
      <c r="N265" s="812"/>
      <c r="O265" s="812"/>
      <c r="P265" s="812"/>
      <c r="Q265" s="812"/>
      <c r="R265" s="812"/>
      <c r="S265" s="812"/>
      <c r="T265" s="812"/>
      <c r="U265" s="812"/>
      <c r="V265" s="812"/>
      <c r="W265" s="812"/>
      <c r="X265" s="812"/>
    </row>
    <row r="266" spans="1:24" ht="19.5" customHeight="1">
      <c r="A266" s="810">
        <v>261</v>
      </c>
      <c r="B266" s="568" t="s">
        <v>187</v>
      </c>
      <c r="C266" s="811" t="s">
        <v>323</v>
      </c>
      <c r="D266" s="774" t="s">
        <v>2790</v>
      </c>
      <c r="E266" s="812"/>
      <c r="F266" s="812"/>
      <c r="G266" s="812"/>
      <c r="H266" s="812"/>
      <c r="I266" s="812"/>
      <c r="J266" s="812"/>
      <c r="K266" s="812"/>
      <c r="L266" s="812"/>
      <c r="M266" s="812"/>
      <c r="N266" s="812"/>
      <c r="O266" s="812"/>
      <c r="P266" s="812"/>
      <c r="Q266" s="812"/>
      <c r="R266" s="812"/>
      <c r="S266" s="812"/>
      <c r="T266" s="812"/>
      <c r="U266" s="812"/>
      <c r="V266" s="812"/>
      <c r="W266" s="812"/>
      <c r="X266" s="812"/>
    </row>
    <row r="267" spans="1:24" ht="19.5" customHeight="1">
      <c r="A267" s="810">
        <v>262</v>
      </c>
      <c r="B267" s="568" t="s">
        <v>336</v>
      </c>
      <c r="C267" s="811" t="s">
        <v>323</v>
      </c>
      <c r="D267" s="774" t="s">
        <v>2583</v>
      </c>
      <c r="E267" s="812"/>
      <c r="F267" s="812"/>
      <c r="G267" s="812"/>
      <c r="H267" s="812"/>
      <c r="I267" s="812"/>
      <c r="J267" s="812"/>
      <c r="K267" s="812"/>
      <c r="L267" s="812"/>
      <c r="M267" s="812"/>
      <c r="N267" s="812"/>
      <c r="O267" s="812"/>
      <c r="P267" s="812"/>
      <c r="Q267" s="812"/>
      <c r="R267" s="812"/>
      <c r="S267" s="812"/>
      <c r="T267" s="812"/>
      <c r="U267" s="812"/>
      <c r="V267" s="812"/>
      <c r="W267" s="812"/>
      <c r="X267" s="812"/>
    </row>
    <row r="268" spans="1:24" ht="19.5" customHeight="1">
      <c r="A268" s="810">
        <v>263</v>
      </c>
      <c r="B268" s="568" t="s">
        <v>64</v>
      </c>
      <c r="C268" s="811" t="s">
        <v>323</v>
      </c>
      <c r="D268" s="774" t="s">
        <v>2583</v>
      </c>
      <c r="E268" s="812"/>
      <c r="F268" s="812"/>
      <c r="G268" s="812"/>
      <c r="H268" s="812"/>
      <c r="I268" s="812"/>
      <c r="J268" s="812"/>
      <c r="K268" s="812"/>
      <c r="L268" s="812"/>
      <c r="M268" s="812"/>
      <c r="N268" s="812"/>
      <c r="O268" s="812"/>
      <c r="P268" s="812"/>
      <c r="Q268" s="812"/>
      <c r="R268" s="812"/>
      <c r="S268" s="812"/>
      <c r="T268" s="812"/>
      <c r="U268" s="812"/>
      <c r="V268" s="812"/>
      <c r="W268" s="812"/>
      <c r="X268" s="812"/>
    </row>
    <row r="269" spans="1:24" ht="19.5" customHeight="1">
      <c r="A269" s="810">
        <v>264</v>
      </c>
      <c r="B269" s="568" t="s">
        <v>339</v>
      </c>
      <c r="C269" s="811" t="s">
        <v>323</v>
      </c>
      <c r="D269" s="774" t="s">
        <v>2703</v>
      </c>
      <c r="E269" s="812"/>
      <c r="F269" s="812"/>
      <c r="G269" s="812"/>
      <c r="H269" s="812"/>
      <c r="I269" s="812"/>
      <c r="J269" s="812"/>
      <c r="K269" s="812"/>
      <c r="L269" s="812"/>
      <c r="M269" s="812"/>
      <c r="N269" s="812"/>
      <c r="O269" s="812"/>
      <c r="P269" s="812"/>
      <c r="Q269" s="812"/>
      <c r="R269" s="812"/>
      <c r="S269" s="812"/>
      <c r="T269" s="812"/>
      <c r="U269" s="812"/>
      <c r="V269" s="812"/>
      <c r="W269" s="812"/>
      <c r="X269" s="812"/>
    </row>
    <row r="270" spans="1:24" ht="19.5" customHeight="1">
      <c r="A270" s="810">
        <v>265</v>
      </c>
      <c r="B270" s="568" t="s">
        <v>125</v>
      </c>
      <c r="C270" s="811" t="s">
        <v>323</v>
      </c>
      <c r="D270" s="774" t="s">
        <v>2595</v>
      </c>
      <c r="E270" s="812"/>
      <c r="F270" s="812"/>
      <c r="G270" s="812"/>
      <c r="H270" s="812"/>
      <c r="I270" s="812"/>
      <c r="J270" s="812"/>
      <c r="K270" s="812"/>
      <c r="L270" s="812"/>
      <c r="M270" s="812"/>
      <c r="N270" s="812"/>
      <c r="O270" s="812"/>
      <c r="P270" s="812"/>
      <c r="Q270" s="812"/>
      <c r="R270" s="812"/>
      <c r="S270" s="812"/>
      <c r="T270" s="812"/>
      <c r="U270" s="812"/>
      <c r="V270" s="812"/>
      <c r="W270" s="812"/>
      <c r="X270" s="812"/>
    </row>
    <row r="271" spans="1:24" ht="19.5" customHeight="1">
      <c r="A271" s="810">
        <v>266</v>
      </c>
      <c r="B271" s="568" t="s">
        <v>341</v>
      </c>
      <c r="C271" s="811" t="s">
        <v>323</v>
      </c>
      <c r="D271" s="774" t="s">
        <v>2583</v>
      </c>
      <c r="E271" s="812"/>
      <c r="F271" s="812"/>
      <c r="G271" s="812"/>
      <c r="H271" s="812"/>
      <c r="I271" s="812"/>
      <c r="J271" s="812"/>
      <c r="K271" s="812"/>
      <c r="L271" s="812"/>
      <c r="M271" s="812"/>
      <c r="N271" s="812"/>
      <c r="O271" s="812"/>
      <c r="P271" s="812"/>
      <c r="Q271" s="812"/>
      <c r="R271" s="812"/>
      <c r="S271" s="812"/>
      <c r="T271" s="812"/>
      <c r="U271" s="812"/>
      <c r="V271" s="812"/>
      <c r="W271" s="812"/>
      <c r="X271" s="812"/>
    </row>
    <row r="272" spans="1:24" ht="19.5" customHeight="1">
      <c r="A272" s="810">
        <v>267</v>
      </c>
      <c r="B272" s="568" t="s">
        <v>343</v>
      </c>
      <c r="C272" s="811" t="s">
        <v>323</v>
      </c>
      <c r="D272" s="774" t="s">
        <v>2790</v>
      </c>
      <c r="E272" s="812"/>
      <c r="F272" s="812"/>
      <c r="G272" s="812"/>
      <c r="H272" s="812"/>
      <c r="I272" s="812"/>
      <c r="J272" s="812"/>
      <c r="K272" s="812"/>
      <c r="L272" s="812"/>
      <c r="M272" s="812"/>
      <c r="N272" s="812"/>
      <c r="O272" s="812"/>
      <c r="P272" s="812"/>
      <c r="Q272" s="812"/>
      <c r="R272" s="812"/>
      <c r="S272" s="812"/>
      <c r="T272" s="812"/>
      <c r="U272" s="812"/>
      <c r="V272" s="812"/>
      <c r="W272" s="812"/>
      <c r="X272" s="812"/>
    </row>
    <row r="273" spans="1:24" ht="19.5" customHeight="1">
      <c r="A273" s="810">
        <v>268</v>
      </c>
      <c r="B273" s="568" t="s">
        <v>346</v>
      </c>
      <c r="C273" s="811" t="s">
        <v>323</v>
      </c>
      <c r="D273" s="774" t="s">
        <v>2703</v>
      </c>
      <c r="E273" s="812"/>
      <c r="F273" s="812"/>
      <c r="G273" s="812"/>
      <c r="H273" s="812"/>
      <c r="I273" s="812"/>
      <c r="J273" s="812"/>
      <c r="K273" s="812"/>
      <c r="L273" s="812"/>
      <c r="M273" s="812"/>
      <c r="N273" s="812"/>
      <c r="O273" s="812"/>
      <c r="P273" s="812"/>
      <c r="Q273" s="812"/>
      <c r="R273" s="812"/>
      <c r="S273" s="812"/>
      <c r="T273" s="812"/>
      <c r="U273" s="812"/>
      <c r="V273" s="812"/>
      <c r="W273" s="812"/>
      <c r="X273" s="812"/>
    </row>
    <row r="274" spans="1:24" ht="19.5" customHeight="1">
      <c r="A274" s="810">
        <v>269</v>
      </c>
      <c r="B274" s="568" t="s">
        <v>347</v>
      </c>
      <c r="C274" s="811" t="s">
        <v>323</v>
      </c>
      <c r="D274" s="774" t="s">
        <v>2703</v>
      </c>
      <c r="E274" s="812"/>
      <c r="F274" s="812"/>
      <c r="G274" s="812"/>
      <c r="H274" s="812"/>
      <c r="I274" s="812"/>
      <c r="J274" s="812"/>
      <c r="K274" s="812"/>
      <c r="L274" s="812"/>
      <c r="M274" s="812"/>
      <c r="N274" s="812"/>
      <c r="O274" s="812"/>
      <c r="P274" s="812"/>
      <c r="Q274" s="812"/>
      <c r="R274" s="812"/>
      <c r="S274" s="812"/>
      <c r="T274" s="812"/>
      <c r="U274" s="812"/>
      <c r="V274" s="812"/>
      <c r="W274" s="812"/>
      <c r="X274" s="812"/>
    </row>
    <row r="275" spans="1:24" ht="19.5" customHeight="1">
      <c r="A275" s="810">
        <v>270</v>
      </c>
      <c r="B275" s="568" t="s">
        <v>145</v>
      </c>
      <c r="C275" s="811" t="s">
        <v>323</v>
      </c>
      <c r="D275" s="774" t="s">
        <v>2592</v>
      </c>
      <c r="E275" s="812"/>
      <c r="F275" s="812"/>
      <c r="G275" s="812"/>
      <c r="H275" s="812"/>
      <c r="I275" s="812"/>
      <c r="J275" s="812"/>
      <c r="K275" s="812"/>
      <c r="L275" s="812"/>
      <c r="M275" s="812"/>
      <c r="N275" s="812"/>
      <c r="O275" s="812"/>
      <c r="P275" s="812"/>
      <c r="Q275" s="812"/>
      <c r="R275" s="812"/>
      <c r="S275" s="812"/>
      <c r="T275" s="812"/>
      <c r="U275" s="812"/>
      <c r="V275" s="812"/>
      <c r="W275" s="812"/>
      <c r="X275" s="812"/>
    </row>
    <row r="276" spans="1:24" ht="19.5" customHeight="1">
      <c r="A276" s="810">
        <v>271</v>
      </c>
      <c r="B276" s="568" t="s">
        <v>349</v>
      </c>
      <c r="C276" s="811" t="s">
        <v>323</v>
      </c>
      <c r="D276" s="774" t="s">
        <v>2790</v>
      </c>
      <c r="E276" s="812"/>
      <c r="F276" s="812"/>
      <c r="G276" s="812"/>
      <c r="H276" s="812"/>
      <c r="I276" s="812"/>
      <c r="J276" s="812"/>
      <c r="K276" s="812"/>
      <c r="L276" s="812"/>
      <c r="M276" s="812"/>
      <c r="N276" s="812"/>
      <c r="O276" s="812"/>
      <c r="P276" s="812"/>
      <c r="Q276" s="812"/>
      <c r="R276" s="812"/>
      <c r="S276" s="812"/>
      <c r="T276" s="812"/>
      <c r="U276" s="812"/>
      <c r="V276" s="812"/>
      <c r="W276" s="812"/>
      <c r="X276" s="812"/>
    </row>
    <row r="277" spans="1:24" ht="19.5" customHeight="1">
      <c r="A277" s="810">
        <v>272</v>
      </c>
      <c r="B277" s="568" t="s">
        <v>243</v>
      </c>
      <c r="C277" s="811" t="s">
        <v>323</v>
      </c>
      <c r="D277" s="774" t="s">
        <v>2592</v>
      </c>
      <c r="E277" s="812"/>
      <c r="F277" s="812"/>
      <c r="G277" s="812"/>
      <c r="H277" s="812"/>
      <c r="I277" s="812"/>
      <c r="J277" s="812"/>
      <c r="K277" s="812"/>
      <c r="L277" s="812"/>
      <c r="M277" s="812"/>
      <c r="N277" s="812"/>
      <c r="O277" s="812"/>
      <c r="P277" s="812"/>
      <c r="Q277" s="812"/>
      <c r="R277" s="812"/>
      <c r="S277" s="812"/>
      <c r="T277" s="812"/>
      <c r="U277" s="812"/>
      <c r="V277" s="812"/>
      <c r="W277" s="812"/>
      <c r="X277" s="812"/>
    </row>
    <row r="278" spans="1:24" ht="19.5" customHeight="1">
      <c r="A278" s="810">
        <v>273</v>
      </c>
      <c r="B278" s="568" t="s">
        <v>351</v>
      </c>
      <c r="C278" s="811" t="s">
        <v>323</v>
      </c>
      <c r="D278" s="774" t="s">
        <v>2592</v>
      </c>
      <c r="E278" s="812"/>
      <c r="F278" s="812"/>
      <c r="G278" s="812"/>
      <c r="H278" s="812"/>
      <c r="I278" s="812"/>
      <c r="J278" s="812"/>
      <c r="K278" s="812"/>
      <c r="L278" s="812"/>
      <c r="M278" s="812"/>
      <c r="N278" s="812"/>
      <c r="O278" s="812"/>
      <c r="P278" s="812"/>
      <c r="Q278" s="812"/>
      <c r="R278" s="812"/>
      <c r="S278" s="812"/>
      <c r="T278" s="812"/>
      <c r="U278" s="812"/>
      <c r="V278" s="812"/>
      <c r="W278" s="812"/>
      <c r="X278" s="812"/>
    </row>
    <row r="279" spans="1:24" ht="19.5" customHeight="1">
      <c r="A279" s="810">
        <v>274</v>
      </c>
      <c r="B279" s="568" t="s">
        <v>353</v>
      </c>
      <c r="C279" s="811" t="s">
        <v>323</v>
      </c>
      <c r="D279" s="774" t="s">
        <v>2594</v>
      </c>
      <c r="E279" s="812"/>
      <c r="F279" s="812"/>
      <c r="G279" s="812"/>
      <c r="H279" s="812"/>
      <c r="I279" s="812"/>
      <c r="J279" s="812"/>
      <c r="K279" s="812"/>
      <c r="L279" s="812"/>
      <c r="M279" s="812"/>
      <c r="N279" s="812"/>
      <c r="O279" s="812"/>
      <c r="P279" s="812"/>
      <c r="Q279" s="812"/>
      <c r="R279" s="812"/>
      <c r="S279" s="812"/>
      <c r="T279" s="812"/>
      <c r="U279" s="812"/>
      <c r="V279" s="812"/>
      <c r="W279" s="812"/>
      <c r="X279" s="812"/>
    </row>
    <row r="280" spans="1:24" ht="19.5" customHeight="1">
      <c r="A280" s="810">
        <v>275</v>
      </c>
      <c r="B280" s="568" t="s">
        <v>268</v>
      </c>
      <c r="C280" s="811" t="s">
        <v>323</v>
      </c>
      <c r="D280" s="774" t="s">
        <v>2693</v>
      </c>
      <c r="E280" s="812"/>
      <c r="F280" s="812"/>
      <c r="G280" s="812"/>
      <c r="H280" s="812"/>
      <c r="I280" s="812"/>
      <c r="J280" s="812"/>
      <c r="K280" s="812"/>
      <c r="L280" s="812"/>
      <c r="M280" s="812"/>
      <c r="N280" s="812"/>
      <c r="O280" s="812"/>
      <c r="P280" s="812"/>
      <c r="Q280" s="812"/>
      <c r="R280" s="812"/>
      <c r="S280" s="812"/>
      <c r="T280" s="812"/>
      <c r="U280" s="812"/>
      <c r="V280" s="812"/>
      <c r="W280" s="812"/>
      <c r="X280" s="812"/>
    </row>
    <row r="281" spans="1:24" ht="19.5" customHeight="1">
      <c r="A281" s="810">
        <v>276</v>
      </c>
      <c r="B281" s="568" t="s">
        <v>19</v>
      </c>
      <c r="C281" s="811" t="s">
        <v>323</v>
      </c>
      <c r="D281" s="774" t="s">
        <v>2693</v>
      </c>
      <c r="E281" s="812"/>
      <c r="F281" s="812"/>
      <c r="G281" s="812"/>
      <c r="H281" s="812"/>
      <c r="I281" s="812"/>
      <c r="J281" s="812"/>
      <c r="K281" s="812"/>
      <c r="L281" s="812"/>
      <c r="M281" s="812"/>
      <c r="N281" s="812"/>
      <c r="O281" s="812"/>
      <c r="P281" s="812"/>
      <c r="Q281" s="812"/>
      <c r="R281" s="812"/>
      <c r="S281" s="812"/>
      <c r="T281" s="812"/>
      <c r="U281" s="812"/>
      <c r="V281" s="812"/>
      <c r="W281" s="812"/>
      <c r="X281" s="812"/>
    </row>
    <row r="282" spans="1:24" ht="19.5" customHeight="1">
      <c r="A282" s="810">
        <v>277</v>
      </c>
      <c r="B282" s="568" t="s">
        <v>309</v>
      </c>
      <c r="C282" s="811" t="s">
        <v>323</v>
      </c>
      <c r="D282" s="774" t="s">
        <v>2693</v>
      </c>
      <c r="E282" s="812"/>
      <c r="F282" s="812"/>
      <c r="G282" s="812"/>
      <c r="H282" s="812"/>
      <c r="I282" s="812"/>
      <c r="J282" s="812"/>
      <c r="K282" s="812"/>
      <c r="L282" s="812"/>
      <c r="M282" s="812"/>
      <c r="N282" s="812"/>
      <c r="O282" s="812"/>
      <c r="P282" s="812"/>
      <c r="Q282" s="812"/>
      <c r="R282" s="812"/>
      <c r="S282" s="812"/>
      <c r="T282" s="812"/>
      <c r="U282" s="812"/>
      <c r="V282" s="812"/>
      <c r="W282" s="812"/>
      <c r="X282" s="812"/>
    </row>
    <row r="283" spans="1:24" ht="19.5" customHeight="1">
      <c r="A283" s="810">
        <v>278</v>
      </c>
      <c r="B283" s="568" t="s">
        <v>210</v>
      </c>
      <c r="C283" s="811" t="s">
        <v>323</v>
      </c>
      <c r="D283" s="774" t="s">
        <v>2693</v>
      </c>
      <c r="E283" s="812"/>
      <c r="F283" s="812"/>
      <c r="G283" s="812"/>
      <c r="H283" s="812"/>
      <c r="I283" s="812"/>
      <c r="J283" s="812"/>
      <c r="K283" s="812"/>
      <c r="L283" s="812"/>
      <c r="M283" s="812"/>
      <c r="N283" s="812"/>
      <c r="O283" s="812"/>
      <c r="P283" s="812"/>
      <c r="Q283" s="812"/>
      <c r="R283" s="812"/>
      <c r="S283" s="812"/>
      <c r="T283" s="812"/>
      <c r="U283" s="812"/>
      <c r="V283" s="812"/>
      <c r="W283" s="812"/>
      <c r="X283" s="812"/>
    </row>
    <row r="284" spans="1:24" ht="19.5" customHeight="1">
      <c r="A284" s="810">
        <v>279</v>
      </c>
      <c r="B284" s="568" t="s">
        <v>311</v>
      </c>
      <c r="C284" s="811" t="s">
        <v>323</v>
      </c>
      <c r="D284" s="774" t="s">
        <v>2693</v>
      </c>
      <c r="E284" s="812"/>
      <c r="F284" s="812"/>
      <c r="G284" s="812"/>
      <c r="H284" s="812"/>
      <c r="I284" s="812"/>
      <c r="J284" s="812"/>
      <c r="K284" s="812"/>
      <c r="L284" s="812"/>
      <c r="M284" s="812"/>
      <c r="N284" s="812"/>
      <c r="O284" s="812"/>
      <c r="P284" s="812"/>
      <c r="Q284" s="812"/>
      <c r="R284" s="812"/>
      <c r="S284" s="812"/>
      <c r="T284" s="812"/>
      <c r="U284" s="812"/>
      <c r="V284" s="812"/>
      <c r="W284" s="812"/>
      <c r="X284" s="812"/>
    </row>
    <row r="285" spans="1:24" ht="19.5" customHeight="1">
      <c r="A285" s="810">
        <v>280</v>
      </c>
      <c r="B285" s="568" t="s">
        <v>13</v>
      </c>
      <c r="C285" s="811" t="s">
        <v>323</v>
      </c>
      <c r="D285" s="774" t="s">
        <v>2693</v>
      </c>
      <c r="E285" s="812"/>
      <c r="F285" s="812"/>
      <c r="G285" s="812"/>
      <c r="H285" s="812"/>
      <c r="I285" s="812"/>
      <c r="J285" s="812"/>
      <c r="K285" s="812"/>
      <c r="L285" s="812"/>
      <c r="M285" s="812"/>
      <c r="N285" s="812"/>
      <c r="O285" s="812"/>
      <c r="P285" s="812"/>
      <c r="Q285" s="812"/>
      <c r="R285" s="812"/>
      <c r="S285" s="812"/>
      <c r="T285" s="812"/>
      <c r="U285" s="812"/>
      <c r="V285" s="812"/>
      <c r="W285" s="812"/>
      <c r="X285" s="812"/>
    </row>
    <row r="286" spans="1:24" ht="19.5" customHeight="1">
      <c r="A286" s="810">
        <v>281</v>
      </c>
      <c r="B286" s="568" t="s">
        <v>312</v>
      </c>
      <c r="C286" s="811" t="s">
        <v>323</v>
      </c>
      <c r="D286" s="774" t="s">
        <v>2693</v>
      </c>
      <c r="E286" s="812"/>
      <c r="F286" s="812"/>
      <c r="G286" s="812"/>
      <c r="H286" s="812"/>
      <c r="I286" s="812"/>
      <c r="J286" s="812"/>
      <c r="K286" s="812"/>
      <c r="L286" s="812"/>
      <c r="M286" s="812"/>
      <c r="N286" s="812"/>
      <c r="O286" s="812"/>
      <c r="P286" s="812"/>
      <c r="Q286" s="812"/>
      <c r="R286" s="812"/>
      <c r="S286" s="812"/>
      <c r="T286" s="812"/>
      <c r="U286" s="812"/>
      <c r="V286" s="812"/>
      <c r="W286" s="812"/>
      <c r="X286" s="812"/>
    </row>
    <row r="287" spans="1:24" ht="19.5" customHeight="1">
      <c r="A287" s="810">
        <v>282</v>
      </c>
      <c r="B287" s="568" t="s">
        <v>313</v>
      </c>
      <c r="C287" s="811" t="s">
        <v>323</v>
      </c>
      <c r="D287" s="774" t="s">
        <v>2693</v>
      </c>
      <c r="E287" s="812"/>
      <c r="F287" s="812"/>
      <c r="G287" s="812"/>
      <c r="H287" s="812"/>
      <c r="I287" s="812"/>
      <c r="J287" s="812"/>
      <c r="K287" s="812"/>
      <c r="L287" s="812"/>
      <c r="M287" s="812"/>
      <c r="N287" s="812"/>
      <c r="O287" s="812"/>
      <c r="P287" s="812"/>
      <c r="Q287" s="812"/>
      <c r="R287" s="812"/>
      <c r="S287" s="812"/>
      <c r="T287" s="812"/>
      <c r="U287" s="812"/>
      <c r="V287" s="812"/>
      <c r="W287" s="812"/>
      <c r="X287" s="812"/>
    </row>
    <row r="288" spans="1:24" ht="19.5" customHeight="1">
      <c r="A288" s="810">
        <v>283</v>
      </c>
      <c r="B288" s="568" t="s">
        <v>315</v>
      </c>
      <c r="C288" s="811" t="s">
        <v>323</v>
      </c>
      <c r="D288" s="774" t="s">
        <v>2693</v>
      </c>
      <c r="E288" s="812"/>
      <c r="F288" s="812"/>
      <c r="G288" s="812"/>
      <c r="H288" s="812"/>
      <c r="I288" s="812"/>
      <c r="J288" s="812"/>
      <c r="K288" s="812"/>
      <c r="L288" s="812"/>
      <c r="M288" s="812"/>
      <c r="N288" s="812"/>
      <c r="O288" s="812"/>
      <c r="P288" s="812"/>
      <c r="Q288" s="812"/>
      <c r="R288" s="812"/>
      <c r="S288" s="812"/>
      <c r="T288" s="812"/>
      <c r="U288" s="812"/>
      <c r="V288" s="812"/>
      <c r="W288" s="812"/>
      <c r="X288" s="812"/>
    </row>
    <row r="289" spans="1:24" ht="19.5" customHeight="1">
      <c r="A289" s="810">
        <v>284</v>
      </c>
      <c r="B289" s="568" t="s">
        <v>268</v>
      </c>
      <c r="C289" s="811" t="s">
        <v>323</v>
      </c>
      <c r="D289" s="774" t="s">
        <v>2693</v>
      </c>
      <c r="E289" s="812"/>
      <c r="F289" s="812"/>
      <c r="G289" s="812"/>
      <c r="H289" s="812"/>
      <c r="I289" s="812"/>
      <c r="J289" s="812"/>
      <c r="K289" s="812"/>
      <c r="L289" s="812"/>
      <c r="M289" s="812"/>
      <c r="N289" s="812"/>
      <c r="O289" s="812"/>
      <c r="P289" s="812"/>
      <c r="Q289" s="812"/>
      <c r="R289" s="812"/>
      <c r="S289" s="812"/>
      <c r="T289" s="812"/>
      <c r="U289" s="812"/>
      <c r="V289" s="812"/>
      <c r="W289" s="812"/>
      <c r="X289" s="812"/>
    </row>
    <row r="290" spans="1:24" ht="19.5" customHeight="1">
      <c r="A290" s="810">
        <v>285</v>
      </c>
      <c r="B290" s="568" t="s">
        <v>19</v>
      </c>
      <c r="C290" s="811" t="s">
        <v>323</v>
      </c>
      <c r="D290" s="774" t="s">
        <v>2693</v>
      </c>
      <c r="E290" s="812"/>
      <c r="F290" s="812"/>
      <c r="G290" s="812"/>
      <c r="H290" s="812"/>
      <c r="I290" s="812"/>
      <c r="J290" s="812"/>
      <c r="K290" s="812"/>
      <c r="L290" s="812"/>
      <c r="M290" s="812"/>
      <c r="N290" s="812"/>
      <c r="O290" s="812"/>
      <c r="P290" s="812"/>
      <c r="Q290" s="812"/>
      <c r="R290" s="812"/>
      <c r="S290" s="812"/>
      <c r="T290" s="812"/>
      <c r="U290" s="812"/>
      <c r="V290" s="812"/>
      <c r="W290" s="812"/>
      <c r="X290" s="812"/>
    </row>
    <row r="291" spans="1:24" ht="19.5" customHeight="1">
      <c r="A291" s="810">
        <v>286</v>
      </c>
      <c r="B291" s="568" t="s">
        <v>309</v>
      </c>
      <c r="C291" s="811" t="s">
        <v>323</v>
      </c>
      <c r="D291" s="774" t="s">
        <v>2693</v>
      </c>
      <c r="E291" s="812"/>
      <c r="F291" s="812"/>
      <c r="G291" s="812"/>
      <c r="H291" s="812"/>
      <c r="I291" s="812"/>
      <c r="J291" s="812"/>
      <c r="K291" s="812"/>
      <c r="L291" s="812"/>
      <c r="M291" s="812"/>
      <c r="N291" s="812"/>
      <c r="O291" s="812"/>
      <c r="P291" s="812"/>
      <c r="Q291" s="812"/>
      <c r="R291" s="812"/>
      <c r="S291" s="812"/>
      <c r="T291" s="812"/>
      <c r="U291" s="812"/>
      <c r="V291" s="812"/>
      <c r="W291" s="812"/>
      <c r="X291" s="812"/>
    </row>
    <row r="292" spans="1:24" ht="19.5" customHeight="1">
      <c r="A292" s="810">
        <v>287</v>
      </c>
      <c r="B292" s="568" t="s">
        <v>210</v>
      </c>
      <c r="C292" s="811" t="s">
        <v>323</v>
      </c>
      <c r="D292" s="774" t="s">
        <v>2693</v>
      </c>
      <c r="E292" s="812"/>
      <c r="F292" s="812"/>
      <c r="G292" s="812"/>
      <c r="H292" s="812"/>
      <c r="I292" s="812"/>
      <c r="J292" s="812"/>
      <c r="K292" s="812"/>
      <c r="L292" s="812"/>
      <c r="M292" s="812"/>
      <c r="N292" s="812"/>
      <c r="O292" s="812"/>
      <c r="P292" s="812"/>
      <c r="Q292" s="812"/>
      <c r="R292" s="812"/>
      <c r="S292" s="812"/>
      <c r="T292" s="812"/>
      <c r="U292" s="812"/>
      <c r="V292" s="812"/>
      <c r="W292" s="812"/>
      <c r="X292" s="812"/>
    </row>
    <row r="293" spans="1:24" ht="19.5" customHeight="1">
      <c r="A293" s="810">
        <v>288</v>
      </c>
      <c r="B293" s="568" t="s">
        <v>311</v>
      </c>
      <c r="C293" s="811" t="s">
        <v>323</v>
      </c>
      <c r="D293" s="774" t="s">
        <v>2693</v>
      </c>
      <c r="E293" s="812"/>
      <c r="F293" s="812"/>
      <c r="G293" s="812"/>
      <c r="H293" s="812"/>
      <c r="I293" s="812"/>
      <c r="J293" s="812"/>
      <c r="K293" s="812"/>
      <c r="L293" s="812"/>
      <c r="M293" s="812"/>
      <c r="N293" s="812"/>
      <c r="O293" s="812"/>
      <c r="P293" s="812"/>
      <c r="Q293" s="812"/>
      <c r="R293" s="812"/>
      <c r="S293" s="812"/>
      <c r="T293" s="812"/>
      <c r="U293" s="812"/>
      <c r="V293" s="812"/>
      <c r="W293" s="812"/>
      <c r="X293" s="812"/>
    </row>
    <row r="294" spans="1:24" ht="19.5" customHeight="1">
      <c r="A294" s="810">
        <v>289</v>
      </c>
      <c r="B294" s="568" t="s">
        <v>13</v>
      </c>
      <c r="C294" s="811" t="s">
        <v>323</v>
      </c>
      <c r="D294" s="774" t="s">
        <v>2693</v>
      </c>
      <c r="E294" s="812"/>
      <c r="F294" s="812"/>
      <c r="G294" s="812"/>
      <c r="H294" s="812"/>
      <c r="I294" s="812"/>
      <c r="J294" s="812"/>
      <c r="K294" s="812"/>
      <c r="L294" s="812"/>
      <c r="M294" s="812"/>
      <c r="N294" s="812"/>
      <c r="O294" s="812"/>
      <c r="P294" s="812"/>
      <c r="Q294" s="812"/>
      <c r="R294" s="812"/>
      <c r="S294" s="812"/>
      <c r="T294" s="812"/>
      <c r="U294" s="812"/>
      <c r="V294" s="812"/>
      <c r="W294" s="812"/>
      <c r="X294" s="812"/>
    </row>
    <row r="295" spans="1:24" ht="19.5" customHeight="1">
      <c r="A295" s="810">
        <v>290</v>
      </c>
      <c r="B295" s="568" t="s">
        <v>312</v>
      </c>
      <c r="C295" s="811" t="s">
        <v>323</v>
      </c>
      <c r="D295" s="774" t="s">
        <v>2693</v>
      </c>
      <c r="E295" s="812"/>
      <c r="F295" s="812"/>
      <c r="G295" s="812"/>
      <c r="H295" s="812"/>
      <c r="I295" s="812"/>
      <c r="J295" s="812"/>
      <c r="K295" s="812"/>
      <c r="L295" s="812"/>
      <c r="M295" s="812"/>
      <c r="N295" s="812"/>
      <c r="O295" s="812"/>
      <c r="P295" s="812"/>
      <c r="Q295" s="812"/>
      <c r="R295" s="812"/>
      <c r="S295" s="812"/>
      <c r="T295" s="812"/>
      <c r="U295" s="812"/>
      <c r="V295" s="812"/>
      <c r="W295" s="812"/>
      <c r="X295" s="812"/>
    </row>
    <row r="296" spans="1:24" ht="19.5" customHeight="1">
      <c r="A296" s="810">
        <v>291</v>
      </c>
      <c r="B296" s="568" t="s">
        <v>313</v>
      </c>
      <c r="C296" s="811" t="s">
        <v>323</v>
      </c>
      <c r="D296" s="774" t="s">
        <v>2693</v>
      </c>
      <c r="E296" s="812"/>
      <c r="F296" s="812"/>
      <c r="G296" s="812"/>
      <c r="H296" s="812"/>
      <c r="I296" s="812"/>
      <c r="J296" s="812"/>
      <c r="K296" s="812"/>
      <c r="L296" s="812"/>
      <c r="M296" s="812"/>
      <c r="N296" s="812"/>
      <c r="O296" s="812"/>
      <c r="P296" s="812"/>
      <c r="Q296" s="812"/>
      <c r="R296" s="812"/>
      <c r="S296" s="812"/>
      <c r="T296" s="812"/>
      <c r="U296" s="812"/>
      <c r="V296" s="812"/>
      <c r="W296" s="812"/>
      <c r="X296" s="812"/>
    </row>
    <row r="297" spans="1:24" ht="19.5" customHeight="1">
      <c r="A297" s="810">
        <v>292</v>
      </c>
      <c r="B297" s="568" t="s">
        <v>315</v>
      </c>
      <c r="C297" s="811" t="s">
        <v>323</v>
      </c>
      <c r="D297" s="774" t="s">
        <v>2693</v>
      </c>
      <c r="E297" s="812"/>
      <c r="F297" s="812"/>
      <c r="G297" s="812"/>
      <c r="H297" s="812"/>
      <c r="I297" s="812"/>
      <c r="J297" s="812"/>
      <c r="K297" s="812"/>
      <c r="L297" s="812"/>
      <c r="M297" s="812"/>
      <c r="N297" s="812"/>
      <c r="O297" s="812"/>
      <c r="P297" s="812"/>
      <c r="Q297" s="812"/>
      <c r="R297" s="812"/>
      <c r="S297" s="812"/>
      <c r="T297" s="812"/>
      <c r="U297" s="812"/>
      <c r="V297" s="812"/>
      <c r="W297" s="812"/>
      <c r="X297" s="812"/>
    </row>
    <row r="298" spans="1:24" ht="19.5" customHeight="1">
      <c r="A298" s="810">
        <v>293</v>
      </c>
      <c r="B298" s="568" t="s">
        <v>268</v>
      </c>
      <c r="C298" s="811" t="s">
        <v>323</v>
      </c>
      <c r="D298" s="774" t="s">
        <v>2693</v>
      </c>
      <c r="E298" s="812"/>
      <c r="F298" s="812"/>
      <c r="G298" s="812"/>
      <c r="H298" s="812"/>
      <c r="I298" s="812"/>
      <c r="J298" s="812"/>
      <c r="K298" s="812"/>
      <c r="L298" s="812"/>
      <c r="M298" s="812"/>
      <c r="N298" s="812"/>
      <c r="O298" s="812"/>
      <c r="P298" s="812"/>
      <c r="Q298" s="812"/>
      <c r="R298" s="812"/>
      <c r="S298" s="812"/>
      <c r="T298" s="812"/>
      <c r="U298" s="812"/>
      <c r="V298" s="812"/>
      <c r="W298" s="812"/>
      <c r="X298" s="812"/>
    </row>
    <row r="299" spans="1:24" ht="19.5" customHeight="1">
      <c r="A299" s="810">
        <v>294</v>
      </c>
      <c r="B299" s="568" t="s">
        <v>19</v>
      </c>
      <c r="C299" s="811" t="s">
        <v>323</v>
      </c>
      <c r="D299" s="774" t="s">
        <v>2693</v>
      </c>
      <c r="E299" s="812"/>
      <c r="F299" s="812"/>
      <c r="G299" s="812"/>
      <c r="H299" s="812"/>
      <c r="I299" s="812"/>
      <c r="J299" s="812"/>
      <c r="K299" s="812"/>
      <c r="L299" s="812"/>
      <c r="M299" s="812"/>
      <c r="N299" s="812"/>
      <c r="O299" s="812"/>
      <c r="P299" s="812"/>
      <c r="Q299" s="812"/>
      <c r="R299" s="812"/>
      <c r="S299" s="812"/>
      <c r="T299" s="812"/>
      <c r="U299" s="812"/>
      <c r="V299" s="812"/>
      <c r="W299" s="812"/>
      <c r="X299" s="812"/>
    </row>
    <row r="300" spans="1:24" ht="19.5" customHeight="1">
      <c r="A300" s="810">
        <v>295</v>
      </c>
      <c r="B300" s="568" t="s">
        <v>309</v>
      </c>
      <c r="C300" s="811" t="s">
        <v>323</v>
      </c>
      <c r="D300" s="774" t="s">
        <v>2693</v>
      </c>
      <c r="E300" s="812"/>
      <c r="F300" s="812"/>
      <c r="G300" s="812"/>
      <c r="H300" s="812"/>
      <c r="I300" s="812"/>
      <c r="J300" s="812"/>
      <c r="K300" s="812"/>
      <c r="L300" s="812"/>
      <c r="M300" s="812"/>
      <c r="N300" s="812"/>
      <c r="O300" s="812"/>
      <c r="P300" s="812"/>
      <c r="Q300" s="812"/>
      <c r="R300" s="812"/>
      <c r="S300" s="812"/>
      <c r="T300" s="812"/>
      <c r="U300" s="812"/>
      <c r="V300" s="812"/>
      <c r="W300" s="812"/>
      <c r="X300" s="812"/>
    </row>
    <row r="301" spans="1:24" ht="19.5" customHeight="1">
      <c r="A301" s="810">
        <v>296</v>
      </c>
      <c r="B301" s="568" t="s">
        <v>210</v>
      </c>
      <c r="C301" s="811" t="s">
        <v>323</v>
      </c>
      <c r="D301" s="774" t="s">
        <v>2693</v>
      </c>
      <c r="E301" s="812"/>
      <c r="F301" s="812"/>
      <c r="G301" s="812"/>
      <c r="H301" s="812"/>
      <c r="I301" s="812"/>
      <c r="J301" s="812"/>
      <c r="K301" s="812"/>
      <c r="L301" s="812"/>
      <c r="M301" s="812"/>
      <c r="N301" s="812"/>
      <c r="O301" s="812"/>
      <c r="P301" s="812"/>
      <c r="Q301" s="812"/>
      <c r="R301" s="812"/>
      <c r="S301" s="812"/>
      <c r="T301" s="812"/>
      <c r="U301" s="812"/>
      <c r="V301" s="812"/>
      <c r="W301" s="812"/>
      <c r="X301" s="812"/>
    </row>
    <row r="302" spans="1:24" ht="19.5" customHeight="1">
      <c r="A302" s="810">
        <v>297</v>
      </c>
      <c r="B302" s="568" t="s">
        <v>311</v>
      </c>
      <c r="C302" s="811" t="s">
        <v>323</v>
      </c>
      <c r="D302" s="774" t="s">
        <v>2693</v>
      </c>
      <c r="E302" s="812"/>
      <c r="F302" s="812"/>
      <c r="G302" s="812"/>
      <c r="H302" s="812"/>
      <c r="I302" s="812"/>
      <c r="J302" s="812"/>
      <c r="K302" s="812"/>
      <c r="L302" s="812"/>
      <c r="M302" s="812"/>
      <c r="N302" s="812"/>
      <c r="O302" s="812"/>
      <c r="P302" s="812"/>
      <c r="Q302" s="812"/>
      <c r="R302" s="812"/>
      <c r="S302" s="812"/>
      <c r="T302" s="812"/>
      <c r="U302" s="812"/>
      <c r="V302" s="812"/>
      <c r="W302" s="812"/>
      <c r="X302" s="812"/>
    </row>
    <row r="303" spans="1:24" ht="19.5" customHeight="1">
      <c r="A303" s="810">
        <v>298</v>
      </c>
      <c r="B303" s="568" t="s">
        <v>13</v>
      </c>
      <c r="C303" s="811" t="s">
        <v>323</v>
      </c>
      <c r="D303" s="774" t="s">
        <v>2693</v>
      </c>
      <c r="E303" s="812"/>
      <c r="F303" s="812"/>
      <c r="G303" s="812"/>
      <c r="H303" s="812"/>
      <c r="I303" s="812"/>
      <c r="J303" s="812"/>
      <c r="K303" s="812"/>
      <c r="L303" s="812"/>
      <c r="M303" s="812"/>
      <c r="N303" s="812"/>
      <c r="O303" s="812"/>
      <c r="P303" s="812"/>
      <c r="Q303" s="812"/>
      <c r="R303" s="812"/>
      <c r="S303" s="812"/>
      <c r="T303" s="812"/>
      <c r="U303" s="812"/>
      <c r="V303" s="812"/>
      <c r="W303" s="812"/>
      <c r="X303" s="812"/>
    </row>
    <row r="304" spans="1:24" ht="19.5" customHeight="1">
      <c r="A304" s="810">
        <v>299</v>
      </c>
      <c r="B304" s="568" t="s">
        <v>312</v>
      </c>
      <c r="C304" s="811" t="s">
        <v>323</v>
      </c>
      <c r="D304" s="774" t="s">
        <v>2693</v>
      </c>
      <c r="E304" s="812"/>
      <c r="F304" s="812"/>
      <c r="G304" s="812"/>
      <c r="H304" s="812"/>
      <c r="I304" s="812"/>
      <c r="J304" s="812"/>
      <c r="K304" s="812"/>
      <c r="L304" s="812"/>
      <c r="M304" s="812"/>
      <c r="N304" s="812"/>
      <c r="O304" s="812"/>
      <c r="P304" s="812"/>
      <c r="Q304" s="812"/>
      <c r="R304" s="812"/>
      <c r="S304" s="812"/>
      <c r="T304" s="812"/>
      <c r="U304" s="812"/>
      <c r="V304" s="812"/>
      <c r="W304" s="812"/>
      <c r="X304" s="812"/>
    </row>
    <row r="305" spans="1:24" ht="19.5" customHeight="1">
      <c r="A305" s="810">
        <v>300</v>
      </c>
      <c r="B305" s="568" t="s">
        <v>313</v>
      </c>
      <c r="C305" s="811" t="s">
        <v>323</v>
      </c>
      <c r="D305" s="774" t="s">
        <v>2693</v>
      </c>
      <c r="E305" s="812"/>
      <c r="F305" s="812"/>
      <c r="G305" s="812"/>
      <c r="H305" s="812"/>
      <c r="I305" s="812"/>
      <c r="J305" s="812"/>
      <c r="K305" s="812"/>
      <c r="L305" s="812"/>
      <c r="M305" s="812"/>
      <c r="N305" s="812"/>
      <c r="O305" s="812"/>
      <c r="P305" s="812"/>
      <c r="Q305" s="812"/>
      <c r="R305" s="812"/>
      <c r="S305" s="812"/>
      <c r="T305" s="812"/>
      <c r="U305" s="812"/>
      <c r="V305" s="812"/>
      <c r="W305" s="812"/>
      <c r="X305" s="812"/>
    </row>
    <row r="306" spans="1:24" ht="19.5" customHeight="1">
      <c r="A306" s="810">
        <v>301</v>
      </c>
      <c r="B306" s="568" t="s">
        <v>315</v>
      </c>
      <c r="C306" s="811" t="s">
        <v>323</v>
      </c>
      <c r="D306" s="774" t="s">
        <v>2693</v>
      </c>
      <c r="E306" s="812"/>
      <c r="F306" s="812"/>
      <c r="G306" s="812"/>
      <c r="H306" s="812"/>
      <c r="I306" s="812"/>
      <c r="J306" s="812"/>
      <c r="K306" s="812"/>
      <c r="L306" s="812"/>
      <c r="M306" s="812"/>
      <c r="N306" s="812"/>
      <c r="O306" s="812"/>
      <c r="P306" s="812"/>
      <c r="Q306" s="812"/>
      <c r="R306" s="812"/>
      <c r="S306" s="812"/>
      <c r="T306" s="812"/>
      <c r="U306" s="812"/>
      <c r="V306" s="812"/>
      <c r="W306" s="812"/>
      <c r="X306" s="812"/>
    </row>
    <row r="307" spans="1:24" ht="19.5" customHeight="1">
      <c r="A307" s="810">
        <v>302</v>
      </c>
      <c r="B307" s="568" t="s">
        <v>268</v>
      </c>
      <c r="C307" s="811" t="s">
        <v>323</v>
      </c>
      <c r="D307" s="774" t="s">
        <v>2693</v>
      </c>
      <c r="E307" s="812"/>
      <c r="F307" s="812"/>
      <c r="G307" s="812"/>
      <c r="H307" s="812"/>
      <c r="I307" s="812"/>
      <c r="J307" s="812"/>
      <c r="K307" s="812"/>
      <c r="L307" s="812"/>
      <c r="M307" s="812"/>
      <c r="N307" s="812"/>
      <c r="O307" s="812"/>
      <c r="P307" s="812"/>
      <c r="Q307" s="812"/>
      <c r="R307" s="812"/>
      <c r="S307" s="812"/>
      <c r="T307" s="812"/>
      <c r="U307" s="812"/>
      <c r="V307" s="812"/>
      <c r="W307" s="812"/>
      <c r="X307" s="812"/>
    </row>
    <row r="308" spans="1:24" ht="19.5" customHeight="1">
      <c r="A308" s="810">
        <v>303</v>
      </c>
      <c r="B308" s="568" t="s">
        <v>19</v>
      </c>
      <c r="C308" s="811" t="s">
        <v>323</v>
      </c>
      <c r="D308" s="774" t="s">
        <v>2693</v>
      </c>
      <c r="E308" s="812"/>
      <c r="F308" s="812"/>
      <c r="G308" s="812"/>
      <c r="H308" s="812"/>
      <c r="I308" s="812"/>
      <c r="J308" s="812"/>
      <c r="K308" s="812"/>
      <c r="L308" s="812"/>
      <c r="M308" s="812"/>
      <c r="N308" s="812"/>
      <c r="O308" s="812"/>
      <c r="P308" s="812"/>
      <c r="Q308" s="812"/>
      <c r="R308" s="812"/>
      <c r="S308" s="812"/>
      <c r="T308" s="812"/>
      <c r="U308" s="812"/>
      <c r="V308" s="812"/>
      <c r="W308" s="812"/>
      <c r="X308" s="812"/>
    </row>
    <row r="309" spans="1:24" ht="19.5" customHeight="1">
      <c r="A309" s="810">
        <v>304</v>
      </c>
      <c r="B309" s="568" t="s">
        <v>309</v>
      </c>
      <c r="C309" s="811" t="s">
        <v>323</v>
      </c>
      <c r="D309" s="774" t="s">
        <v>2693</v>
      </c>
      <c r="E309" s="812"/>
      <c r="F309" s="812"/>
      <c r="G309" s="812"/>
      <c r="H309" s="812"/>
      <c r="I309" s="812"/>
      <c r="J309" s="812"/>
      <c r="K309" s="812"/>
      <c r="L309" s="812"/>
      <c r="M309" s="812"/>
      <c r="N309" s="812"/>
      <c r="O309" s="812"/>
      <c r="P309" s="812"/>
      <c r="Q309" s="812"/>
      <c r="R309" s="812"/>
      <c r="S309" s="812"/>
      <c r="T309" s="812"/>
      <c r="U309" s="812"/>
      <c r="V309" s="812"/>
      <c r="W309" s="812"/>
      <c r="X309" s="812"/>
    </row>
    <row r="310" spans="1:24" ht="19.5" customHeight="1">
      <c r="A310" s="810">
        <v>305</v>
      </c>
      <c r="B310" s="568" t="s">
        <v>210</v>
      </c>
      <c r="C310" s="811" t="s">
        <v>323</v>
      </c>
      <c r="D310" s="774" t="s">
        <v>2693</v>
      </c>
      <c r="E310" s="812"/>
      <c r="F310" s="812"/>
      <c r="G310" s="812"/>
      <c r="H310" s="812"/>
      <c r="I310" s="812"/>
      <c r="J310" s="812"/>
      <c r="K310" s="812"/>
      <c r="L310" s="812"/>
      <c r="M310" s="812"/>
      <c r="N310" s="812"/>
      <c r="O310" s="812"/>
      <c r="P310" s="812"/>
      <c r="Q310" s="812"/>
      <c r="R310" s="812"/>
      <c r="S310" s="812"/>
      <c r="T310" s="812"/>
      <c r="U310" s="812"/>
      <c r="V310" s="812"/>
      <c r="W310" s="812"/>
      <c r="X310" s="812"/>
    </row>
    <row r="311" spans="1:24" ht="19.5" customHeight="1">
      <c r="A311" s="810">
        <v>306</v>
      </c>
      <c r="B311" s="568" t="s">
        <v>311</v>
      </c>
      <c r="C311" s="811" t="s">
        <v>323</v>
      </c>
      <c r="D311" s="774" t="s">
        <v>2693</v>
      </c>
      <c r="E311" s="812"/>
      <c r="F311" s="812"/>
      <c r="G311" s="812"/>
      <c r="H311" s="812"/>
      <c r="I311" s="812"/>
      <c r="J311" s="812"/>
      <c r="K311" s="812"/>
      <c r="L311" s="812"/>
      <c r="M311" s="812"/>
      <c r="N311" s="812"/>
      <c r="O311" s="812"/>
      <c r="P311" s="812"/>
      <c r="Q311" s="812"/>
      <c r="R311" s="812"/>
      <c r="S311" s="812"/>
      <c r="T311" s="812"/>
      <c r="U311" s="812"/>
      <c r="V311" s="812"/>
      <c r="W311" s="812"/>
      <c r="X311" s="812"/>
    </row>
    <row r="312" spans="1:24" ht="19.5" customHeight="1">
      <c r="A312" s="810">
        <v>307</v>
      </c>
      <c r="B312" s="568" t="s">
        <v>13</v>
      </c>
      <c r="C312" s="811" t="s">
        <v>323</v>
      </c>
      <c r="D312" s="774" t="s">
        <v>2693</v>
      </c>
      <c r="E312" s="812"/>
      <c r="F312" s="812"/>
      <c r="G312" s="812"/>
      <c r="H312" s="812"/>
      <c r="I312" s="812"/>
      <c r="J312" s="812"/>
      <c r="K312" s="812"/>
      <c r="L312" s="812"/>
      <c r="M312" s="812"/>
      <c r="N312" s="812"/>
      <c r="O312" s="812"/>
      <c r="P312" s="812"/>
      <c r="Q312" s="812"/>
      <c r="R312" s="812"/>
      <c r="S312" s="812"/>
      <c r="T312" s="812"/>
      <c r="U312" s="812"/>
      <c r="V312" s="812"/>
      <c r="W312" s="812"/>
      <c r="X312" s="812"/>
    </row>
    <row r="313" spans="1:24" ht="19.5" customHeight="1">
      <c r="A313" s="810">
        <v>308</v>
      </c>
      <c r="B313" s="568" t="s">
        <v>312</v>
      </c>
      <c r="C313" s="811" t="s">
        <v>323</v>
      </c>
      <c r="D313" s="774" t="s">
        <v>2693</v>
      </c>
      <c r="E313" s="812"/>
      <c r="F313" s="812"/>
      <c r="G313" s="812"/>
      <c r="H313" s="812"/>
      <c r="I313" s="812"/>
      <c r="J313" s="812"/>
      <c r="K313" s="812"/>
      <c r="L313" s="812"/>
      <c r="M313" s="812"/>
      <c r="N313" s="812"/>
      <c r="O313" s="812"/>
      <c r="P313" s="812"/>
      <c r="Q313" s="812"/>
      <c r="R313" s="812"/>
      <c r="S313" s="812"/>
      <c r="T313" s="812"/>
      <c r="U313" s="812"/>
      <c r="V313" s="812"/>
      <c r="W313" s="812"/>
      <c r="X313" s="812"/>
    </row>
    <row r="314" spans="1:24" ht="19.5" customHeight="1">
      <c r="A314" s="810">
        <v>309</v>
      </c>
      <c r="B314" s="568" t="s">
        <v>313</v>
      </c>
      <c r="C314" s="811" t="s">
        <v>323</v>
      </c>
      <c r="D314" s="774" t="s">
        <v>2693</v>
      </c>
      <c r="E314" s="812"/>
      <c r="F314" s="812"/>
      <c r="G314" s="812"/>
      <c r="H314" s="812"/>
      <c r="I314" s="812"/>
      <c r="J314" s="812"/>
      <c r="K314" s="812"/>
      <c r="L314" s="812"/>
      <c r="M314" s="812"/>
      <c r="N314" s="812"/>
      <c r="O314" s="812"/>
      <c r="P314" s="812"/>
      <c r="Q314" s="812"/>
      <c r="R314" s="812"/>
      <c r="S314" s="812"/>
      <c r="T314" s="812"/>
      <c r="U314" s="812"/>
      <c r="V314" s="812"/>
      <c r="W314" s="812"/>
      <c r="X314" s="812"/>
    </row>
    <row r="315" spans="1:24" ht="19.5" customHeight="1">
      <c r="A315" s="810">
        <v>310</v>
      </c>
      <c r="B315" s="568" t="s">
        <v>315</v>
      </c>
      <c r="C315" s="811" t="s">
        <v>323</v>
      </c>
      <c r="D315" s="774" t="s">
        <v>2693</v>
      </c>
      <c r="E315" s="812"/>
      <c r="F315" s="812"/>
      <c r="G315" s="812"/>
      <c r="H315" s="812"/>
      <c r="I315" s="812"/>
      <c r="J315" s="812"/>
      <c r="K315" s="812"/>
      <c r="L315" s="812"/>
      <c r="M315" s="812"/>
      <c r="N315" s="812"/>
      <c r="O315" s="812"/>
      <c r="P315" s="812"/>
      <c r="Q315" s="812"/>
      <c r="R315" s="812"/>
      <c r="S315" s="812"/>
      <c r="T315" s="812"/>
      <c r="U315" s="812"/>
      <c r="V315" s="812"/>
      <c r="W315" s="812"/>
      <c r="X315" s="812"/>
    </row>
    <row r="316" spans="1:24" ht="19.5" customHeight="1">
      <c r="A316" s="810">
        <v>311</v>
      </c>
      <c r="B316" s="568" t="s">
        <v>51</v>
      </c>
      <c r="C316" s="811" t="s">
        <v>323</v>
      </c>
      <c r="D316" s="774" t="s">
        <v>2693</v>
      </c>
      <c r="E316" s="812"/>
      <c r="F316" s="812"/>
      <c r="G316" s="812"/>
      <c r="H316" s="812"/>
      <c r="I316" s="812"/>
      <c r="J316" s="812"/>
      <c r="K316" s="812"/>
      <c r="L316" s="812"/>
      <c r="M316" s="812"/>
      <c r="N316" s="812"/>
      <c r="O316" s="812"/>
      <c r="P316" s="812"/>
      <c r="Q316" s="812"/>
      <c r="R316" s="812"/>
      <c r="S316" s="812"/>
      <c r="T316" s="812"/>
      <c r="U316" s="812"/>
      <c r="V316" s="812"/>
      <c r="W316" s="812"/>
      <c r="X316" s="812"/>
    </row>
    <row r="317" spans="1:24" ht="19.5" customHeight="1">
      <c r="A317" s="810">
        <v>312</v>
      </c>
      <c r="B317" s="568" t="s">
        <v>268</v>
      </c>
      <c r="C317" s="811" t="s">
        <v>323</v>
      </c>
      <c r="D317" s="774" t="s">
        <v>2693</v>
      </c>
      <c r="E317" s="812"/>
      <c r="F317" s="812"/>
      <c r="G317" s="812"/>
      <c r="H317" s="812"/>
      <c r="I317" s="812"/>
      <c r="J317" s="812"/>
      <c r="K317" s="812"/>
      <c r="L317" s="812"/>
      <c r="M317" s="812"/>
      <c r="N317" s="812"/>
      <c r="O317" s="812"/>
      <c r="P317" s="812"/>
      <c r="Q317" s="812"/>
      <c r="R317" s="812"/>
      <c r="S317" s="812"/>
      <c r="T317" s="812"/>
      <c r="U317" s="812"/>
      <c r="V317" s="812"/>
      <c r="W317" s="812"/>
      <c r="X317" s="812"/>
    </row>
    <row r="318" spans="1:24" ht="19.5" customHeight="1">
      <c r="A318" s="810">
        <v>313</v>
      </c>
      <c r="B318" s="568" t="s">
        <v>19</v>
      </c>
      <c r="C318" s="811" t="s">
        <v>323</v>
      </c>
      <c r="D318" s="774" t="s">
        <v>2693</v>
      </c>
      <c r="E318" s="812"/>
      <c r="F318" s="812"/>
      <c r="G318" s="812"/>
      <c r="H318" s="812"/>
      <c r="I318" s="812"/>
      <c r="J318" s="812"/>
      <c r="K318" s="812"/>
      <c r="L318" s="812"/>
      <c r="M318" s="812"/>
      <c r="N318" s="812"/>
      <c r="O318" s="812"/>
      <c r="P318" s="812"/>
      <c r="Q318" s="812"/>
      <c r="R318" s="812"/>
      <c r="S318" s="812"/>
      <c r="T318" s="812"/>
      <c r="U318" s="812"/>
      <c r="V318" s="812"/>
      <c r="W318" s="812"/>
      <c r="X318" s="812"/>
    </row>
    <row r="319" spans="1:24" ht="19.5" customHeight="1">
      <c r="A319" s="810">
        <v>314</v>
      </c>
      <c r="B319" s="568" t="s">
        <v>309</v>
      </c>
      <c r="C319" s="811" t="s">
        <v>323</v>
      </c>
      <c r="D319" s="774" t="s">
        <v>2693</v>
      </c>
      <c r="E319" s="812"/>
      <c r="F319" s="812"/>
      <c r="G319" s="812"/>
      <c r="H319" s="812"/>
      <c r="I319" s="812"/>
      <c r="J319" s="812"/>
      <c r="K319" s="812"/>
      <c r="L319" s="812"/>
      <c r="M319" s="812"/>
      <c r="N319" s="812"/>
      <c r="O319" s="812"/>
      <c r="P319" s="812"/>
      <c r="Q319" s="812"/>
      <c r="R319" s="812"/>
      <c r="S319" s="812"/>
      <c r="T319" s="812"/>
      <c r="U319" s="812"/>
      <c r="V319" s="812"/>
      <c r="W319" s="812"/>
      <c r="X319" s="812"/>
    </row>
    <row r="320" spans="1:24" ht="19.5" customHeight="1">
      <c r="A320" s="810">
        <v>315</v>
      </c>
      <c r="B320" s="568" t="s">
        <v>210</v>
      </c>
      <c r="C320" s="811" t="s">
        <v>323</v>
      </c>
      <c r="D320" s="774" t="s">
        <v>2693</v>
      </c>
      <c r="E320" s="812"/>
      <c r="F320" s="812"/>
      <c r="G320" s="812"/>
      <c r="H320" s="812"/>
      <c r="I320" s="812"/>
      <c r="J320" s="812"/>
      <c r="K320" s="812"/>
      <c r="L320" s="812"/>
      <c r="M320" s="812"/>
      <c r="N320" s="812"/>
      <c r="O320" s="812"/>
      <c r="P320" s="812"/>
      <c r="Q320" s="812"/>
      <c r="R320" s="812"/>
      <c r="S320" s="812"/>
      <c r="T320" s="812"/>
      <c r="U320" s="812"/>
      <c r="V320" s="812"/>
      <c r="W320" s="812"/>
      <c r="X320" s="812"/>
    </row>
    <row r="321" spans="1:24" ht="19.5" customHeight="1">
      <c r="A321" s="810">
        <v>316</v>
      </c>
      <c r="B321" s="568" t="s">
        <v>311</v>
      </c>
      <c r="C321" s="811" t="s">
        <v>323</v>
      </c>
      <c r="D321" s="774" t="s">
        <v>2693</v>
      </c>
      <c r="E321" s="812"/>
      <c r="F321" s="812"/>
      <c r="G321" s="812"/>
      <c r="H321" s="812"/>
      <c r="I321" s="812"/>
      <c r="J321" s="812"/>
      <c r="K321" s="812"/>
      <c r="L321" s="812"/>
      <c r="M321" s="812"/>
      <c r="N321" s="812"/>
      <c r="O321" s="812"/>
      <c r="P321" s="812"/>
      <c r="Q321" s="812"/>
      <c r="R321" s="812"/>
      <c r="S321" s="812"/>
      <c r="T321" s="812"/>
      <c r="U321" s="812"/>
      <c r="V321" s="812"/>
      <c r="W321" s="812"/>
      <c r="X321" s="812"/>
    </row>
    <row r="322" spans="1:24" ht="19.5" customHeight="1">
      <c r="A322" s="810">
        <v>317</v>
      </c>
      <c r="B322" s="568" t="s">
        <v>13</v>
      </c>
      <c r="C322" s="811" t="s">
        <v>323</v>
      </c>
      <c r="D322" s="774" t="s">
        <v>2693</v>
      </c>
      <c r="E322" s="812"/>
      <c r="F322" s="812"/>
      <c r="G322" s="812"/>
      <c r="H322" s="812"/>
      <c r="I322" s="812"/>
      <c r="J322" s="812"/>
      <c r="K322" s="812"/>
      <c r="L322" s="812"/>
      <c r="M322" s="812"/>
      <c r="N322" s="812"/>
      <c r="O322" s="812"/>
      <c r="P322" s="812"/>
      <c r="Q322" s="812"/>
      <c r="R322" s="812"/>
      <c r="S322" s="812"/>
      <c r="T322" s="812"/>
      <c r="U322" s="812"/>
      <c r="V322" s="812"/>
      <c r="W322" s="812"/>
      <c r="X322" s="812"/>
    </row>
    <row r="323" spans="1:24" ht="19.5" customHeight="1">
      <c r="A323" s="810">
        <v>318</v>
      </c>
      <c r="B323" s="568" t="s">
        <v>312</v>
      </c>
      <c r="C323" s="811" t="s">
        <v>323</v>
      </c>
      <c r="D323" s="774" t="s">
        <v>2693</v>
      </c>
      <c r="E323" s="812"/>
      <c r="F323" s="812"/>
      <c r="G323" s="812"/>
      <c r="H323" s="812"/>
      <c r="I323" s="812"/>
      <c r="J323" s="812"/>
      <c r="K323" s="812"/>
      <c r="L323" s="812"/>
      <c r="M323" s="812"/>
      <c r="N323" s="812"/>
      <c r="O323" s="812"/>
      <c r="P323" s="812"/>
      <c r="Q323" s="812"/>
      <c r="R323" s="812"/>
      <c r="S323" s="812"/>
      <c r="T323" s="812"/>
      <c r="U323" s="812"/>
      <c r="V323" s="812"/>
      <c r="W323" s="812"/>
      <c r="X323" s="812"/>
    </row>
    <row r="324" spans="1:24" ht="19.5" customHeight="1">
      <c r="A324" s="810">
        <v>319</v>
      </c>
      <c r="B324" s="568" t="s">
        <v>313</v>
      </c>
      <c r="C324" s="811" t="s">
        <v>323</v>
      </c>
      <c r="D324" s="774" t="s">
        <v>2693</v>
      </c>
      <c r="E324" s="812"/>
      <c r="F324" s="812"/>
      <c r="G324" s="812"/>
      <c r="H324" s="812"/>
      <c r="I324" s="812"/>
      <c r="J324" s="812"/>
      <c r="K324" s="812"/>
      <c r="L324" s="812"/>
      <c r="M324" s="812"/>
      <c r="N324" s="812"/>
      <c r="O324" s="812"/>
      <c r="P324" s="812"/>
      <c r="Q324" s="812"/>
      <c r="R324" s="812"/>
      <c r="S324" s="812"/>
      <c r="T324" s="812"/>
      <c r="U324" s="812"/>
      <c r="V324" s="812"/>
      <c r="W324" s="812"/>
      <c r="X324" s="812"/>
    </row>
    <row r="325" spans="1:24" ht="19.5" customHeight="1">
      <c r="A325" s="810">
        <v>320</v>
      </c>
      <c r="B325" s="568" t="s">
        <v>314</v>
      </c>
      <c r="C325" s="811" t="s">
        <v>323</v>
      </c>
      <c r="D325" s="774" t="s">
        <v>2693</v>
      </c>
      <c r="E325" s="812"/>
      <c r="F325" s="812"/>
      <c r="G325" s="812"/>
      <c r="H325" s="812"/>
      <c r="I325" s="812"/>
      <c r="J325" s="812"/>
      <c r="K325" s="812"/>
      <c r="L325" s="812"/>
      <c r="M325" s="812"/>
      <c r="N325" s="812"/>
      <c r="O325" s="812"/>
      <c r="P325" s="812"/>
      <c r="Q325" s="812"/>
      <c r="R325" s="812"/>
      <c r="S325" s="812"/>
      <c r="T325" s="812"/>
      <c r="U325" s="812"/>
      <c r="V325" s="812"/>
      <c r="W325" s="812"/>
      <c r="X325" s="812"/>
    </row>
    <row r="326" spans="1:24" ht="19.5" customHeight="1">
      <c r="A326" s="810">
        <v>321</v>
      </c>
      <c r="B326" s="568" t="s">
        <v>315</v>
      </c>
      <c r="C326" s="811" t="s">
        <v>323</v>
      </c>
      <c r="D326" s="774" t="s">
        <v>2693</v>
      </c>
      <c r="E326" s="812"/>
      <c r="F326" s="812"/>
      <c r="G326" s="812"/>
      <c r="H326" s="812"/>
      <c r="I326" s="812"/>
      <c r="J326" s="812"/>
      <c r="K326" s="812"/>
      <c r="L326" s="812"/>
      <c r="M326" s="812"/>
      <c r="N326" s="812"/>
      <c r="O326" s="812"/>
      <c r="P326" s="812"/>
      <c r="Q326" s="812"/>
      <c r="R326" s="812"/>
      <c r="S326" s="812"/>
      <c r="T326" s="812"/>
      <c r="U326" s="812"/>
      <c r="V326" s="812"/>
      <c r="W326" s="812"/>
      <c r="X326" s="812"/>
    </row>
    <row r="327" spans="1:24" ht="19.5" customHeight="1">
      <c r="A327" s="810">
        <v>322</v>
      </c>
      <c r="B327" s="568" t="s">
        <v>130</v>
      </c>
      <c r="C327" s="811" t="s">
        <v>323</v>
      </c>
      <c r="D327" s="774" t="s">
        <v>2595</v>
      </c>
      <c r="E327" s="812"/>
      <c r="F327" s="812"/>
      <c r="G327" s="812"/>
      <c r="H327" s="812"/>
      <c r="I327" s="812"/>
      <c r="J327" s="812"/>
      <c r="K327" s="812"/>
      <c r="L327" s="812"/>
      <c r="M327" s="812"/>
      <c r="N327" s="812"/>
      <c r="O327" s="812"/>
      <c r="P327" s="812"/>
      <c r="Q327" s="812"/>
      <c r="R327" s="812"/>
      <c r="S327" s="812"/>
      <c r="T327" s="812"/>
      <c r="U327" s="812"/>
      <c r="V327" s="812"/>
      <c r="W327" s="812"/>
      <c r="X327" s="812"/>
    </row>
    <row r="328" spans="1:24" ht="19.5" customHeight="1">
      <c r="A328" s="810">
        <v>323</v>
      </c>
      <c r="B328" s="568" t="s">
        <v>116</v>
      </c>
      <c r="C328" s="811" t="s">
        <v>323</v>
      </c>
      <c r="D328" s="774" t="s">
        <v>2595</v>
      </c>
      <c r="E328" s="812"/>
      <c r="F328" s="812"/>
      <c r="G328" s="812"/>
      <c r="H328" s="812"/>
      <c r="I328" s="812"/>
      <c r="J328" s="812"/>
      <c r="K328" s="812"/>
      <c r="L328" s="812"/>
      <c r="M328" s="812"/>
      <c r="N328" s="812"/>
      <c r="O328" s="812"/>
      <c r="P328" s="812"/>
      <c r="Q328" s="812"/>
      <c r="R328" s="812"/>
      <c r="S328" s="812"/>
      <c r="T328" s="812"/>
      <c r="U328" s="812"/>
      <c r="V328" s="812"/>
      <c r="W328" s="812"/>
      <c r="X328" s="812"/>
    </row>
    <row r="329" spans="1:24" ht="19.5" customHeight="1">
      <c r="A329" s="810">
        <v>324</v>
      </c>
      <c r="B329" s="568" t="s">
        <v>128</v>
      </c>
      <c r="C329" s="811" t="s">
        <v>323</v>
      </c>
      <c r="D329" s="774" t="s">
        <v>2595</v>
      </c>
      <c r="E329" s="812"/>
      <c r="F329" s="812"/>
      <c r="G329" s="812"/>
      <c r="H329" s="812"/>
      <c r="I329" s="812"/>
      <c r="J329" s="812"/>
      <c r="K329" s="812"/>
      <c r="L329" s="812"/>
      <c r="M329" s="812"/>
      <c r="N329" s="812"/>
      <c r="O329" s="812"/>
      <c r="P329" s="812"/>
      <c r="Q329" s="812"/>
      <c r="R329" s="812"/>
      <c r="S329" s="812"/>
      <c r="T329" s="812"/>
      <c r="U329" s="812"/>
      <c r="V329" s="812"/>
      <c r="W329" s="812"/>
      <c r="X329" s="812"/>
    </row>
    <row r="330" spans="1:24" ht="19.5" customHeight="1">
      <c r="A330" s="810">
        <v>325</v>
      </c>
      <c r="B330" s="568" t="s">
        <v>127</v>
      </c>
      <c r="C330" s="811" t="s">
        <v>323</v>
      </c>
      <c r="D330" s="774" t="s">
        <v>2595</v>
      </c>
      <c r="E330" s="812"/>
      <c r="F330" s="812"/>
      <c r="G330" s="812"/>
      <c r="H330" s="812"/>
      <c r="I330" s="812"/>
      <c r="J330" s="812"/>
      <c r="K330" s="812"/>
      <c r="L330" s="812"/>
      <c r="M330" s="812"/>
      <c r="N330" s="812"/>
      <c r="O330" s="812"/>
      <c r="P330" s="812"/>
      <c r="Q330" s="812"/>
      <c r="R330" s="812"/>
      <c r="S330" s="812"/>
      <c r="T330" s="812"/>
      <c r="U330" s="812"/>
      <c r="V330" s="812"/>
      <c r="W330" s="812"/>
      <c r="X330" s="812"/>
    </row>
    <row r="331" spans="1:24" ht="19.5" customHeight="1">
      <c r="A331" s="810">
        <v>326</v>
      </c>
      <c r="B331" s="568" t="s">
        <v>124</v>
      </c>
      <c r="C331" s="811" t="s">
        <v>323</v>
      </c>
      <c r="D331" s="774" t="s">
        <v>2595</v>
      </c>
      <c r="E331" s="812"/>
      <c r="F331" s="812"/>
      <c r="G331" s="812"/>
      <c r="H331" s="812"/>
      <c r="I331" s="812"/>
      <c r="J331" s="812"/>
      <c r="K331" s="812"/>
      <c r="L331" s="812"/>
      <c r="M331" s="812"/>
      <c r="N331" s="812"/>
      <c r="O331" s="812"/>
      <c r="P331" s="812"/>
      <c r="Q331" s="812"/>
      <c r="R331" s="812"/>
      <c r="S331" s="812"/>
      <c r="T331" s="812"/>
      <c r="U331" s="812"/>
      <c r="V331" s="812"/>
      <c r="W331" s="812"/>
      <c r="X331" s="812"/>
    </row>
    <row r="332" spans="1:24" ht="19.5" customHeight="1">
      <c r="A332" s="810">
        <v>327</v>
      </c>
      <c r="B332" s="568" t="s">
        <v>120</v>
      </c>
      <c r="C332" s="811" t="s">
        <v>323</v>
      </c>
      <c r="D332" s="774" t="s">
        <v>2595</v>
      </c>
      <c r="E332" s="812"/>
      <c r="F332" s="812"/>
      <c r="G332" s="812"/>
      <c r="H332" s="812"/>
      <c r="I332" s="812"/>
      <c r="J332" s="812"/>
      <c r="K332" s="812"/>
      <c r="L332" s="812"/>
      <c r="M332" s="812"/>
      <c r="N332" s="812"/>
      <c r="O332" s="812"/>
      <c r="P332" s="812"/>
      <c r="Q332" s="812"/>
      <c r="R332" s="812"/>
      <c r="S332" s="812"/>
      <c r="T332" s="812"/>
      <c r="U332" s="812"/>
      <c r="V332" s="812"/>
      <c r="W332" s="812"/>
      <c r="X332" s="812"/>
    </row>
    <row r="333" spans="1:24" ht="19.5" customHeight="1">
      <c r="A333" s="810">
        <v>328</v>
      </c>
      <c r="B333" s="568" t="s">
        <v>361</v>
      </c>
      <c r="C333" s="811" t="s">
        <v>362</v>
      </c>
      <c r="D333" s="774" t="s">
        <v>2791</v>
      </c>
      <c r="E333" s="587"/>
      <c r="F333" s="587"/>
      <c r="G333" s="587"/>
      <c r="H333" s="587"/>
      <c r="I333" s="587"/>
      <c r="J333" s="587"/>
      <c r="K333" s="587"/>
      <c r="L333" s="587"/>
      <c r="M333" s="587"/>
      <c r="N333" s="587"/>
      <c r="O333" s="587"/>
      <c r="P333" s="587"/>
      <c r="Q333" s="587"/>
      <c r="R333" s="587"/>
      <c r="S333" s="587"/>
      <c r="T333" s="587"/>
      <c r="U333" s="587"/>
      <c r="V333" s="587"/>
      <c r="W333" s="587"/>
      <c r="X333" s="587"/>
    </row>
    <row r="334" spans="1:24" ht="19.5" customHeight="1">
      <c r="A334" s="810">
        <v>329</v>
      </c>
      <c r="B334" s="568" t="s">
        <v>364</v>
      </c>
      <c r="C334" s="811" t="s">
        <v>362</v>
      </c>
      <c r="D334" s="774" t="s">
        <v>2790</v>
      </c>
      <c r="E334" s="587"/>
      <c r="F334" s="587"/>
      <c r="G334" s="587"/>
      <c r="H334" s="587"/>
      <c r="I334" s="587"/>
      <c r="J334" s="587"/>
      <c r="K334" s="587"/>
      <c r="L334" s="587"/>
      <c r="M334" s="587"/>
      <c r="N334" s="587"/>
      <c r="O334" s="587"/>
      <c r="P334" s="587"/>
      <c r="Q334" s="587"/>
      <c r="R334" s="587"/>
      <c r="S334" s="587"/>
      <c r="T334" s="587"/>
      <c r="U334" s="587"/>
      <c r="V334" s="587"/>
      <c r="W334" s="587"/>
      <c r="X334" s="587"/>
    </row>
    <row r="335" spans="1:24" ht="19.5" customHeight="1">
      <c r="A335" s="810">
        <v>330</v>
      </c>
      <c r="B335" s="568" t="s">
        <v>365</v>
      </c>
      <c r="C335" s="811" t="s">
        <v>362</v>
      </c>
      <c r="D335" s="774" t="s">
        <v>2791</v>
      </c>
      <c r="E335" s="587"/>
      <c r="F335" s="587"/>
      <c r="G335" s="587"/>
      <c r="H335" s="587"/>
      <c r="I335" s="587"/>
      <c r="J335" s="587"/>
      <c r="K335" s="587"/>
      <c r="L335" s="587"/>
      <c r="M335" s="587"/>
      <c r="N335" s="587"/>
      <c r="O335" s="587"/>
      <c r="P335" s="587"/>
      <c r="Q335" s="587"/>
      <c r="R335" s="587"/>
      <c r="S335" s="587"/>
      <c r="T335" s="587"/>
      <c r="U335" s="587"/>
      <c r="V335" s="587"/>
      <c r="W335" s="587"/>
      <c r="X335" s="587"/>
    </row>
    <row r="336" spans="1:24" ht="19.5" customHeight="1">
      <c r="A336" s="810">
        <v>331</v>
      </c>
      <c r="B336" s="568" t="s">
        <v>366</v>
      </c>
      <c r="C336" s="811" t="s">
        <v>362</v>
      </c>
      <c r="D336" s="774" t="s">
        <v>2791</v>
      </c>
      <c r="E336" s="587"/>
      <c r="F336" s="587"/>
      <c r="G336" s="587"/>
      <c r="H336" s="587"/>
      <c r="I336" s="587"/>
      <c r="J336" s="587"/>
      <c r="K336" s="587"/>
      <c r="L336" s="587"/>
      <c r="M336" s="587"/>
      <c r="N336" s="587"/>
      <c r="O336" s="587"/>
      <c r="P336" s="587"/>
      <c r="Q336" s="587"/>
      <c r="R336" s="587"/>
      <c r="S336" s="587"/>
      <c r="T336" s="587"/>
      <c r="U336" s="587"/>
      <c r="V336" s="587"/>
      <c r="W336" s="587"/>
      <c r="X336" s="587"/>
    </row>
    <row r="337" spans="1:24" ht="19.5" customHeight="1">
      <c r="A337" s="810">
        <v>332</v>
      </c>
      <c r="B337" s="568" t="s">
        <v>367</v>
      </c>
      <c r="C337" s="811" t="s">
        <v>362</v>
      </c>
      <c r="D337" s="774" t="s">
        <v>2791</v>
      </c>
      <c r="E337" s="587"/>
      <c r="F337" s="587"/>
      <c r="G337" s="587"/>
      <c r="H337" s="587"/>
      <c r="I337" s="587"/>
      <c r="J337" s="587"/>
      <c r="K337" s="587"/>
      <c r="L337" s="587"/>
      <c r="M337" s="587"/>
      <c r="N337" s="587"/>
      <c r="O337" s="587"/>
      <c r="P337" s="587"/>
      <c r="Q337" s="587"/>
      <c r="R337" s="587"/>
      <c r="S337" s="587"/>
      <c r="T337" s="587"/>
      <c r="U337" s="587"/>
      <c r="V337" s="587"/>
      <c r="W337" s="587"/>
      <c r="X337" s="587"/>
    </row>
    <row r="338" spans="1:24" ht="19.5" customHeight="1">
      <c r="A338" s="810">
        <v>333</v>
      </c>
      <c r="B338" s="568" t="s">
        <v>368</v>
      </c>
      <c r="C338" s="811" t="s">
        <v>362</v>
      </c>
      <c r="D338" s="774" t="s">
        <v>2791</v>
      </c>
      <c r="E338" s="587"/>
      <c r="F338" s="587"/>
      <c r="G338" s="587"/>
      <c r="H338" s="587"/>
      <c r="I338" s="587"/>
      <c r="J338" s="587"/>
      <c r="K338" s="587"/>
      <c r="L338" s="587"/>
      <c r="M338" s="587"/>
      <c r="N338" s="587"/>
      <c r="O338" s="587"/>
      <c r="P338" s="587"/>
      <c r="Q338" s="587"/>
      <c r="R338" s="587"/>
      <c r="S338" s="587"/>
      <c r="T338" s="587"/>
      <c r="U338" s="587"/>
      <c r="V338" s="587"/>
      <c r="W338" s="587"/>
      <c r="X338" s="587"/>
    </row>
    <row r="339" spans="1:24" ht="19.5" customHeight="1">
      <c r="A339" s="810">
        <v>334</v>
      </c>
      <c r="B339" s="568" t="s">
        <v>369</v>
      </c>
      <c r="C339" s="811" t="s">
        <v>362</v>
      </c>
      <c r="D339" s="774" t="s">
        <v>2791</v>
      </c>
      <c r="E339" s="587"/>
      <c r="F339" s="587"/>
      <c r="G339" s="587"/>
      <c r="H339" s="587"/>
      <c r="I339" s="587"/>
      <c r="J339" s="587"/>
      <c r="K339" s="587"/>
      <c r="L339" s="587"/>
      <c r="M339" s="587"/>
      <c r="N339" s="587"/>
      <c r="O339" s="587"/>
      <c r="P339" s="587"/>
      <c r="Q339" s="587"/>
      <c r="R339" s="587"/>
      <c r="S339" s="587"/>
      <c r="T339" s="587"/>
      <c r="U339" s="587"/>
      <c r="V339" s="587"/>
      <c r="W339" s="587"/>
      <c r="X339" s="587"/>
    </row>
    <row r="340" spans="1:24" ht="19.5" customHeight="1">
      <c r="A340" s="810">
        <v>335</v>
      </c>
      <c r="B340" s="568" t="s">
        <v>302</v>
      </c>
      <c r="C340" s="811" t="s">
        <v>362</v>
      </c>
      <c r="D340" s="774" t="s">
        <v>440</v>
      </c>
      <c r="E340" s="587"/>
      <c r="F340" s="587"/>
      <c r="G340" s="587"/>
      <c r="H340" s="587"/>
      <c r="I340" s="587"/>
      <c r="J340" s="587"/>
      <c r="K340" s="587"/>
      <c r="L340" s="587"/>
      <c r="M340" s="587"/>
      <c r="N340" s="587"/>
      <c r="O340" s="587"/>
      <c r="P340" s="587"/>
      <c r="Q340" s="587"/>
      <c r="R340" s="587"/>
      <c r="S340" s="587"/>
      <c r="T340" s="587"/>
      <c r="U340" s="587"/>
      <c r="V340" s="587"/>
      <c r="W340" s="587"/>
      <c r="X340" s="587"/>
    </row>
    <row r="341" spans="1:24" ht="19.5" customHeight="1">
      <c r="A341" s="810">
        <v>336</v>
      </c>
      <c r="B341" s="568" t="s">
        <v>230</v>
      </c>
      <c r="C341" s="811" t="s">
        <v>362</v>
      </c>
      <c r="D341" s="774" t="s">
        <v>2583</v>
      </c>
      <c r="E341" s="587"/>
      <c r="F341" s="587"/>
      <c r="G341" s="587"/>
      <c r="H341" s="587"/>
      <c r="I341" s="587"/>
      <c r="J341" s="587"/>
      <c r="K341" s="587"/>
      <c r="L341" s="587"/>
      <c r="M341" s="587"/>
      <c r="N341" s="587"/>
      <c r="O341" s="587"/>
      <c r="P341" s="587"/>
      <c r="Q341" s="587"/>
      <c r="R341" s="587"/>
      <c r="S341" s="587"/>
      <c r="T341" s="587"/>
      <c r="U341" s="587"/>
      <c r="V341" s="587"/>
      <c r="W341" s="587"/>
      <c r="X341" s="587"/>
    </row>
    <row r="342" spans="1:24" ht="19.5" customHeight="1">
      <c r="A342" s="810">
        <v>337</v>
      </c>
      <c r="B342" s="568" t="s">
        <v>336</v>
      </c>
      <c r="C342" s="811" t="s">
        <v>362</v>
      </c>
      <c r="D342" s="774" t="s">
        <v>2583</v>
      </c>
      <c r="E342" s="587"/>
      <c r="F342" s="587"/>
      <c r="G342" s="587"/>
      <c r="H342" s="587"/>
      <c r="I342" s="587"/>
      <c r="J342" s="587"/>
      <c r="K342" s="587"/>
      <c r="L342" s="587"/>
      <c r="M342" s="587"/>
      <c r="N342" s="587"/>
      <c r="O342" s="587"/>
      <c r="P342" s="587"/>
      <c r="Q342" s="587"/>
      <c r="R342" s="587"/>
      <c r="S342" s="587"/>
      <c r="T342" s="587"/>
      <c r="U342" s="587"/>
      <c r="V342" s="587"/>
      <c r="W342" s="587"/>
      <c r="X342" s="587"/>
    </row>
    <row r="343" spans="1:24" ht="19.5" customHeight="1">
      <c r="A343" s="810">
        <v>338</v>
      </c>
      <c r="B343" s="568" t="s">
        <v>341</v>
      </c>
      <c r="C343" s="811" t="s">
        <v>362</v>
      </c>
      <c r="D343" s="774" t="s">
        <v>2583</v>
      </c>
      <c r="E343" s="587"/>
      <c r="F343" s="587"/>
      <c r="G343" s="587"/>
      <c r="H343" s="587"/>
      <c r="I343" s="587"/>
      <c r="J343" s="587"/>
      <c r="K343" s="587"/>
      <c r="L343" s="587"/>
      <c r="M343" s="587"/>
      <c r="N343" s="587"/>
      <c r="O343" s="587"/>
      <c r="P343" s="587"/>
      <c r="Q343" s="587"/>
      <c r="R343" s="587"/>
      <c r="S343" s="587"/>
      <c r="T343" s="587"/>
      <c r="U343" s="587"/>
      <c r="V343" s="587"/>
      <c r="W343" s="587"/>
      <c r="X343" s="587"/>
    </row>
    <row r="344" spans="1:24" ht="19.5" customHeight="1">
      <c r="A344" s="810">
        <v>339</v>
      </c>
      <c r="B344" s="568" t="s">
        <v>177</v>
      </c>
      <c r="C344" s="811" t="s">
        <v>362</v>
      </c>
      <c r="D344" s="774" t="s">
        <v>2592</v>
      </c>
      <c r="E344" s="587"/>
      <c r="F344" s="587"/>
      <c r="G344" s="587"/>
      <c r="H344" s="587"/>
      <c r="I344" s="587"/>
      <c r="J344" s="587"/>
      <c r="K344" s="587"/>
      <c r="L344" s="587"/>
      <c r="M344" s="587"/>
      <c r="N344" s="587"/>
      <c r="O344" s="587"/>
      <c r="P344" s="587"/>
      <c r="Q344" s="587"/>
      <c r="R344" s="587"/>
      <c r="S344" s="587"/>
      <c r="T344" s="587"/>
      <c r="U344" s="587"/>
      <c r="V344" s="587"/>
      <c r="W344" s="587"/>
      <c r="X344" s="587"/>
    </row>
    <row r="345" spans="1:24" ht="19.5" customHeight="1">
      <c r="A345" s="810">
        <v>340</v>
      </c>
      <c r="B345" s="568" t="s">
        <v>373</v>
      </c>
      <c r="C345" s="811" t="s">
        <v>362</v>
      </c>
      <c r="D345" s="774" t="s">
        <v>2583</v>
      </c>
      <c r="E345" s="587"/>
      <c r="F345" s="587"/>
      <c r="G345" s="587"/>
      <c r="H345" s="587"/>
      <c r="I345" s="587"/>
      <c r="J345" s="587"/>
      <c r="K345" s="587"/>
      <c r="L345" s="587"/>
      <c r="M345" s="587"/>
      <c r="N345" s="587"/>
      <c r="O345" s="587"/>
      <c r="P345" s="587"/>
      <c r="Q345" s="587"/>
      <c r="R345" s="587"/>
      <c r="S345" s="587"/>
      <c r="T345" s="587"/>
      <c r="U345" s="587"/>
      <c r="V345" s="587"/>
      <c r="W345" s="587"/>
      <c r="X345" s="587"/>
    </row>
    <row r="346" spans="1:24" ht="19.5" customHeight="1">
      <c r="A346" s="810">
        <v>341</v>
      </c>
      <c r="B346" s="568" t="s">
        <v>269</v>
      </c>
      <c r="C346" s="811" t="s">
        <v>362</v>
      </c>
      <c r="D346" s="774" t="s">
        <v>2594</v>
      </c>
      <c r="E346" s="587"/>
      <c r="F346" s="587"/>
      <c r="G346" s="587"/>
      <c r="H346" s="587"/>
      <c r="I346" s="587"/>
      <c r="J346" s="587"/>
      <c r="K346" s="587"/>
      <c r="L346" s="587"/>
      <c r="M346" s="587"/>
      <c r="N346" s="587"/>
      <c r="O346" s="587"/>
      <c r="P346" s="587"/>
      <c r="Q346" s="587"/>
      <c r="R346" s="587"/>
      <c r="S346" s="587"/>
      <c r="T346" s="587"/>
      <c r="U346" s="587"/>
      <c r="V346" s="587"/>
      <c r="W346" s="587"/>
      <c r="X346" s="587"/>
    </row>
    <row r="347" spans="1:24" ht="19.5" customHeight="1">
      <c r="A347" s="810">
        <v>342</v>
      </c>
      <c r="B347" s="568" t="s">
        <v>189</v>
      </c>
      <c r="C347" s="811" t="s">
        <v>362</v>
      </c>
      <c r="D347" s="774" t="s">
        <v>2592</v>
      </c>
      <c r="E347" s="587"/>
      <c r="F347" s="587"/>
      <c r="G347" s="587"/>
      <c r="H347" s="587"/>
      <c r="I347" s="587"/>
      <c r="J347" s="587"/>
      <c r="K347" s="587"/>
      <c r="L347" s="587"/>
      <c r="M347" s="587"/>
      <c r="N347" s="587"/>
      <c r="O347" s="587"/>
      <c r="P347" s="587"/>
      <c r="Q347" s="587"/>
      <c r="R347" s="587"/>
      <c r="S347" s="587"/>
      <c r="T347" s="587"/>
      <c r="U347" s="587"/>
      <c r="V347" s="587"/>
      <c r="W347" s="587"/>
      <c r="X347" s="587"/>
    </row>
    <row r="348" spans="1:24" ht="19.5" customHeight="1">
      <c r="A348" s="810">
        <v>343</v>
      </c>
      <c r="B348" s="568" t="s">
        <v>376</v>
      </c>
      <c r="C348" s="811" t="s">
        <v>362</v>
      </c>
      <c r="D348" s="774" t="s">
        <v>2791</v>
      </c>
      <c r="E348" s="587"/>
      <c r="F348" s="587"/>
      <c r="G348" s="587"/>
      <c r="H348" s="587"/>
      <c r="I348" s="587"/>
      <c r="J348" s="587"/>
      <c r="K348" s="587"/>
      <c r="L348" s="587"/>
      <c r="M348" s="587"/>
      <c r="N348" s="587"/>
      <c r="O348" s="587"/>
      <c r="P348" s="587"/>
      <c r="Q348" s="587"/>
      <c r="R348" s="587"/>
      <c r="S348" s="587"/>
      <c r="T348" s="587"/>
      <c r="U348" s="587"/>
      <c r="V348" s="587"/>
      <c r="W348" s="587"/>
      <c r="X348" s="587"/>
    </row>
    <row r="349" spans="1:24" ht="19.5" customHeight="1">
      <c r="A349" s="810">
        <v>344</v>
      </c>
      <c r="B349" s="568" t="s">
        <v>235</v>
      </c>
      <c r="C349" s="811" t="s">
        <v>362</v>
      </c>
      <c r="D349" s="774" t="s">
        <v>2583</v>
      </c>
      <c r="E349" s="587"/>
      <c r="F349" s="587"/>
      <c r="G349" s="587"/>
      <c r="H349" s="587"/>
      <c r="I349" s="587"/>
      <c r="J349" s="587"/>
      <c r="K349" s="587"/>
      <c r="L349" s="587"/>
      <c r="M349" s="587"/>
      <c r="N349" s="587"/>
      <c r="O349" s="587"/>
      <c r="P349" s="587"/>
      <c r="Q349" s="587"/>
      <c r="R349" s="587"/>
      <c r="S349" s="587"/>
      <c r="T349" s="587"/>
      <c r="U349" s="587"/>
      <c r="V349" s="587"/>
      <c r="W349" s="587"/>
      <c r="X349" s="587"/>
    </row>
    <row r="350" spans="1:24" ht="19.5" customHeight="1">
      <c r="A350" s="810">
        <v>345</v>
      </c>
      <c r="B350" s="568" t="s">
        <v>317</v>
      </c>
      <c r="C350" s="811" t="s">
        <v>362</v>
      </c>
      <c r="D350" s="774" t="s">
        <v>2594</v>
      </c>
      <c r="E350" s="587"/>
      <c r="F350" s="587"/>
      <c r="G350" s="587"/>
      <c r="H350" s="587"/>
      <c r="I350" s="587"/>
      <c r="J350" s="587"/>
      <c r="K350" s="587"/>
      <c r="L350" s="587"/>
      <c r="M350" s="587"/>
      <c r="N350" s="587"/>
      <c r="O350" s="587"/>
      <c r="P350" s="587"/>
      <c r="Q350" s="587"/>
      <c r="R350" s="587"/>
      <c r="S350" s="587"/>
      <c r="T350" s="587"/>
      <c r="U350" s="587"/>
      <c r="V350" s="587"/>
      <c r="W350" s="587"/>
      <c r="X350" s="587"/>
    </row>
    <row r="351" spans="1:24" ht="19.5" customHeight="1">
      <c r="A351" s="810">
        <v>346</v>
      </c>
      <c r="B351" s="568" t="s">
        <v>380</v>
      </c>
      <c r="C351" s="811" t="s">
        <v>362</v>
      </c>
      <c r="D351" s="774" t="s">
        <v>2592</v>
      </c>
      <c r="E351" s="587"/>
      <c r="F351" s="587"/>
      <c r="G351" s="587"/>
      <c r="H351" s="587"/>
      <c r="I351" s="587"/>
      <c r="J351" s="587"/>
      <c r="K351" s="587"/>
      <c r="L351" s="587"/>
      <c r="M351" s="587"/>
      <c r="N351" s="587"/>
      <c r="O351" s="587"/>
      <c r="P351" s="587"/>
      <c r="Q351" s="587"/>
      <c r="R351" s="587"/>
      <c r="S351" s="587"/>
      <c r="T351" s="587"/>
      <c r="U351" s="587"/>
      <c r="V351" s="587"/>
      <c r="W351" s="587"/>
      <c r="X351" s="587"/>
    </row>
    <row r="352" spans="1:24" ht="19.5" customHeight="1">
      <c r="A352" s="810">
        <v>347</v>
      </c>
      <c r="B352" s="568" t="s">
        <v>189</v>
      </c>
      <c r="C352" s="811" t="s">
        <v>362</v>
      </c>
      <c r="D352" s="774" t="s">
        <v>2592</v>
      </c>
      <c r="E352" s="587"/>
      <c r="F352" s="587"/>
      <c r="G352" s="587"/>
      <c r="H352" s="587"/>
      <c r="I352" s="587"/>
      <c r="J352" s="587"/>
      <c r="K352" s="587"/>
      <c r="L352" s="587"/>
      <c r="M352" s="587"/>
      <c r="N352" s="587"/>
      <c r="O352" s="587"/>
      <c r="P352" s="587"/>
      <c r="Q352" s="587"/>
      <c r="R352" s="587"/>
      <c r="S352" s="587"/>
      <c r="T352" s="587"/>
      <c r="U352" s="587"/>
      <c r="V352" s="587"/>
      <c r="W352" s="587"/>
      <c r="X352" s="587"/>
    </row>
    <row r="353" spans="1:24" ht="19.5" customHeight="1">
      <c r="A353" s="810">
        <v>348</v>
      </c>
      <c r="B353" s="568" t="s">
        <v>234</v>
      </c>
      <c r="C353" s="811" t="s">
        <v>362</v>
      </c>
      <c r="D353" s="774" t="s">
        <v>2583</v>
      </c>
      <c r="E353" s="587"/>
      <c r="F353" s="587"/>
      <c r="G353" s="587"/>
      <c r="H353" s="587"/>
      <c r="I353" s="587"/>
      <c r="J353" s="587"/>
      <c r="K353" s="587"/>
      <c r="L353" s="587"/>
      <c r="M353" s="587"/>
      <c r="N353" s="587"/>
      <c r="O353" s="587"/>
      <c r="P353" s="587"/>
      <c r="Q353" s="587"/>
      <c r="R353" s="587"/>
      <c r="S353" s="587"/>
      <c r="T353" s="587"/>
      <c r="U353" s="587"/>
      <c r="V353" s="587"/>
      <c r="W353" s="587"/>
      <c r="X353" s="587"/>
    </row>
    <row r="354" spans="1:24" ht="19.5" customHeight="1">
      <c r="A354" s="810">
        <v>349</v>
      </c>
      <c r="B354" s="568" t="s">
        <v>266</v>
      </c>
      <c r="C354" s="811" t="s">
        <v>362</v>
      </c>
      <c r="D354" s="774" t="s">
        <v>2594</v>
      </c>
      <c r="E354" s="587"/>
      <c r="F354" s="587"/>
      <c r="G354" s="587"/>
      <c r="H354" s="587"/>
      <c r="I354" s="587"/>
      <c r="J354" s="587"/>
      <c r="K354" s="587"/>
      <c r="L354" s="587"/>
      <c r="M354" s="587"/>
      <c r="N354" s="587"/>
      <c r="O354" s="587"/>
      <c r="P354" s="587"/>
      <c r="Q354" s="587"/>
      <c r="R354" s="587"/>
      <c r="S354" s="587"/>
      <c r="T354" s="587"/>
      <c r="U354" s="587"/>
      <c r="V354" s="587"/>
      <c r="W354" s="587"/>
      <c r="X354" s="587"/>
    </row>
    <row r="355" spans="1:24" ht="19.5" customHeight="1">
      <c r="A355" s="810">
        <v>350</v>
      </c>
      <c r="B355" s="568" t="s">
        <v>243</v>
      </c>
      <c r="C355" s="811" t="s">
        <v>362</v>
      </c>
      <c r="D355" s="774" t="s">
        <v>2592</v>
      </c>
      <c r="E355" s="587"/>
      <c r="F355" s="587"/>
      <c r="G355" s="587"/>
      <c r="H355" s="587"/>
      <c r="I355" s="587"/>
      <c r="J355" s="587"/>
      <c r="K355" s="587"/>
      <c r="L355" s="587"/>
      <c r="M355" s="587"/>
      <c r="N355" s="587"/>
      <c r="O355" s="587"/>
      <c r="P355" s="587"/>
      <c r="Q355" s="587"/>
      <c r="R355" s="587"/>
      <c r="S355" s="587"/>
      <c r="T355" s="587"/>
      <c r="U355" s="587"/>
      <c r="V355" s="587"/>
      <c r="W355" s="587"/>
      <c r="X355" s="587"/>
    </row>
    <row r="356" spans="1:24" ht="19.5" customHeight="1">
      <c r="A356" s="810">
        <v>351</v>
      </c>
      <c r="B356" s="568" t="s">
        <v>64</v>
      </c>
      <c r="C356" s="811" t="s">
        <v>362</v>
      </c>
      <c r="D356" s="774" t="s">
        <v>2583</v>
      </c>
      <c r="E356" s="587"/>
      <c r="F356" s="587"/>
      <c r="G356" s="587"/>
      <c r="H356" s="587"/>
      <c r="I356" s="587"/>
      <c r="J356" s="587"/>
      <c r="K356" s="587"/>
      <c r="L356" s="587"/>
      <c r="M356" s="587"/>
      <c r="N356" s="587"/>
      <c r="O356" s="587"/>
      <c r="P356" s="587"/>
      <c r="Q356" s="587"/>
      <c r="R356" s="587"/>
      <c r="S356" s="587"/>
      <c r="T356" s="587"/>
      <c r="U356" s="587"/>
      <c r="V356" s="587"/>
      <c r="W356" s="587"/>
      <c r="X356" s="587"/>
    </row>
    <row r="357" spans="1:24" ht="19.5" customHeight="1">
      <c r="A357" s="810">
        <v>352</v>
      </c>
      <c r="B357" s="568" t="s">
        <v>243</v>
      </c>
      <c r="C357" s="811" t="s">
        <v>362</v>
      </c>
      <c r="D357" s="774" t="s">
        <v>2592</v>
      </c>
      <c r="E357" s="587"/>
      <c r="F357" s="587"/>
      <c r="G357" s="587"/>
      <c r="H357" s="587"/>
      <c r="I357" s="587"/>
      <c r="J357" s="587"/>
      <c r="K357" s="587"/>
      <c r="L357" s="587"/>
      <c r="M357" s="587"/>
      <c r="N357" s="587"/>
      <c r="O357" s="587"/>
      <c r="P357" s="587"/>
      <c r="Q357" s="587"/>
      <c r="R357" s="587"/>
      <c r="S357" s="587"/>
      <c r="T357" s="587"/>
      <c r="U357" s="587"/>
      <c r="V357" s="587"/>
      <c r="W357" s="587"/>
      <c r="X357" s="587"/>
    </row>
    <row r="358" spans="1:24" ht="19.5" customHeight="1">
      <c r="A358" s="810">
        <v>353</v>
      </c>
      <c r="B358" s="568" t="s">
        <v>388</v>
      </c>
      <c r="C358" s="811" t="s">
        <v>362</v>
      </c>
      <c r="D358" s="774" t="s">
        <v>2790</v>
      </c>
      <c r="E358" s="587"/>
      <c r="F358" s="587"/>
      <c r="G358" s="587"/>
      <c r="H358" s="587"/>
      <c r="I358" s="587"/>
      <c r="J358" s="587"/>
      <c r="K358" s="587"/>
      <c r="L358" s="587"/>
      <c r="M358" s="587"/>
      <c r="N358" s="587"/>
      <c r="O358" s="587"/>
      <c r="P358" s="587"/>
      <c r="Q358" s="587"/>
      <c r="R358" s="587"/>
      <c r="S358" s="587"/>
      <c r="T358" s="587"/>
      <c r="U358" s="587"/>
      <c r="V358" s="587"/>
      <c r="W358" s="587"/>
      <c r="X358" s="587"/>
    </row>
    <row r="359" spans="1:24" ht="19.5" customHeight="1">
      <c r="A359" s="810">
        <v>354</v>
      </c>
      <c r="B359" s="568" t="s">
        <v>390</v>
      </c>
      <c r="C359" s="811" t="s">
        <v>362</v>
      </c>
      <c r="D359" s="774" t="s">
        <v>2790</v>
      </c>
      <c r="E359" s="587"/>
      <c r="F359" s="587"/>
      <c r="G359" s="587"/>
      <c r="H359" s="587"/>
      <c r="I359" s="587"/>
      <c r="J359" s="587"/>
      <c r="K359" s="587"/>
      <c r="L359" s="587"/>
      <c r="M359" s="587"/>
      <c r="N359" s="587"/>
      <c r="O359" s="587"/>
      <c r="P359" s="587"/>
      <c r="Q359" s="587"/>
      <c r="R359" s="587"/>
      <c r="S359" s="587"/>
      <c r="T359" s="587"/>
      <c r="U359" s="587"/>
      <c r="V359" s="587"/>
      <c r="W359" s="587"/>
      <c r="X359" s="587"/>
    </row>
    <row r="360" spans="1:24" ht="19.5" customHeight="1">
      <c r="A360" s="810">
        <v>355</v>
      </c>
      <c r="B360" s="568" t="s">
        <v>134</v>
      </c>
      <c r="C360" s="811" t="s">
        <v>362</v>
      </c>
      <c r="D360" s="774" t="s">
        <v>2595</v>
      </c>
      <c r="E360" s="587"/>
      <c r="F360" s="587"/>
      <c r="G360" s="587"/>
      <c r="H360" s="587"/>
      <c r="I360" s="587"/>
      <c r="J360" s="587"/>
      <c r="K360" s="587"/>
      <c r="L360" s="587"/>
      <c r="M360" s="587"/>
      <c r="N360" s="587"/>
      <c r="O360" s="587"/>
      <c r="P360" s="587"/>
      <c r="Q360" s="587"/>
      <c r="R360" s="587"/>
      <c r="S360" s="587"/>
      <c r="T360" s="587"/>
      <c r="U360" s="587"/>
      <c r="V360" s="587"/>
      <c r="W360" s="587"/>
      <c r="X360" s="587"/>
    </row>
    <row r="361" spans="1:24" ht="19.5" customHeight="1">
      <c r="A361" s="810">
        <v>356</v>
      </c>
      <c r="B361" s="568" t="s">
        <v>392</v>
      </c>
      <c r="C361" s="811" t="s">
        <v>362</v>
      </c>
      <c r="D361" s="774" t="s">
        <v>2791</v>
      </c>
      <c r="E361" s="587"/>
      <c r="F361" s="587"/>
      <c r="G361" s="587"/>
      <c r="H361" s="587"/>
      <c r="I361" s="587"/>
      <c r="J361" s="587"/>
      <c r="K361" s="587"/>
      <c r="L361" s="587"/>
      <c r="M361" s="587"/>
      <c r="N361" s="587"/>
      <c r="O361" s="587"/>
      <c r="P361" s="587"/>
      <c r="Q361" s="587"/>
      <c r="R361" s="587"/>
      <c r="S361" s="587"/>
      <c r="T361" s="587"/>
      <c r="U361" s="587"/>
      <c r="V361" s="587"/>
      <c r="W361" s="587"/>
      <c r="X361" s="587"/>
    </row>
    <row r="362" spans="1:24" ht="19.5" customHeight="1">
      <c r="A362" s="810">
        <v>357</v>
      </c>
      <c r="B362" s="568" t="s">
        <v>395</v>
      </c>
      <c r="C362" s="811" t="s">
        <v>362</v>
      </c>
      <c r="D362" s="774" t="s">
        <v>2791</v>
      </c>
      <c r="E362" s="587"/>
      <c r="F362" s="587"/>
      <c r="G362" s="587"/>
      <c r="H362" s="587"/>
      <c r="I362" s="587"/>
      <c r="J362" s="587"/>
      <c r="K362" s="587"/>
      <c r="L362" s="587"/>
      <c r="M362" s="587"/>
      <c r="N362" s="587"/>
      <c r="O362" s="587"/>
      <c r="P362" s="587"/>
      <c r="Q362" s="587"/>
      <c r="R362" s="587"/>
      <c r="S362" s="587"/>
      <c r="T362" s="587"/>
      <c r="U362" s="587"/>
      <c r="V362" s="587"/>
      <c r="W362" s="587"/>
      <c r="X362" s="587"/>
    </row>
    <row r="363" spans="1:24" ht="19.5" customHeight="1">
      <c r="A363" s="810">
        <v>358</v>
      </c>
      <c r="B363" s="568" t="s">
        <v>397</v>
      </c>
      <c r="C363" s="811" t="s">
        <v>362</v>
      </c>
      <c r="D363" s="774" t="s">
        <v>2791</v>
      </c>
      <c r="E363" s="587"/>
      <c r="F363" s="587"/>
      <c r="G363" s="587"/>
      <c r="H363" s="587"/>
      <c r="I363" s="587"/>
      <c r="J363" s="587"/>
      <c r="K363" s="587"/>
      <c r="L363" s="587"/>
      <c r="M363" s="587"/>
      <c r="N363" s="587"/>
      <c r="O363" s="587"/>
      <c r="P363" s="587"/>
      <c r="Q363" s="587"/>
      <c r="R363" s="587"/>
      <c r="S363" s="587"/>
      <c r="T363" s="587"/>
      <c r="U363" s="587"/>
      <c r="V363" s="587"/>
      <c r="W363" s="587"/>
      <c r="X363" s="587"/>
    </row>
    <row r="364" spans="1:24" ht="19.5" customHeight="1">
      <c r="A364" s="810">
        <v>359</v>
      </c>
      <c r="B364" s="568" t="s">
        <v>399</v>
      </c>
      <c r="C364" s="811" t="s">
        <v>362</v>
      </c>
      <c r="D364" s="774" t="s">
        <v>2791</v>
      </c>
      <c r="E364" s="587"/>
      <c r="F364" s="587"/>
      <c r="G364" s="587"/>
      <c r="H364" s="587"/>
      <c r="I364" s="587"/>
      <c r="J364" s="587"/>
      <c r="K364" s="587"/>
      <c r="L364" s="587"/>
      <c r="M364" s="587"/>
      <c r="N364" s="587"/>
      <c r="O364" s="587"/>
      <c r="P364" s="587"/>
      <c r="Q364" s="587"/>
      <c r="R364" s="587"/>
      <c r="S364" s="587"/>
      <c r="T364" s="587"/>
      <c r="U364" s="587"/>
      <c r="V364" s="587"/>
      <c r="W364" s="587"/>
      <c r="X364" s="587"/>
    </row>
    <row r="365" spans="1:24" ht="19.5" customHeight="1">
      <c r="A365" s="810">
        <v>360</v>
      </c>
      <c r="B365" s="568" t="s">
        <v>400</v>
      </c>
      <c r="C365" s="811" t="s">
        <v>362</v>
      </c>
      <c r="D365" s="774" t="s">
        <v>2791</v>
      </c>
      <c r="E365" s="587"/>
      <c r="F365" s="587"/>
      <c r="G365" s="587"/>
      <c r="H365" s="587"/>
      <c r="I365" s="587"/>
      <c r="J365" s="587"/>
      <c r="K365" s="587"/>
      <c r="L365" s="587"/>
      <c r="M365" s="587"/>
      <c r="N365" s="587"/>
      <c r="O365" s="587"/>
      <c r="P365" s="587"/>
      <c r="Q365" s="587"/>
      <c r="R365" s="587"/>
      <c r="S365" s="587"/>
      <c r="T365" s="587"/>
      <c r="U365" s="587"/>
      <c r="V365" s="587"/>
      <c r="W365" s="587"/>
      <c r="X365" s="587"/>
    </row>
    <row r="366" spans="1:24" ht="19.5" customHeight="1">
      <c r="A366" s="810">
        <v>361</v>
      </c>
      <c r="B366" s="568" t="s">
        <v>401</v>
      </c>
      <c r="C366" s="811" t="s">
        <v>362</v>
      </c>
      <c r="D366" s="774" t="s">
        <v>2791</v>
      </c>
      <c r="E366" s="587"/>
      <c r="F366" s="587"/>
      <c r="G366" s="587"/>
      <c r="H366" s="587"/>
      <c r="I366" s="587"/>
      <c r="J366" s="587"/>
      <c r="K366" s="587"/>
      <c r="L366" s="587"/>
      <c r="M366" s="587"/>
      <c r="N366" s="587"/>
      <c r="O366" s="587"/>
      <c r="P366" s="587"/>
      <c r="Q366" s="587"/>
      <c r="R366" s="587"/>
      <c r="S366" s="587"/>
      <c r="T366" s="587"/>
      <c r="U366" s="587"/>
      <c r="V366" s="587"/>
      <c r="W366" s="587"/>
      <c r="X366" s="587"/>
    </row>
    <row r="367" spans="1:24" ht="19.5" customHeight="1">
      <c r="A367" s="810">
        <v>362</v>
      </c>
      <c r="B367" s="568" t="s">
        <v>402</v>
      </c>
      <c r="C367" s="811" t="s">
        <v>362</v>
      </c>
      <c r="D367" s="774" t="s">
        <v>2791</v>
      </c>
      <c r="E367" s="587"/>
      <c r="F367" s="587"/>
      <c r="G367" s="587"/>
      <c r="H367" s="587"/>
      <c r="I367" s="587"/>
      <c r="J367" s="587"/>
      <c r="K367" s="587"/>
      <c r="L367" s="587"/>
      <c r="M367" s="587"/>
      <c r="N367" s="587"/>
      <c r="O367" s="587"/>
      <c r="P367" s="587"/>
      <c r="Q367" s="587"/>
      <c r="R367" s="587"/>
      <c r="S367" s="587"/>
      <c r="T367" s="587"/>
      <c r="U367" s="587"/>
      <c r="V367" s="587"/>
      <c r="W367" s="587"/>
      <c r="X367" s="587"/>
    </row>
    <row r="368" spans="1:24" ht="19.5" customHeight="1">
      <c r="A368" s="810">
        <v>363</v>
      </c>
      <c r="B368" s="568" t="s">
        <v>403</v>
      </c>
      <c r="C368" s="811" t="s">
        <v>362</v>
      </c>
      <c r="D368" s="774" t="s">
        <v>2791</v>
      </c>
      <c r="E368" s="587"/>
      <c r="F368" s="587"/>
      <c r="G368" s="587"/>
      <c r="H368" s="587"/>
      <c r="I368" s="587"/>
      <c r="J368" s="587"/>
      <c r="K368" s="587"/>
      <c r="L368" s="587"/>
      <c r="M368" s="587"/>
      <c r="N368" s="587"/>
      <c r="O368" s="587"/>
      <c r="P368" s="587"/>
      <c r="Q368" s="587"/>
      <c r="R368" s="587"/>
      <c r="S368" s="587"/>
      <c r="T368" s="587"/>
      <c r="U368" s="587"/>
      <c r="V368" s="587"/>
      <c r="W368" s="587"/>
      <c r="X368" s="587"/>
    </row>
    <row r="369" spans="1:24" ht="19.5" customHeight="1">
      <c r="A369" s="810">
        <v>364</v>
      </c>
      <c r="B369" s="568" t="s">
        <v>404</v>
      </c>
      <c r="C369" s="811" t="s">
        <v>362</v>
      </c>
      <c r="D369" s="774" t="s">
        <v>2791</v>
      </c>
      <c r="E369" s="587"/>
      <c r="F369" s="587"/>
      <c r="G369" s="587"/>
      <c r="H369" s="587"/>
      <c r="I369" s="587"/>
      <c r="J369" s="587"/>
      <c r="K369" s="587"/>
      <c r="L369" s="587"/>
      <c r="M369" s="587"/>
      <c r="N369" s="587"/>
      <c r="O369" s="587"/>
      <c r="P369" s="587"/>
      <c r="Q369" s="587"/>
      <c r="R369" s="587"/>
      <c r="S369" s="587"/>
      <c r="T369" s="587"/>
      <c r="U369" s="587"/>
      <c r="V369" s="587"/>
      <c r="W369" s="587"/>
      <c r="X369" s="587"/>
    </row>
    <row r="370" spans="1:24" ht="19.5" customHeight="1">
      <c r="A370" s="810">
        <v>365</v>
      </c>
      <c r="B370" s="568" t="s">
        <v>405</v>
      </c>
      <c r="C370" s="811" t="s">
        <v>362</v>
      </c>
      <c r="D370" s="774" t="s">
        <v>2791</v>
      </c>
      <c r="E370" s="813"/>
      <c r="F370" s="813"/>
      <c r="G370" s="813"/>
      <c r="H370" s="813"/>
      <c r="I370" s="813"/>
      <c r="J370" s="813"/>
      <c r="K370" s="813"/>
      <c r="L370" s="813"/>
      <c r="M370" s="813"/>
      <c r="N370" s="813"/>
      <c r="O370" s="813"/>
      <c r="P370" s="813"/>
      <c r="Q370" s="813"/>
      <c r="R370" s="813"/>
      <c r="S370" s="813"/>
      <c r="T370" s="813"/>
      <c r="U370" s="813"/>
      <c r="V370" s="813"/>
      <c r="W370" s="813"/>
      <c r="X370" s="813"/>
    </row>
    <row r="371" spans="1:24" ht="19.5" customHeight="1">
      <c r="A371" s="810">
        <v>366</v>
      </c>
      <c r="B371" s="568" t="s">
        <v>406</v>
      </c>
      <c r="C371" s="811" t="s">
        <v>362</v>
      </c>
      <c r="D371" s="774" t="s">
        <v>440</v>
      </c>
      <c r="E371" s="813"/>
      <c r="F371" s="813"/>
      <c r="G371" s="813"/>
      <c r="H371" s="813"/>
      <c r="I371" s="813"/>
      <c r="J371" s="813"/>
      <c r="K371" s="813"/>
      <c r="L371" s="813"/>
      <c r="M371" s="813"/>
      <c r="N371" s="813"/>
      <c r="O371" s="813"/>
      <c r="P371" s="813"/>
      <c r="Q371" s="813"/>
      <c r="R371" s="813"/>
      <c r="S371" s="813"/>
      <c r="T371" s="813"/>
      <c r="U371" s="813"/>
      <c r="V371" s="813"/>
      <c r="W371" s="813"/>
      <c r="X371" s="813"/>
    </row>
    <row r="372" spans="1:24" ht="19.5" customHeight="1">
      <c r="A372" s="810">
        <v>367</v>
      </c>
      <c r="B372" s="568" t="s">
        <v>319</v>
      </c>
      <c r="C372" s="811" t="s">
        <v>409</v>
      </c>
      <c r="D372" s="774" t="s">
        <v>2592</v>
      </c>
      <c r="E372" s="813"/>
      <c r="F372" s="813"/>
      <c r="G372" s="813"/>
      <c r="H372" s="813"/>
      <c r="I372" s="813"/>
      <c r="J372" s="813"/>
      <c r="K372" s="813"/>
      <c r="L372" s="813"/>
      <c r="M372" s="813"/>
      <c r="N372" s="813"/>
      <c r="O372" s="813"/>
      <c r="P372" s="813"/>
      <c r="Q372" s="813"/>
      <c r="R372" s="813"/>
      <c r="S372" s="813"/>
      <c r="T372" s="813"/>
      <c r="U372" s="813"/>
      <c r="V372" s="813"/>
      <c r="W372" s="813"/>
      <c r="X372" s="813"/>
    </row>
    <row r="373" spans="1:24" ht="19.5" customHeight="1">
      <c r="A373" s="810">
        <v>368</v>
      </c>
      <c r="B373" s="568" t="s">
        <v>130</v>
      </c>
      <c r="C373" s="811" t="s">
        <v>409</v>
      </c>
      <c r="D373" s="774" t="s">
        <v>2595</v>
      </c>
      <c r="E373" s="813"/>
      <c r="F373" s="813"/>
      <c r="G373" s="813"/>
      <c r="H373" s="813"/>
      <c r="I373" s="813"/>
      <c r="J373" s="813"/>
      <c r="K373" s="813"/>
      <c r="L373" s="813"/>
      <c r="M373" s="813"/>
      <c r="N373" s="813"/>
      <c r="O373" s="813"/>
      <c r="P373" s="813"/>
      <c r="Q373" s="813"/>
      <c r="R373" s="813"/>
      <c r="S373" s="813"/>
      <c r="T373" s="813"/>
      <c r="U373" s="813"/>
      <c r="V373" s="813"/>
      <c r="W373" s="813"/>
      <c r="X373" s="813"/>
    </row>
    <row r="374" spans="1:24" ht="19.5" customHeight="1">
      <c r="A374" s="810">
        <v>369</v>
      </c>
      <c r="B374" s="568" t="s">
        <v>116</v>
      </c>
      <c r="C374" s="811" t="s">
        <v>409</v>
      </c>
      <c r="D374" s="774" t="s">
        <v>2595</v>
      </c>
      <c r="E374" s="813"/>
      <c r="F374" s="813"/>
      <c r="G374" s="813"/>
      <c r="H374" s="813"/>
      <c r="I374" s="813"/>
      <c r="J374" s="813"/>
      <c r="K374" s="813"/>
      <c r="L374" s="813"/>
      <c r="M374" s="813"/>
      <c r="N374" s="813"/>
      <c r="O374" s="813"/>
      <c r="P374" s="813"/>
      <c r="Q374" s="813"/>
      <c r="R374" s="813"/>
      <c r="S374" s="813"/>
      <c r="T374" s="813"/>
      <c r="U374" s="813"/>
      <c r="V374" s="813"/>
      <c r="W374" s="813"/>
      <c r="X374" s="813"/>
    </row>
    <row r="375" spans="1:24" ht="19.5" customHeight="1">
      <c r="A375" s="810">
        <v>370</v>
      </c>
      <c r="B375" s="568" t="s">
        <v>128</v>
      </c>
      <c r="C375" s="811" t="s">
        <v>409</v>
      </c>
      <c r="D375" s="774" t="s">
        <v>2595</v>
      </c>
      <c r="E375" s="813"/>
      <c r="F375" s="813"/>
      <c r="G375" s="813"/>
      <c r="H375" s="813"/>
      <c r="I375" s="813"/>
      <c r="J375" s="813"/>
      <c r="K375" s="813"/>
      <c r="L375" s="813"/>
      <c r="M375" s="813"/>
      <c r="N375" s="813"/>
      <c r="O375" s="813"/>
      <c r="P375" s="813"/>
      <c r="Q375" s="813"/>
      <c r="R375" s="813"/>
      <c r="S375" s="813"/>
      <c r="T375" s="813"/>
      <c r="U375" s="813"/>
      <c r="V375" s="813"/>
      <c r="W375" s="813"/>
      <c r="X375" s="813"/>
    </row>
    <row r="376" spans="1:24" ht="19.5" customHeight="1">
      <c r="A376" s="810">
        <v>371</v>
      </c>
      <c r="B376" s="568" t="s">
        <v>127</v>
      </c>
      <c r="C376" s="811" t="s">
        <v>409</v>
      </c>
      <c r="D376" s="774" t="s">
        <v>2595</v>
      </c>
      <c r="E376" s="813"/>
      <c r="F376" s="813"/>
      <c r="G376" s="813"/>
      <c r="H376" s="813"/>
      <c r="I376" s="813"/>
      <c r="J376" s="813"/>
      <c r="K376" s="813"/>
      <c r="L376" s="813"/>
      <c r="M376" s="813"/>
      <c r="N376" s="813"/>
      <c r="O376" s="813"/>
      <c r="P376" s="813"/>
      <c r="Q376" s="813"/>
      <c r="R376" s="813"/>
      <c r="S376" s="813"/>
      <c r="T376" s="813"/>
      <c r="U376" s="813"/>
      <c r="V376" s="813"/>
      <c r="W376" s="813"/>
      <c r="X376" s="813"/>
    </row>
    <row r="377" spans="1:24" ht="19.5" customHeight="1">
      <c r="A377" s="810">
        <v>372</v>
      </c>
      <c r="B377" s="568" t="s">
        <v>124</v>
      </c>
      <c r="C377" s="811" t="s">
        <v>409</v>
      </c>
      <c r="D377" s="774" t="s">
        <v>2595</v>
      </c>
      <c r="E377" s="813"/>
      <c r="F377" s="813"/>
      <c r="G377" s="813"/>
      <c r="H377" s="813"/>
      <c r="I377" s="813"/>
      <c r="J377" s="813"/>
      <c r="K377" s="813"/>
      <c r="L377" s="813"/>
      <c r="M377" s="813"/>
      <c r="N377" s="813"/>
      <c r="O377" s="813"/>
      <c r="P377" s="813"/>
      <c r="Q377" s="813"/>
      <c r="R377" s="813"/>
      <c r="S377" s="813"/>
      <c r="T377" s="813"/>
      <c r="U377" s="813"/>
      <c r="V377" s="813"/>
      <c r="W377" s="813"/>
      <c r="X377" s="813"/>
    </row>
    <row r="378" spans="1:24" ht="19.5" customHeight="1">
      <c r="A378" s="810">
        <v>373</v>
      </c>
      <c r="B378" s="568" t="s">
        <v>120</v>
      </c>
      <c r="C378" s="811" t="s">
        <v>409</v>
      </c>
      <c r="D378" s="774" t="s">
        <v>2595</v>
      </c>
      <c r="E378" s="813"/>
      <c r="F378" s="813"/>
      <c r="G378" s="813"/>
      <c r="H378" s="813"/>
      <c r="I378" s="813"/>
      <c r="J378" s="813"/>
      <c r="K378" s="813"/>
      <c r="L378" s="813"/>
      <c r="M378" s="813"/>
      <c r="N378" s="813"/>
      <c r="O378" s="813"/>
      <c r="P378" s="813"/>
      <c r="Q378" s="813"/>
      <c r="R378" s="813"/>
      <c r="S378" s="813"/>
      <c r="T378" s="813"/>
      <c r="U378" s="813"/>
      <c r="V378" s="813"/>
      <c r="W378" s="813"/>
      <c r="X378" s="813"/>
    </row>
    <row r="379" spans="1:24" ht="19.5" customHeight="1">
      <c r="A379" s="810">
        <v>374</v>
      </c>
      <c r="B379" s="568" t="s">
        <v>68</v>
      </c>
      <c r="C379" s="811" t="s">
        <v>409</v>
      </c>
      <c r="D379" s="774" t="s">
        <v>2592</v>
      </c>
      <c r="E379" s="813"/>
      <c r="F379" s="813"/>
      <c r="G379" s="813"/>
      <c r="H379" s="813"/>
      <c r="I379" s="813"/>
      <c r="J379" s="813"/>
      <c r="K379" s="813"/>
      <c r="L379" s="813"/>
      <c r="M379" s="813"/>
      <c r="N379" s="813"/>
      <c r="O379" s="813"/>
      <c r="P379" s="813"/>
      <c r="Q379" s="813"/>
      <c r="R379" s="813"/>
      <c r="S379" s="813"/>
      <c r="T379" s="813"/>
      <c r="U379" s="813"/>
      <c r="V379" s="813"/>
      <c r="W379" s="813"/>
      <c r="X379" s="813"/>
    </row>
    <row r="380" spans="1:24" ht="19.5" customHeight="1">
      <c r="A380" s="810">
        <v>375</v>
      </c>
      <c r="B380" s="568" t="s">
        <v>380</v>
      </c>
      <c r="C380" s="811" t="s">
        <v>409</v>
      </c>
      <c r="D380" s="774" t="s">
        <v>2592</v>
      </c>
      <c r="E380" s="813"/>
      <c r="F380" s="813"/>
      <c r="G380" s="813"/>
      <c r="H380" s="813"/>
      <c r="I380" s="813"/>
      <c r="J380" s="813"/>
      <c r="K380" s="813"/>
      <c r="L380" s="813"/>
      <c r="M380" s="813"/>
      <c r="N380" s="813"/>
      <c r="O380" s="813"/>
      <c r="P380" s="813"/>
      <c r="Q380" s="813"/>
      <c r="R380" s="813"/>
      <c r="S380" s="813"/>
      <c r="T380" s="813"/>
      <c r="U380" s="813"/>
      <c r="V380" s="813"/>
      <c r="W380" s="813"/>
      <c r="X380" s="813"/>
    </row>
    <row r="381" spans="1:24" ht="19.5" customHeight="1">
      <c r="A381" s="810">
        <v>376</v>
      </c>
      <c r="B381" s="568" t="s">
        <v>121</v>
      </c>
      <c r="C381" s="811" t="s">
        <v>409</v>
      </c>
      <c r="D381" s="774" t="s">
        <v>2595</v>
      </c>
      <c r="E381" s="813"/>
      <c r="F381" s="813"/>
      <c r="G381" s="813"/>
      <c r="H381" s="813"/>
      <c r="I381" s="813"/>
      <c r="J381" s="813"/>
      <c r="K381" s="813"/>
      <c r="L381" s="813"/>
      <c r="M381" s="813"/>
      <c r="N381" s="813"/>
      <c r="O381" s="813"/>
      <c r="P381" s="813"/>
      <c r="Q381" s="813"/>
      <c r="R381" s="813"/>
      <c r="S381" s="813"/>
      <c r="T381" s="813"/>
      <c r="U381" s="813"/>
      <c r="V381" s="813"/>
      <c r="W381" s="813"/>
      <c r="X381" s="813"/>
    </row>
    <row r="382" spans="1:24" ht="19.5" customHeight="1">
      <c r="A382" s="810">
        <v>377</v>
      </c>
      <c r="B382" s="568" t="s">
        <v>123</v>
      </c>
      <c r="C382" s="811" t="s">
        <v>409</v>
      </c>
      <c r="D382" s="774" t="s">
        <v>2595</v>
      </c>
      <c r="E382" s="813"/>
      <c r="F382" s="813"/>
      <c r="G382" s="813"/>
      <c r="H382" s="813"/>
      <c r="I382" s="813"/>
      <c r="J382" s="813"/>
      <c r="K382" s="813"/>
      <c r="L382" s="813"/>
      <c r="M382" s="813"/>
      <c r="N382" s="813"/>
      <c r="O382" s="813"/>
      <c r="P382" s="813"/>
      <c r="Q382" s="813"/>
      <c r="R382" s="813"/>
      <c r="S382" s="813"/>
      <c r="T382" s="813"/>
      <c r="U382" s="813"/>
      <c r="V382" s="813"/>
      <c r="W382" s="813"/>
      <c r="X382" s="813"/>
    </row>
    <row r="383" spans="1:24" ht="19.5" customHeight="1">
      <c r="A383" s="810">
        <v>378</v>
      </c>
      <c r="B383" s="568" t="s">
        <v>110</v>
      </c>
      <c r="C383" s="811" t="s">
        <v>409</v>
      </c>
      <c r="D383" s="774" t="s">
        <v>2595</v>
      </c>
      <c r="E383" s="813"/>
      <c r="F383" s="813"/>
      <c r="G383" s="813"/>
      <c r="H383" s="813"/>
      <c r="I383" s="813"/>
      <c r="J383" s="813"/>
      <c r="K383" s="813"/>
      <c r="L383" s="813"/>
      <c r="M383" s="813"/>
      <c r="N383" s="813"/>
      <c r="O383" s="813"/>
      <c r="P383" s="813"/>
      <c r="Q383" s="813"/>
      <c r="R383" s="813"/>
      <c r="S383" s="813"/>
      <c r="T383" s="813"/>
      <c r="U383" s="813"/>
      <c r="V383" s="813"/>
      <c r="W383" s="813"/>
      <c r="X383" s="813"/>
    </row>
    <row r="384" spans="1:24" ht="19.5" customHeight="1">
      <c r="A384" s="810">
        <v>379</v>
      </c>
      <c r="B384" s="568" t="s">
        <v>125</v>
      </c>
      <c r="C384" s="811" t="s">
        <v>409</v>
      </c>
      <c r="D384" s="774" t="s">
        <v>2595</v>
      </c>
      <c r="E384" s="813"/>
      <c r="F384" s="813"/>
      <c r="G384" s="813"/>
      <c r="H384" s="813"/>
      <c r="I384" s="813"/>
      <c r="J384" s="813"/>
      <c r="K384" s="813"/>
      <c r="L384" s="813"/>
      <c r="M384" s="813"/>
      <c r="N384" s="813"/>
      <c r="O384" s="813"/>
      <c r="P384" s="813"/>
      <c r="Q384" s="813"/>
      <c r="R384" s="813"/>
      <c r="S384" s="813"/>
      <c r="T384" s="813"/>
      <c r="U384" s="813"/>
      <c r="V384" s="813"/>
      <c r="W384" s="813"/>
      <c r="X384" s="813"/>
    </row>
    <row r="385" spans="1:24" ht="19.5" customHeight="1">
      <c r="A385" s="810">
        <v>380</v>
      </c>
      <c r="B385" s="568" t="s">
        <v>406</v>
      </c>
      <c r="C385" s="811" t="s">
        <v>409</v>
      </c>
      <c r="D385" s="774" t="s">
        <v>440</v>
      </c>
      <c r="E385" s="813"/>
      <c r="F385" s="813"/>
      <c r="G385" s="813"/>
      <c r="H385" s="813"/>
      <c r="I385" s="813"/>
      <c r="J385" s="813"/>
      <c r="K385" s="813"/>
      <c r="L385" s="813"/>
      <c r="M385" s="813"/>
      <c r="N385" s="813"/>
      <c r="O385" s="813"/>
      <c r="P385" s="813"/>
      <c r="Q385" s="813"/>
      <c r="R385" s="813"/>
      <c r="S385" s="813"/>
      <c r="T385" s="813"/>
      <c r="U385" s="813"/>
      <c r="V385" s="813"/>
      <c r="W385" s="813"/>
      <c r="X385" s="813"/>
    </row>
    <row r="386" spans="1:24" ht="19.5" customHeight="1">
      <c r="A386" s="810">
        <v>381</v>
      </c>
      <c r="B386" s="568" t="s">
        <v>129</v>
      </c>
      <c r="C386" s="811" t="s">
        <v>409</v>
      </c>
      <c r="D386" s="774" t="s">
        <v>2595</v>
      </c>
      <c r="E386" s="813"/>
      <c r="F386" s="813"/>
      <c r="G386" s="813"/>
      <c r="H386" s="813"/>
      <c r="I386" s="813"/>
      <c r="J386" s="813"/>
      <c r="K386" s="813"/>
      <c r="L386" s="813"/>
      <c r="M386" s="813"/>
      <c r="N386" s="813"/>
      <c r="O386" s="813"/>
      <c r="P386" s="813"/>
      <c r="Q386" s="813"/>
      <c r="R386" s="813"/>
      <c r="S386" s="813"/>
      <c r="T386" s="813"/>
      <c r="U386" s="813"/>
      <c r="V386" s="813"/>
      <c r="W386" s="813"/>
      <c r="X386" s="813"/>
    </row>
    <row r="387" spans="1:24" ht="19.5" customHeight="1">
      <c r="A387" s="810">
        <v>382</v>
      </c>
      <c r="B387" s="568" t="s">
        <v>126</v>
      </c>
      <c r="C387" s="811" t="s">
        <v>409</v>
      </c>
      <c r="D387" s="774" t="s">
        <v>2595</v>
      </c>
      <c r="E387" s="813"/>
      <c r="F387" s="813"/>
      <c r="G387" s="813"/>
      <c r="H387" s="813"/>
      <c r="I387" s="813"/>
      <c r="J387" s="813"/>
      <c r="K387" s="813"/>
      <c r="L387" s="813"/>
      <c r="M387" s="813"/>
      <c r="N387" s="813"/>
      <c r="O387" s="813"/>
      <c r="P387" s="813"/>
      <c r="Q387" s="813"/>
      <c r="R387" s="813"/>
      <c r="S387" s="813"/>
      <c r="T387" s="813"/>
      <c r="U387" s="813"/>
      <c r="V387" s="813"/>
      <c r="W387" s="813"/>
      <c r="X387" s="813"/>
    </row>
    <row r="388" spans="1:24" ht="19.5" customHeight="1">
      <c r="A388" s="810">
        <v>383</v>
      </c>
      <c r="B388" s="568" t="s">
        <v>157</v>
      </c>
      <c r="C388" s="811" t="s">
        <v>409</v>
      </c>
      <c r="D388" s="774" t="s">
        <v>2592</v>
      </c>
      <c r="E388" s="813"/>
      <c r="F388" s="813"/>
      <c r="G388" s="813"/>
      <c r="H388" s="813"/>
      <c r="I388" s="813"/>
      <c r="J388" s="813"/>
      <c r="K388" s="813"/>
      <c r="L388" s="813"/>
      <c r="M388" s="813"/>
      <c r="N388" s="813"/>
      <c r="O388" s="813"/>
      <c r="P388" s="813"/>
      <c r="Q388" s="813"/>
      <c r="R388" s="813"/>
      <c r="S388" s="813"/>
      <c r="T388" s="813"/>
      <c r="U388" s="813"/>
      <c r="V388" s="813"/>
      <c r="W388" s="813"/>
      <c r="X388" s="813"/>
    </row>
    <row r="389" spans="1:24" ht="19.5" customHeight="1">
      <c r="A389" s="810">
        <v>384</v>
      </c>
      <c r="B389" s="568" t="s">
        <v>132</v>
      </c>
      <c r="C389" s="811" t="s">
        <v>409</v>
      </c>
      <c r="D389" s="774" t="s">
        <v>2594</v>
      </c>
      <c r="E389" s="813"/>
      <c r="F389" s="813"/>
      <c r="G389" s="813"/>
      <c r="H389" s="813"/>
      <c r="I389" s="813"/>
      <c r="J389" s="813"/>
      <c r="K389" s="813"/>
      <c r="L389" s="813"/>
      <c r="M389" s="813"/>
      <c r="N389" s="813"/>
      <c r="O389" s="813"/>
      <c r="P389" s="813"/>
      <c r="Q389" s="813"/>
      <c r="R389" s="813"/>
      <c r="S389" s="813"/>
      <c r="T389" s="813"/>
      <c r="U389" s="813"/>
      <c r="V389" s="813"/>
      <c r="W389" s="813"/>
      <c r="X389" s="813"/>
    </row>
    <row r="390" spans="1:24" ht="19.5" customHeight="1">
      <c r="A390" s="810">
        <v>385</v>
      </c>
      <c r="B390" s="568" t="s">
        <v>414</v>
      </c>
      <c r="C390" s="811" t="s">
        <v>409</v>
      </c>
      <c r="D390" s="774" t="s">
        <v>2594</v>
      </c>
      <c r="E390" s="813"/>
      <c r="F390" s="813"/>
      <c r="G390" s="813"/>
      <c r="H390" s="813"/>
      <c r="I390" s="813"/>
      <c r="J390" s="813"/>
      <c r="K390" s="813"/>
      <c r="L390" s="813"/>
      <c r="M390" s="813"/>
      <c r="N390" s="813"/>
      <c r="O390" s="813"/>
      <c r="P390" s="813"/>
      <c r="Q390" s="813"/>
      <c r="R390" s="813"/>
      <c r="S390" s="813"/>
      <c r="T390" s="813"/>
      <c r="U390" s="813"/>
      <c r="V390" s="813"/>
      <c r="W390" s="813"/>
      <c r="X390" s="813"/>
    </row>
    <row r="391" spans="1:24" ht="19.5" customHeight="1">
      <c r="A391" s="810">
        <v>386</v>
      </c>
      <c r="B391" s="568" t="s">
        <v>416</v>
      </c>
      <c r="C391" s="811" t="s">
        <v>409</v>
      </c>
      <c r="D391" s="774" t="s">
        <v>2594</v>
      </c>
      <c r="E391" s="813"/>
      <c r="F391" s="813"/>
      <c r="G391" s="813"/>
      <c r="H391" s="813"/>
      <c r="I391" s="813"/>
      <c r="J391" s="813"/>
      <c r="K391" s="813"/>
      <c r="L391" s="813"/>
      <c r="M391" s="813"/>
      <c r="N391" s="813"/>
      <c r="O391" s="813"/>
      <c r="P391" s="813"/>
      <c r="Q391" s="813"/>
      <c r="R391" s="813"/>
      <c r="S391" s="813"/>
      <c r="T391" s="813"/>
      <c r="U391" s="813"/>
      <c r="V391" s="813"/>
      <c r="W391" s="813"/>
      <c r="X391" s="813"/>
    </row>
    <row r="392" spans="1:24" ht="19.5" customHeight="1">
      <c r="A392" s="810">
        <v>387</v>
      </c>
      <c r="B392" s="568" t="s">
        <v>237</v>
      </c>
      <c r="C392" s="811" t="s">
        <v>409</v>
      </c>
      <c r="D392" s="774" t="s">
        <v>2594</v>
      </c>
      <c r="E392" s="813"/>
      <c r="F392" s="813"/>
      <c r="G392" s="813"/>
      <c r="H392" s="813"/>
      <c r="I392" s="813"/>
      <c r="J392" s="813"/>
      <c r="K392" s="813"/>
      <c r="L392" s="813"/>
      <c r="M392" s="813"/>
      <c r="N392" s="813"/>
      <c r="O392" s="813"/>
      <c r="P392" s="813"/>
      <c r="Q392" s="813"/>
      <c r="R392" s="813"/>
      <c r="S392" s="813"/>
      <c r="T392" s="813"/>
      <c r="U392" s="813"/>
      <c r="V392" s="813"/>
      <c r="W392" s="813"/>
      <c r="X392" s="813"/>
    </row>
    <row r="393" spans="1:24" ht="19.5" customHeight="1">
      <c r="A393" s="810">
        <v>388</v>
      </c>
      <c r="B393" s="568" t="s">
        <v>97</v>
      </c>
      <c r="C393" s="811" t="s">
        <v>409</v>
      </c>
      <c r="D393" s="774" t="s">
        <v>2594</v>
      </c>
      <c r="E393" s="813"/>
      <c r="F393" s="813"/>
      <c r="G393" s="813"/>
      <c r="H393" s="813"/>
      <c r="I393" s="813"/>
      <c r="J393" s="813"/>
      <c r="K393" s="813"/>
      <c r="L393" s="813"/>
      <c r="M393" s="813"/>
      <c r="N393" s="813"/>
      <c r="O393" s="813"/>
      <c r="P393" s="813"/>
      <c r="Q393" s="813"/>
      <c r="R393" s="813"/>
      <c r="S393" s="813"/>
      <c r="T393" s="813"/>
      <c r="U393" s="813"/>
      <c r="V393" s="813"/>
      <c r="W393" s="813"/>
      <c r="X393" s="813"/>
    </row>
    <row r="394" spans="1:24" ht="19.5" customHeight="1">
      <c r="A394" s="810">
        <v>389</v>
      </c>
      <c r="B394" s="568" t="s">
        <v>197</v>
      </c>
      <c r="C394" s="811" t="s">
        <v>409</v>
      </c>
      <c r="D394" s="774" t="s">
        <v>2594</v>
      </c>
      <c r="E394" s="813"/>
      <c r="F394" s="813"/>
      <c r="G394" s="813"/>
      <c r="H394" s="813"/>
      <c r="I394" s="813"/>
      <c r="J394" s="813"/>
      <c r="K394" s="813"/>
      <c r="L394" s="813"/>
      <c r="M394" s="813"/>
      <c r="N394" s="813"/>
      <c r="O394" s="813"/>
      <c r="P394" s="813"/>
      <c r="Q394" s="813"/>
      <c r="R394" s="813"/>
      <c r="S394" s="813"/>
      <c r="T394" s="813"/>
      <c r="U394" s="813"/>
      <c r="V394" s="813"/>
      <c r="W394" s="813"/>
      <c r="X394" s="813"/>
    </row>
    <row r="395" spans="1:24" ht="19.5" customHeight="1">
      <c r="A395" s="810">
        <v>390</v>
      </c>
      <c r="B395" s="568" t="s">
        <v>417</v>
      </c>
      <c r="C395" s="811" t="s">
        <v>409</v>
      </c>
      <c r="D395" s="774" t="s">
        <v>2594</v>
      </c>
      <c r="E395" s="813"/>
      <c r="F395" s="813"/>
      <c r="G395" s="813"/>
      <c r="H395" s="813"/>
      <c r="I395" s="813"/>
      <c r="J395" s="813"/>
      <c r="K395" s="813"/>
      <c r="L395" s="813"/>
      <c r="M395" s="813"/>
      <c r="N395" s="813"/>
      <c r="O395" s="813"/>
      <c r="P395" s="813"/>
      <c r="Q395" s="813"/>
      <c r="R395" s="813"/>
      <c r="S395" s="813"/>
      <c r="T395" s="813"/>
      <c r="U395" s="813"/>
      <c r="V395" s="813"/>
      <c r="W395" s="813"/>
      <c r="X395" s="813"/>
    </row>
    <row r="396" spans="1:24" ht="19.5" customHeight="1">
      <c r="A396" s="810">
        <v>391</v>
      </c>
      <c r="B396" s="568" t="s">
        <v>419</v>
      </c>
      <c r="C396" s="811" t="s">
        <v>409</v>
      </c>
      <c r="D396" s="774" t="s">
        <v>2693</v>
      </c>
      <c r="E396" s="813"/>
      <c r="F396" s="813"/>
      <c r="G396" s="813"/>
      <c r="H396" s="813"/>
      <c r="I396" s="813"/>
      <c r="J396" s="813"/>
      <c r="K396" s="813"/>
      <c r="L396" s="813"/>
      <c r="M396" s="813"/>
      <c r="N396" s="813"/>
      <c r="O396" s="813"/>
      <c r="P396" s="813"/>
      <c r="Q396" s="813"/>
      <c r="R396" s="813"/>
      <c r="S396" s="813"/>
      <c r="T396" s="813"/>
      <c r="U396" s="813"/>
      <c r="V396" s="813"/>
      <c r="W396" s="813"/>
      <c r="X396" s="813"/>
    </row>
    <row r="397" spans="1:24" ht="19.5" customHeight="1">
      <c r="A397" s="810">
        <v>392</v>
      </c>
      <c r="B397" s="568" t="s">
        <v>421</v>
      </c>
      <c r="C397" s="811" t="s">
        <v>409</v>
      </c>
      <c r="D397" s="774" t="s">
        <v>2693</v>
      </c>
      <c r="E397" s="813"/>
      <c r="F397" s="813"/>
      <c r="G397" s="813"/>
      <c r="H397" s="813"/>
      <c r="I397" s="813"/>
      <c r="J397" s="813"/>
      <c r="K397" s="813"/>
      <c r="L397" s="813"/>
      <c r="M397" s="813"/>
      <c r="N397" s="813"/>
      <c r="O397" s="813"/>
      <c r="P397" s="813"/>
      <c r="Q397" s="813"/>
      <c r="R397" s="813"/>
      <c r="S397" s="813"/>
      <c r="T397" s="813"/>
      <c r="U397" s="813"/>
      <c r="V397" s="813"/>
      <c r="W397" s="813"/>
      <c r="X397" s="813"/>
    </row>
    <row r="398" spans="1:24" ht="19.5" customHeight="1">
      <c r="A398" s="810">
        <v>393</v>
      </c>
      <c r="B398" s="568" t="s">
        <v>422</v>
      </c>
      <c r="C398" s="811" t="s">
        <v>409</v>
      </c>
      <c r="D398" s="774" t="s">
        <v>2693</v>
      </c>
      <c r="E398" s="813"/>
      <c r="F398" s="813"/>
      <c r="G398" s="813"/>
      <c r="H398" s="813"/>
      <c r="I398" s="813"/>
      <c r="J398" s="813"/>
      <c r="K398" s="813"/>
      <c r="L398" s="813"/>
      <c r="M398" s="813"/>
      <c r="N398" s="813"/>
      <c r="O398" s="813"/>
      <c r="P398" s="813"/>
      <c r="Q398" s="813"/>
      <c r="R398" s="813"/>
      <c r="S398" s="813"/>
      <c r="T398" s="813"/>
      <c r="U398" s="813"/>
      <c r="V398" s="813"/>
      <c r="W398" s="813"/>
      <c r="X398" s="813"/>
    </row>
    <row r="399" spans="1:24" ht="19.5" customHeight="1">
      <c r="A399" s="810">
        <v>394</v>
      </c>
      <c r="B399" s="568" t="s">
        <v>423</v>
      </c>
      <c r="C399" s="811" t="s">
        <v>409</v>
      </c>
      <c r="D399" s="774" t="s">
        <v>2693</v>
      </c>
      <c r="E399" s="813"/>
      <c r="F399" s="813"/>
      <c r="G399" s="813"/>
      <c r="H399" s="813"/>
      <c r="I399" s="813"/>
      <c r="J399" s="813"/>
      <c r="K399" s="813"/>
      <c r="L399" s="813"/>
      <c r="M399" s="813"/>
      <c r="N399" s="813"/>
      <c r="O399" s="813"/>
      <c r="P399" s="813"/>
      <c r="Q399" s="813"/>
      <c r="R399" s="813"/>
      <c r="S399" s="813"/>
      <c r="T399" s="813"/>
      <c r="U399" s="813"/>
      <c r="V399" s="813"/>
      <c r="W399" s="813"/>
      <c r="X399" s="813"/>
    </row>
    <row r="400" spans="1:24" ht="19.5" customHeight="1">
      <c r="A400" s="810">
        <v>395</v>
      </c>
      <c r="B400" s="568" t="s">
        <v>424</v>
      </c>
      <c r="C400" s="811" t="s">
        <v>409</v>
      </c>
      <c r="D400" s="774" t="s">
        <v>2693</v>
      </c>
      <c r="E400" s="813"/>
      <c r="F400" s="813"/>
      <c r="G400" s="813"/>
      <c r="H400" s="813"/>
      <c r="I400" s="813"/>
      <c r="J400" s="813"/>
      <c r="K400" s="813"/>
      <c r="L400" s="813"/>
      <c r="M400" s="813"/>
      <c r="N400" s="813"/>
      <c r="O400" s="813"/>
      <c r="P400" s="813"/>
      <c r="Q400" s="813"/>
      <c r="R400" s="813"/>
      <c r="S400" s="813"/>
      <c r="T400" s="813"/>
      <c r="U400" s="813"/>
      <c r="V400" s="813"/>
      <c r="W400" s="813"/>
      <c r="X400" s="813"/>
    </row>
    <row r="401" spans="1:24" ht="19.5" customHeight="1">
      <c r="A401" s="810">
        <v>396</v>
      </c>
      <c r="B401" s="568" t="s">
        <v>203</v>
      </c>
      <c r="C401" s="811" t="s">
        <v>409</v>
      </c>
      <c r="D401" s="774" t="s">
        <v>2693</v>
      </c>
      <c r="E401" s="813"/>
      <c r="F401" s="813"/>
      <c r="G401" s="813"/>
      <c r="H401" s="813"/>
      <c r="I401" s="813"/>
      <c r="J401" s="813"/>
      <c r="K401" s="813"/>
      <c r="L401" s="813"/>
      <c r="M401" s="813"/>
      <c r="N401" s="813"/>
      <c r="O401" s="813"/>
      <c r="P401" s="813"/>
      <c r="Q401" s="813"/>
      <c r="R401" s="813"/>
      <c r="S401" s="813"/>
      <c r="T401" s="813"/>
      <c r="U401" s="813"/>
      <c r="V401" s="813"/>
      <c r="W401" s="813"/>
      <c r="X401" s="813"/>
    </row>
    <row r="402" spans="1:24" ht="19.5" customHeight="1">
      <c r="A402" s="810">
        <v>397</v>
      </c>
      <c r="B402" s="568" t="s">
        <v>406</v>
      </c>
      <c r="C402" s="811" t="s">
        <v>409</v>
      </c>
      <c r="D402" s="774" t="s">
        <v>2693</v>
      </c>
      <c r="E402" s="813"/>
      <c r="F402" s="813"/>
      <c r="G402" s="813"/>
      <c r="H402" s="813"/>
      <c r="I402" s="813"/>
      <c r="J402" s="813"/>
      <c r="K402" s="813"/>
      <c r="L402" s="813"/>
      <c r="M402" s="813"/>
      <c r="N402" s="813"/>
      <c r="O402" s="813"/>
      <c r="P402" s="813"/>
      <c r="Q402" s="813"/>
      <c r="R402" s="813"/>
      <c r="S402" s="813"/>
      <c r="T402" s="813"/>
      <c r="U402" s="813"/>
      <c r="V402" s="813"/>
      <c r="W402" s="813"/>
      <c r="X402" s="813"/>
    </row>
    <row r="403" spans="1:24" ht="19.5" customHeight="1">
      <c r="A403" s="810">
        <v>398</v>
      </c>
      <c r="B403" s="568" t="s">
        <v>426</v>
      </c>
      <c r="C403" s="811" t="s">
        <v>409</v>
      </c>
      <c r="D403" s="774" t="s">
        <v>2693</v>
      </c>
      <c r="E403" s="813"/>
      <c r="F403" s="813"/>
      <c r="G403" s="813"/>
      <c r="H403" s="813"/>
      <c r="I403" s="813"/>
      <c r="J403" s="813"/>
      <c r="K403" s="813"/>
      <c r="L403" s="813"/>
      <c r="M403" s="813"/>
      <c r="N403" s="813"/>
      <c r="O403" s="813"/>
      <c r="P403" s="813"/>
      <c r="Q403" s="813"/>
      <c r="R403" s="813"/>
      <c r="S403" s="813"/>
      <c r="T403" s="813"/>
      <c r="U403" s="813"/>
      <c r="V403" s="813"/>
      <c r="W403" s="813"/>
      <c r="X403" s="813"/>
    </row>
    <row r="404" spans="1:24" ht="19.5" customHeight="1">
      <c r="A404" s="810">
        <v>399</v>
      </c>
      <c r="B404" s="568" t="s">
        <v>427</v>
      </c>
      <c r="C404" s="811" t="s">
        <v>409</v>
      </c>
      <c r="D404" s="774" t="s">
        <v>2693</v>
      </c>
      <c r="E404" s="813"/>
      <c r="F404" s="813"/>
      <c r="G404" s="813"/>
      <c r="H404" s="813"/>
      <c r="I404" s="813"/>
      <c r="J404" s="813"/>
      <c r="K404" s="813"/>
      <c r="L404" s="813"/>
      <c r="M404" s="813"/>
      <c r="N404" s="813"/>
      <c r="O404" s="813"/>
      <c r="P404" s="813"/>
      <c r="Q404" s="813"/>
      <c r="R404" s="813"/>
      <c r="S404" s="813"/>
      <c r="T404" s="813"/>
      <c r="U404" s="813"/>
      <c r="V404" s="813"/>
      <c r="W404" s="813"/>
      <c r="X404" s="813"/>
    </row>
    <row r="405" spans="1:24" ht="19.5" customHeight="1">
      <c r="A405" s="810">
        <v>400</v>
      </c>
      <c r="B405" s="568" t="s">
        <v>428</v>
      </c>
      <c r="C405" s="811" t="s">
        <v>409</v>
      </c>
      <c r="D405" s="774" t="s">
        <v>2693</v>
      </c>
      <c r="E405" s="813"/>
      <c r="F405" s="813"/>
      <c r="G405" s="813"/>
      <c r="H405" s="813"/>
      <c r="I405" s="813"/>
      <c r="J405" s="813"/>
      <c r="K405" s="813"/>
      <c r="L405" s="813"/>
      <c r="M405" s="813"/>
      <c r="N405" s="813"/>
      <c r="O405" s="813"/>
      <c r="P405" s="813"/>
      <c r="Q405" s="813"/>
      <c r="R405" s="813"/>
      <c r="S405" s="813"/>
      <c r="T405" s="813"/>
      <c r="U405" s="813"/>
      <c r="V405" s="813"/>
      <c r="W405" s="813"/>
      <c r="X405" s="813"/>
    </row>
    <row r="406" spans="1:24" ht="19.5" customHeight="1">
      <c r="A406" s="810">
        <v>401</v>
      </c>
      <c r="B406" s="568" t="s">
        <v>429</v>
      </c>
      <c r="C406" s="811" t="s">
        <v>409</v>
      </c>
      <c r="D406" s="774" t="s">
        <v>2693</v>
      </c>
      <c r="E406" s="813"/>
      <c r="F406" s="813"/>
      <c r="G406" s="813"/>
      <c r="H406" s="813"/>
      <c r="I406" s="813"/>
      <c r="J406" s="813"/>
      <c r="K406" s="813"/>
      <c r="L406" s="813"/>
      <c r="M406" s="813"/>
      <c r="N406" s="813"/>
      <c r="O406" s="813"/>
      <c r="P406" s="813"/>
      <c r="Q406" s="813"/>
      <c r="R406" s="813"/>
      <c r="S406" s="813"/>
      <c r="T406" s="813"/>
      <c r="U406" s="813"/>
      <c r="V406" s="813"/>
      <c r="W406" s="813"/>
      <c r="X406" s="813"/>
    </row>
    <row r="407" spans="1:24" ht="19.5" customHeight="1">
      <c r="A407" s="810">
        <v>402</v>
      </c>
      <c r="B407" s="568" t="s">
        <v>430</v>
      </c>
      <c r="C407" s="811" t="s">
        <v>409</v>
      </c>
      <c r="D407" s="774" t="s">
        <v>2693</v>
      </c>
      <c r="E407" s="813"/>
      <c r="F407" s="813"/>
      <c r="G407" s="813"/>
      <c r="H407" s="813"/>
      <c r="I407" s="813"/>
      <c r="J407" s="813"/>
      <c r="K407" s="813"/>
      <c r="L407" s="813"/>
      <c r="M407" s="813"/>
      <c r="N407" s="813"/>
      <c r="O407" s="813"/>
      <c r="P407" s="813"/>
      <c r="Q407" s="813"/>
      <c r="R407" s="813"/>
      <c r="S407" s="813"/>
      <c r="T407" s="813"/>
      <c r="U407" s="813"/>
      <c r="V407" s="813"/>
      <c r="W407" s="813"/>
      <c r="X407" s="813"/>
    </row>
    <row r="408" spans="1:24" ht="19.5" customHeight="1">
      <c r="A408" s="810">
        <v>403</v>
      </c>
      <c r="B408" s="568" t="s">
        <v>431</v>
      </c>
      <c r="C408" s="811" t="s">
        <v>409</v>
      </c>
      <c r="D408" s="774" t="s">
        <v>2693</v>
      </c>
      <c r="E408" s="813"/>
      <c r="F408" s="813"/>
      <c r="G408" s="813"/>
      <c r="H408" s="813"/>
      <c r="I408" s="813"/>
      <c r="J408" s="813"/>
      <c r="K408" s="813"/>
      <c r="L408" s="813"/>
      <c r="M408" s="813"/>
      <c r="N408" s="813"/>
      <c r="O408" s="813"/>
      <c r="P408" s="813"/>
      <c r="Q408" s="813"/>
      <c r="R408" s="813"/>
      <c r="S408" s="813"/>
      <c r="T408" s="813"/>
      <c r="U408" s="813"/>
      <c r="V408" s="813"/>
      <c r="W408" s="813"/>
      <c r="X408" s="813"/>
    </row>
    <row r="409" spans="1:24" ht="19.5" customHeight="1">
      <c r="A409" s="810">
        <v>404</v>
      </c>
      <c r="B409" s="568" t="s">
        <v>432</v>
      </c>
      <c r="C409" s="811" t="s">
        <v>409</v>
      </c>
      <c r="D409" s="774" t="s">
        <v>2693</v>
      </c>
      <c r="E409" s="813"/>
      <c r="F409" s="813"/>
      <c r="G409" s="813"/>
      <c r="H409" s="813"/>
      <c r="I409" s="813"/>
      <c r="J409" s="813"/>
      <c r="K409" s="813"/>
      <c r="L409" s="813"/>
      <c r="M409" s="813"/>
      <c r="N409" s="813"/>
      <c r="O409" s="813"/>
      <c r="P409" s="813"/>
      <c r="Q409" s="813"/>
      <c r="R409" s="813"/>
      <c r="S409" s="813"/>
      <c r="T409" s="813"/>
      <c r="U409" s="813"/>
      <c r="V409" s="813"/>
      <c r="W409" s="813"/>
      <c r="X409" s="813"/>
    </row>
    <row r="410" spans="1:24" ht="19.5" customHeight="1">
      <c r="A410" s="810">
        <v>405</v>
      </c>
      <c r="B410" s="568" t="s">
        <v>268</v>
      </c>
      <c r="C410" s="811" t="s">
        <v>409</v>
      </c>
      <c r="D410" s="774" t="s">
        <v>2693</v>
      </c>
      <c r="E410" s="813"/>
      <c r="F410" s="813"/>
      <c r="G410" s="813"/>
      <c r="H410" s="813"/>
      <c r="I410" s="813"/>
      <c r="J410" s="813"/>
      <c r="K410" s="813"/>
      <c r="L410" s="813"/>
      <c r="M410" s="813"/>
      <c r="N410" s="813"/>
      <c r="O410" s="813"/>
      <c r="P410" s="813"/>
      <c r="Q410" s="813"/>
      <c r="R410" s="813"/>
      <c r="S410" s="813"/>
      <c r="T410" s="813"/>
      <c r="U410" s="813"/>
      <c r="V410" s="813"/>
      <c r="W410" s="813"/>
      <c r="X410" s="813"/>
    </row>
    <row r="411" spans="1:24" ht="19.5" customHeight="1">
      <c r="A411" s="810">
        <v>406</v>
      </c>
      <c r="B411" s="568" t="s">
        <v>265</v>
      </c>
      <c r="C411" s="811" t="s">
        <v>409</v>
      </c>
      <c r="D411" s="774" t="s">
        <v>2693</v>
      </c>
      <c r="E411" s="813"/>
      <c r="F411" s="813"/>
      <c r="G411" s="813"/>
      <c r="H411" s="813"/>
      <c r="I411" s="813"/>
      <c r="J411" s="813"/>
      <c r="K411" s="813"/>
      <c r="L411" s="813"/>
      <c r="M411" s="813"/>
      <c r="N411" s="813"/>
      <c r="O411" s="813"/>
      <c r="P411" s="813"/>
      <c r="Q411" s="813"/>
      <c r="R411" s="813"/>
      <c r="S411" s="813"/>
      <c r="T411" s="813"/>
      <c r="U411" s="813"/>
      <c r="V411" s="813"/>
      <c r="W411" s="813"/>
      <c r="X411" s="813"/>
    </row>
    <row r="412" spans="1:24" ht="19.5" customHeight="1">
      <c r="A412" s="810">
        <v>407</v>
      </c>
      <c r="B412" s="568" t="s">
        <v>19</v>
      </c>
      <c r="C412" s="811" t="s">
        <v>409</v>
      </c>
      <c r="D412" s="774" t="s">
        <v>2693</v>
      </c>
      <c r="E412" s="813"/>
      <c r="F412" s="813"/>
      <c r="G412" s="813"/>
      <c r="H412" s="813"/>
      <c r="I412" s="813"/>
      <c r="J412" s="813"/>
      <c r="K412" s="813"/>
      <c r="L412" s="813"/>
      <c r="M412" s="813"/>
      <c r="N412" s="813"/>
      <c r="O412" s="813"/>
      <c r="P412" s="813"/>
      <c r="Q412" s="813"/>
      <c r="R412" s="813"/>
      <c r="S412" s="813"/>
      <c r="T412" s="813"/>
      <c r="U412" s="813"/>
      <c r="V412" s="813"/>
      <c r="W412" s="813"/>
      <c r="X412" s="813"/>
    </row>
    <row r="413" spans="1:24" ht="19.5" customHeight="1">
      <c r="A413" s="810">
        <v>408</v>
      </c>
      <c r="B413" s="568" t="s">
        <v>13</v>
      </c>
      <c r="C413" s="811" t="s">
        <v>409</v>
      </c>
      <c r="D413" s="774" t="s">
        <v>2693</v>
      </c>
      <c r="E413" s="813"/>
      <c r="F413" s="813"/>
      <c r="G413" s="813"/>
      <c r="H413" s="813"/>
      <c r="I413" s="813"/>
      <c r="J413" s="813"/>
      <c r="K413" s="813"/>
      <c r="L413" s="813"/>
      <c r="M413" s="813"/>
      <c r="N413" s="813"/>
      <c r="O413" s="813"/>
      <c r="P413" s="813"/>
      <c r="Q413" s="813"/>
      <c r="R413" s="813"/>
      <c r="S413" s="813"/>
      <c r="T413" s="813"/>
      <c r="U413" s="813"/>
      <c r="V413" s="813"/>
      <c r="W413" s="813"/>
      <c r="X413" s="813"/>
    </row>
    <row r="414" spans="1:24" ht="19.5" customHeight="1">
      <c r="A414" s="810">
        <v>409</v>
      </c>
      <c r="B414" s="568" t="s">
        <v>419</v>
      </c>
      <c r="C414" s="811" t="s">
        <v>434</v>
      </c>
      <c r="D414" s="774" t="s">
        <v>2693</v>
      </c>
      <c r="E414" s="813"/>
      <c r="F414" s="813"/>
      <c r="G414" s="813"/>
      <c r="H414" s="813"/>
      <c r="I414" s="813"/>
      <c r="J414" s="813"/>
      <c r="K414" s="813"/>
      <c r="L414" s="813"/>
      <c r="M414" s="813"/>
      <c r="N414" s="813"/>
      <c r="O414" s="813"/>
      <c r="P414" s="813"/>
      <c r="Q414" s="813"/>
      <c r="R414" s="813"/>
      <c r="S414" s="813"/>
      <c r="T414" s="813"/>
      <c r="U414" s="813"/>
      <c r="V414" s="813"/>
      <c r="W414" s="813"/>
      <c r="X414" s="813"/>
    </row>
    <row r="415" spans="1:24" ht="19.5" customHeight="1">
      <c r="A415" s="810">
        <v>410</v>
      </c>
      <c r="B415" s="568" t="s">
        <v>421</v>
      </c>
      <c r="C415" s="811" t="s">
        <v>434</v>
      </c>
      <c r="D415" s="774" t="s">
        <v>2693</v>
      </c>
      <c r="E415" s="813"/>
      <c r="F415" s="813"/>
      <c r="G415" s="813"/>
      <c r="H415" s="813"/>
      <c r="I415" s="813"/>
      <c r="J415" s="813"/>
      <c r="K415" s="813"/>
      <c r="L415" s="813"/>
      <c r="M415" s="813"/>
      <c r="N415" s="813"/>
      <c r="O415" s="813"/>
      <c r="P415" s="813"/>
      <c r="Q415" s="813"/>
      <c r="R415" s="813"/>
      <c r="S415" s="813"/>
      <c r="T415" s="813"/>
      <c r="U415" s="813"/>
      <c r="V415" s="813"/>
      <c r="W415" s="813"/>
      <c r="X415" s="813"/>
    </row>
    <row r="416" spans="1:24" ht="19.5" customHeight="1">
      <c r="A416" s="810">
        <v>411</v>
      </c>
      <c r="B416" s="568" t="s">
        <v>422</v>
      </c>
      <c r="C416" s="811" t="s">
        <v>434</v>
      </c>
      <c r="D416" s="774" t="s">
        <v>2693</v>
      </c>
      <c r="E416" s="813"/>
      <c r="F416" s="813"/>
      <c r="G416" s="813"/>
      <c r="H416" s="813"/>
      <c r="I416" s="813"/>
      <c r="J416" s="813"/>
      <c r="K416" s="813"/>
      <c r="L416" s="813"/>
      <c r="M416" s="813"/>
      <c r="N416" s="813"/>
      <c r="O416" s="813"/>
      <c r="P416" s="813"/>
      <c r="Q416" s="813"/>
      <c r="R416" s="813"/>
      <c r="S416" s="813"/>
      <c r="T416" s="813"/>
      <c r="U416" s="813"/>
      <c r="V416" s="813"/>
      <c r="W416" s="813"/>
      <c r="X416" s="813"/>
    </row>
    <row r="417" spans="1:24" ht="19.5" customHeight="1">
      <c r="A417" s="810">
        <v>412</v>
      </c>
      <c r="B417" s="568" t="s">
        <v>424</v>
      </c>
      <c r="C417" s="811" t="s">
        <v>434</v>
      </c>
      <c r="D417" s="774" t="s">
        <v>2693</v>
      </c>
      <c r="E417" s="813"/>
      <c r="F417" s="813"/>
      <c r="G417" s="813"/>
      <c r="H417" s="813"/>
      <c r="I417" s="813"/>
      <c r="J417" s="813"/>
      <c r="K417" s="813"/>
      <c r="L417" s="813"/>
      <c r="M417" s="813"/>
      <c r="N417" s="813"/>
      <c r="O417" s="813"/>
      <c r="P417" s="813"/>
      <c r="Q417" s="813"/>
      <c r="R417" s="813"/>
      <c r="S417" s="813"/>
      <c r="T417" s="813"/>
      <c r="U417" s="813"/>
      <c r="V417" s="813"/>
      <c r="W417" s="813"/>
      <c r="X417" s="813"/>
    </row>
    <row r="418" spans="1:24" ht="19.5" customHeight="1">
      <c r="A418" s="810">
        <v>413</v>
      </c>
      <c r="B418" s="568" t="s">
        <v>436</v>
      </c>
      <c r="C418" s="811" t="s">
        <v>434</v>
      </c>
      <c r="D418" s="774" t="s">
        <v>2693</v>
      </c>
      <c r="E418" s="813"/>
      <c r="F418" s="813"/>
      <c r="G418" s="813"/>
      <c r="H418" s="813"/>
      <c r="I418" s="813"/>
      <c r="J418" s="813"/>
      <c r="K418" s="813"/>
      <c r="L418" s="813"/>
      <c r="M418" s="813"/>
      <c r="N418" s="813"/>
      <c r="O418" s="813"/>
      <c r="P418" s="813"/>
      <c r="Q418" s="813"/>
      <c r="R418" s="813"/>
      <c r="S418" s="813"/>
      <c r="T418" s="813"/>
      <c r="U418" s="813"/>
      <c r="V418" s="813"/>
      <c r="W418" s="813"/>
      <c r="X418" s="813"/>
    </row>
    <row r="419" spans="1:24" ht="19.5" customHeight="1">
      <c r="A419" s="810">
        <v>414</v>
      </c>
      <c r="B419" s="568" t="s">
        <v>437</v>
      </c>
      <c r="C419" s="811" t="s">
        <v>434</v>
      </c>
      <c r="D419" s="774" t="s">
        <v>2693</v>
      </c>
      <c r="E419" s="813"/>
      <c r="F419" s="813"/>
      <c r="G419" s="813"/>
      <c r="H419" s="813"/>
      <c r="I419" s="813"/>
      <c r="J419" s="813"/>
      <c r="K419" s="813"/>
      <c r="L419" s="813"/>
      <c r="M419" s="813"/>
      <c r="N419" s="813"/>
      <c r="O419" s="813"/>
      <c r="P419" s="813"/>
      <c r="Q419" s="813"/>
      <c r="R419" s="813"/>
      <c r="S419" s="813"/>
      <c r="T419" s="813"/>
      <c r="U419" s="813"/>
      <c r="V419" s="813"/>
      <c r="W419" s="813"/>
      <c r="X419" s="813"/>
    </row>
    <row r="420" spans="1:24" ht="19.5" customHeight="1">
      <c r="A420" s="810">
        <v>415</v>
      </c>
      <c r="B420" s="568" t="s">
        <v>331</v>
      </c>
      <c r="C420" s="811" t="s">
        <v>434</v>
      </c>
      <c r="D420" s="774" t="s">
        <v>2693</v>
      </c>
      <c r="E420" s="813"/>
      <c r="F420" s="813"/>
      <c r="G420" s="813"/>
      <c r="H420" s="813"/>
      <c r="I420" s="813"/>
      <c r="J420" s="813"/>
      <c r="K420" s="813"/>
      <c r="L420" s="813"/>
      <c r="M420" s="813"/>
      <c r="N420" s="813"/>
      <c r="O420" s="813"/>
      <c r="P420" s="813"/>
      <c r="Q420" s="813"/>
      <c r="R420" s="813"/>
      <c r="S420" s="813"/>
      <c r="T420" s="813"/>
      <c r="U420" s="813"/>
      <c r="V420" s="813"/>
      <c r="W420" s="813"/>
      <c r="X420" s="813"/>
    </row>
    <row r="421" spans="1:24" ht="19.5" customHeight="1">
      <c r="A421" s="810">
        <v>416</v>
      </c>
      <c r="B421" s="568" t="s">
        <v>406</v>
      </c>
      <c r="C421" s="811" t="s">
        <v>434</v>
      </c>
      <c r="D421" s="774" t="s">
        <v>2693</v>
      </c>
      <c r="E421" s="813"/>
      <c r="F421" s="813"/>
      <c r="G421" s="813"/>
      <c r="H421" s="813"/>
      <c r="I421" s="813"/>
      <c r="J421" s="813"/>
      <c r="K421" s="813"/>
      <c r="L421" s="813"/>
      <c r="M421" s="813"/>
      <c r="N421" s="813"/>
      <c r="O421" s="813"/>
      <c r="P421" s="813"/>
      <c r="Q421" s="813"/>
      <c r="R421" s="813"/>
      <c r="S421" s="813"/>
      <c r="T421" s="813"/>
      <c r="U421" s="813"/>
      <c r="V421" s="813"/>
      <c r="W421" s="813"/>
      <c r="X421" s="813"/>
    </row>
    <row r="422" spans="1:24" ht="19.5" customHeight="1">
      <c r="A422" s="810">
        <v>417</v>
      </c>
      <c r="B422" s="568" t="s">
        <v>426</v>
      </c>
      <c r="C422" s="811" t="s">
        <v>434</v>
      </c>
      <c r="D422" s="774" t="s">
        <v>2693</v>
      </c>
      <c r="E422" s="813"/>
      <c r="F422" s="813"/>
      <c r="G422" s="813"/>
      <c r="H422" s="813"/>
      <c r="I422" s="813"/>
      <c r="J422" s="813"/>
      <c r="K422" s="813"/>
      <c r="L422" s="813"/>
      <c r="M422" s="813"/>
      <c r="N422" s="813"/>
      <c r="O422" s="813"/>
      <c r="P422" s="813"/>
      <c r="Q422" s="813"/>
      <c r="R422" s="813"/>
      <c r="S422" s="813"/>
      <c r="T422" s="813"/>
      <c r="U422" s="813"/>
      <c r="V422" s="813"/>
      <c r="W422" s="813"/>
      <c r="X422" s="813"/>
    </row>
    <row r="423" spans="1:24" ht="19.5" customHeight="1">
      <c r="A423" s="810">
        <v>418</v>
      </c>
      <c r="B423" s="568" t="s">
        <v>423</v>
      </c>
      <c r="C423" s="811" t="s">
        <v>434</v>
      </c>
      <c r="D423" s="774" t="s">
        <v>2693</v>
      </c>
      <c r="E423" s="813"/>
      <c r="F423" s="813"/>
      <c r="G423" s="813"/>
      <c r="H423" s="813"/>
      <c r="I423" s="813"/>
      <c r="J423" s="813"/>
      <c r="K423" s="813"/>
      <c r="L423" s="813"/>
      <c r="M423" s="813"/>
      <c r="N423" s="813"/>
      <c r="O423" s="813"/>
      <c r="P423" s="813"/>
      <c r="Q423" s="813"/>
      <c r="R423" s="813"/>
      <c r="S423" s="813"/>
      <c r="T423" s="813"/>
      <c r="U423" s="813"/>
      <c r="V423" s="813"/>
      <c r="W423" s="813"/>
      <c r="X423" s="813"/>
    </row>
    <row r="424" spans="1:24" ht="19.5" customHeight="1">
      <c r="A424" s="810">
        <v>419</v>
      </c>
      <c r="B424" s="568" t="s">
        <v>419</v>
      </c>
      <c r="C424" s="811" t="s">
        <v>434</v>
      </c>
      <c r="D424" s="774" t="s">
        <v>2693</v>
      </c>
      <c r="E424" s="813"/>
      <c r="F424" s="813"/>
      <c r="G424" s="813"/>
      <c r="H424" s="813"/>
      <c r="I424" s="813"/>
      <c r="J424" s="813"/>
      <c r="K424" s="813"/>
      <c r="L424" s="813"/>
      <c r="M424" s="813"/>
      <c r="N424" s="813"/>
      <c r="O424" s="813"/>
      <c r="P424" s="813"/>
      <c r="Q424" s="813"/>
      <c r="R424" s="813"/>
      <c r="S424" s="813"/>
      <c r="T424" s="813"/>
      <c r="U424" s="813"/>
      <c r="V424" s="813"/>
      <c r="W424" s="813"/>
      <c r="X424" s="813"/>
    </row>
    <row r="425" spans="1:24" ht="19.5" customHeight="1">
      <c r="A425" s="810">
        <v>420</v>
      </c>
      <c r="B425" s="568" t="s">
        <v>421</v>
      </c>
      <c r="C425" s="811" t="s">
        <v>434</v>
      </c>
      <c r="D425" s="774" t="s">
        <v>2693</v>
      </c>
      <c r="E425" s="813"/>
      <c r="F425" s="813"/>
      <c r="G425" s="813"/>
      <c r="H425" s="813"/>
      <c r="I425" s="813"/>
      <c r="J425" s="813"/>
      <c r="K425" s="813"/>
      <c r="L425" s="813"/>
      <c r="M425" s="813"/>
      <c r="N425" s="813"/>
      <c r="O425" s="813"/>
      <c r="P425" s="813"/>
      <c r="Q425" s="813"/>
      <c r="R425" s="813"/>
      <c r="S425" s="813"/>
      <c r="T425" s="813"/>
      <c r="U425" s="813"/>
      <c r="V425" s="813"/>
      <c r="W425" s="813"/>
      <c r="X425" s="813"/>
    </row>
    <row r="426" spans="1:24" ht="19.5" customHeight="1">
      <c r="A426" s="810">
        <v>421</v>
      </c>
      <c r="B426" s="568" t="s">
        <v>422</v>
      </c>
      <c r="C426" s="811" t="s">
        <v>434</v>
      </c>
      <c r="D426" s="774" t="s">
        <v>2693</v>
      </c>
      <c r="E426" s="813"/>
      <c r="F426" s="813"/>
      <c r="G426" s="813"/>
      <c r="H426" s="813"/>
      <c r="I426" s="813"/>
      <c r="J426" s="813"/>
      <c r="K426" s="813"/>
      <c r="L426" s="813"/>
      <c r="M426" s="813"/>
      <c r="N426" s="813"/>
      <c r="O426" s="813"/>
      <c r="P426" s="813"/>
      <c r="Q426" s="813"/>
      <c r="R426" s="813"/>
      <c r="S426" s="813"/>
      <c r="T426" s="813"/>
      <c r="U426" s="813"/>
      <c r="V426" s="813"/>
      <c r="W426" s="813"/>
      <c r="X426" s="813"/>
    </row>
    <row r="427" spans="1:24" ht="19.5" customHeight="1">
      <c r="A427" s="810">
        <v>422</v>
      </c>
      <c r="B427" s="568" t="s">
        <v>423</v>
      </c>
      <c r="C427" s="811" t="s">
        <v>434</v>
      </c>
      <c r="D427" s="774" t="s">
        <v>2693</v>
      </c>
      <c r="E427" s="813"/>
      <c r="F427" s="813"/>
      <c r="G427" s="813"/>
      <c r="H427" s="813"/>
      <c r="I427" s="813"/>
      <c r="J427" s="813"/>
      <c r="K427" s="813"/>
      <c r="L427" s="813"/>
      <c r="M427" s="813"/>
      <c r="N427" s="813"/>
      <c r="O427" s="813"/>
      <c r="P427" s="813"/>
      <c r="Q427" s="813"/>
      <c r="R427" s="813"/>
      <c r="S427" s="813"/>
      <c r="T427" s="813"/>
      <c r="U427" s="813"/>
      <c r="V427" s="813"/>
      <c r="W427" s="813"/>
      <c r="X427" s="813"/>
    </row>
    <row r="428" spans="1:24" ht="19.5" customHeight="1">
      <c r="A428" s="810">
        <v>423</v>
      </c>
      <c r="B428" s="568" t="s">
        <v>128</v>
      </c>
      <c r="C428" s="811" t="s">
        <v>434</v>
      </c>
      <c r="D428" s="774" t="s">
        <v>2595</v>
      </c>
      <c r="E428" s="813"/>
      <c r="F428" s="813"/>
      <c r="G428" s="813"/>
      <c r="H428" s="813"/>
      <c r="I428" s="813"/>
      <c r="J428" s="813"/>
      <c r="K428" s="813"/>
      <c r="L428" s="813"/>
      <c r="M428" s="813"/>
      <c r="N428" s="813"/>
      <c r="O428" s="813"/>
      <c r="P428" s="813"/>
      <c r="Q428" s="813"/>
      <c r="R428" s="813"/>
      <c r="S428" s="813"/>
      <c r="T428" s="813"/>
      <c r="U428" s="813"/>
      <c r="V428" s="813"/>
      <c r="W428" s="813"/>
      <c r="X428" s="813"/>
    </row>
    <row r="429" spans="1:24" ht="19.5" customHeight="1">
      <c r="A429" s="810">
        <v>424</v>
      </c>
      <c r="B429" s="568" t="s">
        <v>140</v>
      </c>
      <c r="C429" s="811" t="s">
        <v>434</v>
      </c>
      <c r="D429" s="774" t="s">
        <v>2583</v>
      </c>
      <c r="E429" s="813"/>
      <c r="F429" s="813"/>
      <c r="G429" s="813"/>
      <c r="H429" s="813"/>
      <c r="I429" s="813"/>
      <c r="J429" s="813"/>
      <c r="K429" s="813"/>
      <c r="L429" s="813"/>
      <c r="M429" s="813"/>
      <c r="N429" s="813"/>
      <c r="O429" s="813"/>
      <c r="P429" s="813"/>
      <c r="Q429" s="813"/>
      <c r="R429" s="813"/>
      <c r="S429" s="813"/>
      <c r="T429" s="813"/>
      <c r="U429" s="813"/>
      <c r="V429" s="813"/>
      <c r="W429" s="813"/>
      <c r="X429" s="813"/>
    </row>
    <row r="430" spans="1:24" ht="19.5" customHeight="1">
      <c r="A430" s="810">
        <v>425</v>
      </c>
      <c r="B430" s="568" t="s">
        <v>130</v>
      </c>
      <c r="C430" s="811" t="s">
        <v>434</v>
      </c>
      <c r="D430" s="774" t="s">
        <v>2595</v>
      </c>
      <c r="E430" s="813"/>
      <c r="F430" s="813"/>
      <c r="G430" s="813"/>
      <c r="H430" s="813"/>
      <c r="I430" s="813"/>
      <c r="J430" s="813"/>
      <c r="K430" s="813"/>
      <c r="L430" s="813"/>
      <c r="M430" s="813"/>
      <c r="N430" s="813"/>
      <c r="O430" s="813"/>
      <c r="P430" s="813"/>
      <c r="Q430" s="813"/>
      <c r="R430" s="813"/>
      <c r="S430" s="813"/>
      <c r="T430" s="813"/>
      <c r="U430" s="813"/>
      <c r="V430" s="813"/>
      <c r="W430" s="813"/>
      <c r="X430" s="813"/>
    </row>
    <row r="431" spans="1:24" ht="19.5" customHeight="1">
      <c r="A431" s="810">
        <v>426</v>
      </c>
      <c r="B431" s="568" t="s">
        <v>163</v>
      </c>
      <c r="C431" s="811" t="s">
        <v>434</v>
      </c>
      <c r="D431" s="774" t="s">
        <v>2592</v>
      </c>
      <c r="E431" s="813"/>
      <c r="F431" s="813"/>
      <c r="G431" s="813"/>
      <c r="H431" s="813"/>
      <c r="I431" s="813"/>
      <c r="J431" s="813"/>
      <c r="K431" s="813"/>
      <c r="L431" s="813"/>
      <c r="M431" s="813"/>
      <c r="N431" s="813"/>
      <c r="O431" s="813"/>
      <c r="P431" s="813"/>
      <c r="Q431" s="813"/>
      <c r="R431" s="813"/>
      <c r="S431" s="813"/>
      <c r="T431" s="813"/>
      <c r="U431" s="813"/>
      <c r="V431" s="813"/>
      <c r="W431" s="813"/>
      <c r="X431" s="813"/>
    </row>
    <row r="432" spans="1:24" ht="19.5" customHeight="1">
      <c r="A432" s="810">
        <v>427</v>
      </c>
      <c r="B432" s="568" t="s">
        <v>243</v>
      </c>
      <c r="C432" s="811" t="s">
        <v>434</v>
      </c>
      <c r="D432" s="774" t="s">
        <v>2592</v>
      </c>
      <c r="E432" s="813"/>
      <c r="F432" s="813"/>
      <c r="G432" s="813"/>
      <c r="H432" s="813"/>
      <c r="I432" s="813"/>
      <c r="J432" s="813"/>
      <c r="K432" s="813"/>
      <c r="L432" s="813"/>
      <c r="M432" s="813"/>
      <c r="N432" s="813"/>
      <c r="O432" s="813"/>
      <c r="P432" s="813"/>
      <c r="Q432" s="813"/>
      <c r="R432" s="813"/>
      <c r="S432" s="813"/>
      <c r="T432" s="813"/>
      <c r="U432" s="813"/>
      <c r="V432" s="813"/>
      <c r="W432" s="813"/>
      <c r="X432" s="813"/>
    </row>
    <row r="433" spans="1:24" ht="19.5" customHeight="1">
      <c r="A433" s="810">
        <v>428</v>
      </c>
      <c r="B433" s="568" t="s">
        <v>64</v>
      </c>
      <c r="C433" s="811" t="s">
        <v>434</v>
      </c>
      <c r="D433" s="774" t="s">
        <v>2583</v>
      </c>
      <c r="E433" s="813"/>
      <c r="F433" s="813"/>
      <c r="G433" s="813"/>
      <c r="H433" s="813"/>
      <c r="I433" s="813"/>
      <c r="J433" s="813"/>
      <c r="K433" s="813"/>
      <c r="L433" s="813"/>
      <c r="M433" s="813"/>
      <c r="N433" s="813"/>
      <c r="O433" s="813"/>
      <c r="P433" s="813"/>
      <c r="Q433" s="813"/>
      <c r="R433" s="813"/>
      <c r="S433" s="813"/>
      <c r="T433" s="813"/>
      <c r="U433" s="813"/>
      <c r="V433" s="813"/>
      <c r="W433" s="813"/>
      <c r="X433" s="813"/>
    </row>
    <row r="434" spans="1:24" ht="19.5" customHeight="1">
      <c r="A434" s="810">
        <v>429</v>
      </c>
      <c r="B434" s="568" t="s">
        <v>406</v>
      </c>
      <c r="C434" s="811" t="s">
        <v>434</v>
      </c>
      <c r="D434" s="774" t="s">
        <v>2583</v>
      </c>
      <c r="E434" s="813"/>
      <c r="F434" s="813"/>
      <c r="G434" s="813"/>
      <c r="H434" s="813"/>
      <c r="I434" s="813"/>
      <c r="J434" s="813"/>
      <c r="K434" s="813"/>
      <c r="L434" s="813"/>
      <c r="M434" s="813"/>
      <c r="N434" s="813"/>
      <c r="O434" s="813"/>
      <c r="P434" s="813"/>
      <c r="Q434" s="813"/>
      <c r="R434" s="813"/>
      <c r="S434" s="813"/>
      <c r="T434" s="813"/>
      <c r="U434" s="813"/>
      <c r="V434" s="813"/>
      <c r="W434" s="813"/>
      <c r="X434" s="813"/>
    </row>
    <row r="435" spans="1:24" ht="19.5" customHeight="1">
      <c r="A435" s="810">
        <v>430</v>
      </c>
      <c r="B435" s="568" t="s">
        <v>442</v>
      </c>
      <c r="C435" s="811" t="s">
        <v>434</v>
      </c>
      <c r="D435" s="774" t="s">
        <v>1129</v>
      </c>
      <c r="E435" s="813"/>
      <c r="F435" s="813"/>
      <c r="G435" s="813"/>
      <c r="H435" s="813"/>
      <c r="I435" s="813"/>
      <c r="J435" s="813"/>
      <c r="K435" s="813"/>
      <c r="L435" s="813"/>
      <c r="M435" s="813"/>
      <c r="N435" s="813"/>
      <c r="O435" s="813"/>
      <c r="P435" s="813"/>
      <c r="Q435" s="813"/>
      <c r="R435" s="813"/>
      <c r="S435" s="813"/>
      <c r="T435" s="813"/>
      <c r="U435" s="813"/>
      <c r="V435" s="813"/>
      <c r="W435" s="813"/>
      <c r="X435" s="813"/>
    </row>
    <row r="436" spans="1:24" ht="19.5" customHeight="1">
      <c r="A436" s="810">
        <v>431</v>
      </c>
      <c r="B436" s="568" t="s">
        <v>250</v>
      </c>
      <c r="C436" s="811" t="s">
        <v>434</v>
      </c>
      <c r="D436" s="774" t="s">
        <v>2594</v>
      </c>
      <c r="E436" s="813"/>
      <c r="F436" s="813"/>
      <c r="G436" s="813"/>
      <c r="H436" s="813"/>
      <c r="I436" s="813"/>
      <c r="J436" s="813"/>
      <c r="K436" s="813"/>
      <c r="L436" s="813"/>
      <c r="M436" s="813"/>
      <c r="N436" s="813"/>
      <c r="O436" s="813"/>
      <c r="P436" s="813"/>
      <c r="Q436" s="813"/>
      <c r="R436" s="813"/>
      <c r="S436" s="813"/>
      <c r="T436" s="813"/>
      <c r="U436" s="813"/>
      <c r="V436" s="813"/>
      <c r="W436" s="813"/>
      <c r="X436" s="813"/>
    </row>
    <row r="437" spans="1:24" ht="19.5" customHeight="1">
      <c r="A437" s="810">
        <v>432</v>
      </c>
      <c r="B437" s="568" t="s">
        <v>444</v>
      </c>
      <c r="C437" s="811" t="s">
        <v>434</v>
      </c>
      <c r="D437" s="774" t="s">
        <v>2592</v>
      </c>
      <c r="E437" s="813"/>
      <c r="F437" s="813"/>
      <c r="G437" s="813"/>
      <c r="H437" s="813"/>
      <c r="I437" s="813"/>
      <c r="J437" s="813"/>
      <c r="K437" s="813"/>
      <c r="L437" s="813"/>
      <c r="M437" s="813"/>
      <c r="N437" s="813"/>
      <c r="O437" s="813"/>
      <c r="P437" s="813"/>
      <c r="Q437" s="813"/>
      <c r="R437" s="813"/>
      <c r="S437" s="813"/>
      <c r="T437" s="813"/>
      <c r="U437" s="813"/>
      <c r="V437" s="813"/>
      <c r="W437" s="813"/>
      <c r="X437" s="813"/>
    </row>
    <row r="438" spans="1:24" ht="19.5" customHeight="1">
      <c r="A438" s="810">
        <v>433</v>
      </c>
      <c r="B438" s="568" t="s">
        <v>94</v>
      </c>
      <c r="C438" s="811" t="s">
        <v>434</v>
      </c>
      <c r="D438" s="774" t="s">
        <v>2592</v>
      </c>
      <c r="E438" s="813"/>
      <c r="F438" s="813"/>
      <c r="G438" s="813"/>
      <c r="H438" s="813"/>
      <c r="I438" s="813"/>
      <c r="J438" s="813"/>
      <c r="K438" s="813"/>
      <c r="L438" s="813"/>
      <c r="M438" s="813"/>
      <c r="N438" s="813"/>
      <c r="O438" s="813"/>
      <c r="P438" s="813"/>
      <c r="Q438" s="813"/>
      <c r="R438" s="813"/>
      <c r="S438" s="813"/>
      <c r="T438" s="813"/>
      <c r="U438" s="813"/>
      <c r="V438" s="813"/>
      <c r="W438" s="813"/>
      <c r="X438" s="813"/>
    </row>
    <row r="439" spans="1:24" ht="19.5" customHeight="1">
      <c r="A439" s="810">
        <v>434</v>
      </c>
      <c r="B439" s="568" t="s">
        <v>127</v>
      </c>
      <c r="C439" s="811" t="s">
        <v>434</v>
      </c>
      <c r="D439" s="774" t="s">
        <v>2595</v>
      </c>
      <c r="E439" s="813"/>
      <c r="F439" s="813"/>
      <c r="G439" s="813"/>
      <c r="H439" s="813"/>
      <c r="I439" s="813"/>
      <c r="J439" s="813"/>
      <c r="K439" s="813"/>
      <c r="L439" s="813"/>
      <c r="M439" s="813"/>
      <c r="N439" s="813"/>
      <c r="O439" s="813"/>
      <c r="P439" s="813"/>
      <c r="Q439" s="813"/>
      <c r="R439" s="813"/>
      <c r="S439" s="813"/>
      <c r="T439" s="813"/>
      <c r="U439" s="813"/>
      <c r="V439" s="813"/>
      <c r="W439" s="813"/>
      <c r="X439" s="813"/>
    </row>
    <row r="440" spans="1:24" ht="19.5" customHeight="1">
      <c r="A440" s="810">
        <v>435</v>
      </c>
      <c r="B440" s="568" t="s">
        <v>237</v>
      </c>
      <c r="C440" s="811" t="s">
        <v>434</v>
      </c>
      <c r="D440" s="774" t="s">
        <v>2594</v>
      </c>
      <c r="E440" s="813"/>
      <c r="F440" s="813"/>
      <c r="G440" s="813"/>
      <c r="H440" s="813"/>
      <c r="I440" s="813"/>
      <c r="J440" s="813"/>
      <c r="K440" s="813"/>
      <c r="L440" s="813"/>
      <c r="M440" s="813"/>
      <c r="N440" s="813"/>
      <c r="O440" s="813"/>
      <c r="P440" s="813"/>
      <c r="Q440" s="813"/>
      <c r="R440" s="813"/>
      <c r="S440" s="813"/>
      <c r="T440" s="813"/>
      <c r="U440" s="813"/>
      <c r="V440" s="813"/>
      <c r="W440" s="813"/>
      <c r="X440" s="813"/>
    </row>
    <row r="441" spans="1:24" ht="19.5" customHeight="1">
      <c r="A441" s="810">
        <v>436</v>
      </c>
      <c r="B441" s="568" t="s">
        <v>445</v>
      </c>
      <c r="C441" s="811" t="s">
        <v>434</v>
      </c>
      <c r="D441" s="774" t="s">
        <v>2592</v>
      </c>
      <c r="E441" s="813"/>
      <c r="F441" s="813"/>
      <c r="G441" s="813"/>
      <c r="H441" s="813"/>
      <c r="I441" s="813"/>
      <c r="J441" s="813"/>
      <c r="K441" s="813"/>
      <c r="L441" s="813"/>
      <c r="M441" s="813"/>
      <c r="N441" s="813"/>
      <c r="O441" s="813"/>
      <c r="P441" s="813"/>
      <c r="Q441" s="813"/>
      <c r="R441" s="813"/>
      <c r="S441" s="813"/>
      <c r="T441" s="813"/>
      <c r="U441" s="813"/>
      <c r="V441" s="813"/>
      <c r="W441" s="813"/>
      <c r="X441" s="813"/>
    </row>
    <row r="442" spans="1:24" ht="19.5" customHeight="1">
      <c r="A442" s="810">
        <v>437</v>
      </c>
      <c r="B442" s="568" t="s">
        <v>446</v>
      </c>
      <c r="C442" s="811" t="s">
        <v>434</v>
      </c>
      <c r="D442" s="774" t="s">
        <v>1129</v>
      </c>
      <c r="E442" s="813"/>
      <c r="F442" s="813"/>
      <c r="G442" s="813"/>
      <c r="H442" s="813"/>
      <c r="I442" s="813"/>
      <c r="J442" s="813"/>
      <c r="K442" s="813"/>
      <c r="L442" s="813"/>
      <c r="M442" s="813"/>
      <c r="N442" s="813"/>
      <c r="O442" s="813"/>
      <c r="P442" s="813"/>
      <c r="Q442" s="813"/>
      <c r="R442" s="813"/>
      <c r="S442" s="813"/>
      <c r="T442" s="813"/>
      <c r="U442" s="813"/>
      <c r="V442" s="813"/>
      <c r="W442" s="813"/>
      <c r="X442" s="813"/>
    </row>
    <row r="443" spans="1:24" ht="19.5" customHeight="1">
      <c r="A443" s="810">
        <v>438</v>
      </c>
      <c r="B443" s="568" t="s">
        <v>447</v>
      </c>
      <c r="C443" s="811" t="s">
        <v>434</v>
      </c>
      <c r="D443" s="774" t="s">
        <v>1129</v>
      </c>
      <c r="E443" s="813"/>
      <c r="F443" s="813"/>
      <c r="G443" s="813"/>
      <c r="H443" s="813"/>
      <c r="I443" s="813"/>
      <c r="J443" s="813"/>
      <c r="K443" s="813"/>
      <c r="L443" s="813"/>
      <c r="M443" s="813"/>
      <c r="N443" s="813"/>
      <c r="O443" s="813"/>
      <c r="P443" s="813"/>
      <c r="Q443" s="813"/>
      <c r="R443" s="813"/>
      <c r="S443" s="813"/>
      <c r="T443" s="813"/>
      <c r="U443" s="813"/>
      <c r="V443" s="813"/>
      <c r="W443" s="813"/>
      <c r="X443" s="813"/>
    </row>
    <row r="444" spans="1:24" ht="19.5" customHeight="1">
      <c r="A444" s="810">
        <v>439</v>
      </c>
      <c r="B444" s="568" t="s">
        <v>448</v>
      </c>
      <c r="C444" s="811" t="s">
        <v>434</v>
      </c>
      <c r="D444" s="774" t="s">
        <v>2592</v>
      </c>
      <c r="E444" s="813"/>
      <c r="F444" s="813"/>
      <c r="G444" s="813"/>
      <c r="H444" s="813"/>
      <c r="I444" s="813"/>
      <c r="J444" s="813"/>
      <c r="K444" s="813"/>
      <c r="L444" s="813"/>
      <c r="M444" s="813"/>
      <c r="N444" s="813"/>
      <c r="O444" s="813"/>
      <c r="P444" s="813"/>
      <c r="Q444" s="813"/>
      <c r="R444" s="813"/>
      <c r="S444" s="813"/>
      <c r="T444" s="813"/>
      <c r="U444" s="813"/>
      <c r="V444" s="813"/>
      <c r="W444" s="813"/>
      <c r="X444" s="813"/>
    </row>
    <row r="445" spans="1:24" ht="19.5" customHeight="1">
      <c r="A445" s="810">
        <v>440</v>
      </c>
      <c r="B445" s="568" t="s">
        <v>197</v>
      </c>
      <c r="C445" s="811" t="s">
        <v>434</v>
      </c>
      <c r="D445" s="774" t="s">
        <v>2594</v>
      </c>
      <c r="E445" s="813"/>
      <c r="F445" s="813"/>
      <c r="G445" s="813"/>
      <c r="H445" s="813"/>
      <c r="I445" s="813"/>
      <c r="J445" s="813"/>
      <c r="K445" s="813"/>
      <c r="L445" s="813"/>
      <c r="M445" s="813"/>
      <c r="N445" s="813"/>
      <c r="O445" s="813"/>
      <c r="P445" s="813"/>
      <c r="Q445" s="813"/>
      <c r="R445" s="813"/>
      <c r="S445" s="813"/>
      <c r="T445" s="813"/>
      <c r="U445" s="813"/>
      <c r="V445" s="813"/>
      <c r="W445" s="813"/>
      <c r="X445" s="813"/>
    </row>
    <row r="446" spans="1:24" ht="19.5" customHeight="1">
      <c r="A446" s="810">
        <v>441</v>
      </c>
      <c r="B446" s="568" t="s">
        <v>421</v>
      </c>
      <c r="C446" s="811" t="s">
        <v>434</v>
      </c>
      <c r="D446" s="774" t="s">
        <v>2693</v>
      </c>
      <c r="E446" s="813"/>
      <c r="F446" s="813"/>
      <c r="G446" s="813"/>
      <c r="H446" s="813"/>
      <c r="I446" s="813"/>
      <c r="J446" s="813"/>
      <c r="K446" s="813"/>
      <c r="L446" s="813"/>
      <c r="M446" s="813"/>
      <c r="N446" s="813"/>
      <c r="O446" s="813"/>
      <c r="P446" s="813"/>
      <c r="Q446" s="813"/>
      <c r="R446" s="813"/>
      <c r="S446" s="813"/>
      <c r="T446" s="813"/>
      <c r="U446" s="813"/>
      <c r="V446" s="813"/>
      <c r="W446" s="813"/>
      <c r="X446" s="813"/>
    </row>
    <row r="447" spans="1:24" ht="19.5" customHeight="1">
      <c r="A447" s="810">
        <v>442</v>
      </c>
      <c r="B447" s="568" t="s">
        <v>426</v>
      </c>
      <c r="C447" s="811" t="s">
        <v>434</v>
      </c>
      <c r="D447" s="774" t="s">
        <v>2693</v>
      </c>
      <c r="E447" s="813"/>
      <c r="F447" s="813"/>
      <c r="G447" s="813"/>
      <c r="H447" s="813"/>
      <c r="I447" s="813"/>
      <c r="J447" s="813"/>
      <c r="K447" s="813"/>
      <c r="L447" s="813"/>
      <c r="M447" s="813"/>
      <c r="N447" s="813"/>
      <c r="O447" s="813"/>
      <c r="P447" s="813"/>
      <c r="Q447" s="813"/>
      <c r="R447" s="813"/>
      <c r="S447" s="813"/>
      <c r="T447" s="813"/>
      <c r="U447" s="813"/>
      <c r="V447" s="813"/>
      <c r="W447" s="813"/>
      <c r="X447" s="813"/>
    </row>
    <row r="448" spans="1:24" ht="19.5" customHeight="1">
      <c r="A448" s="810">
        <v>443</v>
      </c>
      <c r="B448" s="568" t="s">
        <v>423</v>
      </c>
      <c r="C448" s="811" t="s">
        <v>434</v>
      </c>
      <c r="D448" s="774" t="s">
        <v>2693</v>
      </c>
      <c r="E448" s="813"/>
      <c r="F448" s="813"/>
      <c r="G448" s="813"/>
      <c r="H448" s="813"/>
      <c r="I448" s="813"/>
      <c r="J448" s="813"/>
      <c r="K448" s="813"/>
      <c r="L448" s="813"/>
      <c r="M448" s="813"/>
      <c r="N448" s="813"/>
      <c r="O448" s="813"/>
      <c r="P448" s="813"/>
      <c r="Q448" s="813"/>
      <c r="R448" s="813"/>
      <c r="S448" s="813"/>
      <c r="T448" s="813"/>
      <c r="U448" s="813"/>
      <c r="V448" s="813"/>
      <c r="W448" s="813"/>
      <c r="X448" s="813"/>
    </row>
    <row r="449" spans="1:24" ht="19.5" customHeight="1">
      <c r="A449" s="810">
        <v>444</v>
      </c>
      <c r="B449" s="568" t="s">
        <v>422</v>
      </c>
      <c r="C449" s="811" t="s">
        <v>434</v>
      </c>
      <c r="D449" s="774" t="s">
        <v>2693</v>
      </c>
      <c r="E449" s="813"/>
      <c r="F449" s="813"/>
      <c r="G449" s="813"/>
      <c r="H449" s="813"/>
      <c r="I449" s="813"/>
      <c r="J449" s="813"/>
      <c r="K449" s="813"/>
      <c r="L449" s="813"/>
      <c r="M449" s="813"/>
      <c r="N449" s="813"/>
      <c r="O449" s="813"/>
      <c r="P449" s="813"/>
      <c r="Q449" s="813"/>
      <c r="R449" s="813"/>
      <c r="S449" s="813"/>
      <c r="T449" s="813"/>
      <c r="U449" s="813"/>
      <c r="V449" s="813"/>
      <c r="W449" s="813"/>
      <c r="X449" s="813"/>
    </row>
    <row r="450" spans="1:24" ht="19.5" customHeight="1">
      <c r="A450" s="810">
        <v>445</v>
      </c>
      <c r="B450" s="568" t="s">
        <v>120</v>
      </c>
      <c r="C450" s="811" t="s">
        <v>434</v>
      </c>
      <c r="D450" s="774" t="s">
        <v>2595</v>
      </c>
      <c r="E450" s="813"/>
      <c r="F450" s="813"/>
      <c r="G450" s="813"/>
      <c r="H450" s="813"/>
      <c r="I450" s="813"/>
      <c r="J450" s="813"/>
      <c r="K450" s="813"/>
      <c r="L450" s="813"/>
      <c r="M450" s="813"/>
      <c r="N450" s="813"/>
      <c r="O450" s="813"/>
      <c r="P450" s="813"/>
      <c r="Q450" s="813"/>
      <c r="R450" s="813"/>
      <c r="S450" s="813"/>
      <c r="T450" s="813"/>
      <c r="U450" s="813"/>
      <c r="V450" s="813"/>
      <c r="W450" s="813"/>
      <c r="X450" s="813"/>
    </row>
    <row r="451" spans="1:24" ht="19.5" customHeight="1">
      <c r="A451" s="810">
        <v>446</v>
      </c>
      <c r="B451" s="568" t="s">
        <v>128</v>
      </c>
      <c r="C451" s="811" t="s">
        <v>434</v>
      </c>
      <c r="D451" s="774" t="s">
        <v>2595</v>
      </c>
      <c r="E451" s="813"/>
      <c r="F451" s="813"/>
      <c r="G451" s="813"/>
      <c r="H451" s="813"/>
      <c r="I451" s="813"/>
      <c r="J451" s="813"/>
      <c r="K451" s="813"/>
      <c r="L451" s="813"/>
      <c r="M451" s="813"/>
      <c r="N451" s="813"/>
      <c r="O451" s="813"/>
      <c r="P451" s="813"/>
      <c r="Q451" s="813"/>
      <c r="R451" s="813"/>
      <c r="S451" s="813"/>
      <c r="T451" s="813"/>
      <c r="U451" s="813"/>
      <c r="V451" s="813"/>
      <c r="W451" s="813"/>
      <c r="X451" s="813"/>
    </row>
    <row r="452" spans="1:24" ht="19.5" customHeight="1">
      <c r="A452" s="810">
        <v>447</v>
      </c>
      <c r="B452" s="568" t="s">
        <v>250</v>
      </c>
      <c r="C452" s="811" t="s">
        <v>434</v>
      </c>
      <c r="D452" s="774" t="s">
        <v>2594</v>
      </c>
      <c r="E452" s="813"/>
      <c r="F452" s="813"/>
      <c r="G452" s="813"/>
      <c r="H452" s="813"/>
      <c r="I452" s="813"/>
      <c r="J452" s="813"/>
      <c r="K452" s="813"/>
      <c r="L452" s="813"/>
      <c r="M452" s="813"/>
      <c r="N452" s="813"/>
      <c r="O452" s="813"/>
      <c r="P452" s="813"/>
      <c r="Q452" s="813"/>
      <c r="R452" s="813"/>
      <c r="S452" s="813"/>
      <c r="T452" s="813"/>
      <c r="U452" s="813"/>
      <c r="V452" s="813"/>
      <c r="W452" s="813"/>
      <c r="X452" s="813"/>
    </row>
    <row r="453" spans="1:24" ht="19.5" customHeight="1">
      <c r="A453" s="810">
        <v>448</v>
      </c>
      <c r="B453" s="568" t="s">
        <v>419</v>
      </c>
      <c r="C453" s="811" t="s">
        <v>434</v>
      </c>
      <c r="D453" s="774" t="s">
        <v>2693</v>
      </c>
      <c r="E453" s="813"/>
      <c r="F453" s="813"/>
      <c r="G453" s="813"/>
      <c r="H453" s="813"/>
      <c r="I453" s="813"/>
      <c r="J453" s="813"/>
      <c r="K453" s="813"/>
      <c r="L453" s="813"/>
      <c r="M453" s="813"/>
      <c r="N453" s="813"/>
      <c r="O453" s="813"/>
      <c r="P453" s="813"/>
      <c r="Q453" s="813"/>
      <c r="R453" s="813"/>
      <c r="S453" s="813"/>
      <c r="T453" s="813"/>
      <c r="U453" s="813"/>
      <c r="V453" s="813"/>
      <c r="W453" s="813"/>
      <c r="X453" s="813"/>
    </row>
    <row r="454" spans="1:24" ht="19.5" customHeight="1">
      <c r="A454" s="810">
        <v>449</v>
      </c>
      <c r="B454" s="568" t="s">
        <v>421</v>
      </c>
      <c r="C454" s="811" t="s">
        <v>434</v>
      </c>
      <c r="D454" s="774" t="s">
        <v>2693</v>
      </c>
      <c r="E454" s="813"/>
      <c r="F454" s="813"/>
      <c r="G454" s="813"/>
      <c r="H454" s="813"/>
      <c r="I454" s="813"/>
      <c r="J454" s="813"/>
      <c r="K454" s="813"/>
      <c r="L454" s="813"/>
      <c r="M454" s="813"/>
      <c r="N454" s="813"/>
      <c r="O454" s="813"/>
      <c r="P454" s="813"/>
      <c r="Q454" s="813"/>
      <c r="R454" s="813"/>
      <c r="S454" s="813"/>
      <c r="T454" s="813"/>
      <c r="U454" s="813"/>
      <c r="V454" s="813"/>
      <c r="W454" s="813"/>
      <c r="X454" s="813"/>
    </row>
    <row r="455" spans="1:24" ht="19.5" customHeight="1">
      <c r="A455" s="810">
        <v>450</v>
      </c>
      <c r="B455" s="568" t="s">
        <v>422</v>
      </c>
      <c r="C455" s="811" t="s">
        <v>434</v>
      </c>
      <c r="D455" s="774" t="s">
        <v>2693</v>
      </c>
      <c r="E455" s="813"/>
      <c r="F455" s="813"/>
      <c r="G455" s="813"/>
      <c r="H455" s="813"/>
      <c r="I455" s="813"/>
      <c r="J455" s="813"/>
      <c r="K455" s="813"/>
      <c r="L455" s="813"/>
      <c r="M455" s="813"/>
      <c r="N455" s="813"/>
      <c r="O455" s="813"/>
      <c r="P455" s="813"/>
      <c r="Q455" s="813"/>
      <c r="R455" s="813"/>
      <c r="S455" s="813"/>
      <c r="T455" s="813"/>
      <c r="U455" s="813"/>
      <c r="V455" s="813"/>
      <c r="W455" s="813"/>
      <c r="X455" s="813"/>
    </row>
    <row r="456" spans="1:24" ht="19.5" customHeight="1">
      <c r="A456" s="810">
        <v>451</v>
      </c>
      <c r="B456" s="568" t="s">
        <v>424</v>
      </c>
      <c r="C456" s="811" t="s">
        <v>434</v>
      </c>
      <c r="D456" s="774" t="s">
        <v>2693</v>
      </c>
      <c r="E456" s="813"/>
      <c r="F456" s="813"/>
      <c r="G456" s="813"/>
      <c r="H456" s="813"/>
      <c r="I456" s="813"/>
      <c r="J456" s="813"/>
      <c r="K456" s="813"/>
      <c r="L456" s="813"/>
      <c r="M456" s="813"/>
      <c r="N456" s="813"/>
      <c r="O456" s="813"/>
      <c r="P456" s="813"/>
      <c r="Q456" s="813"/>
      <c r="R456" s="813"/>
      <c r="S456" s="813"/>
      <c r="T456" s="813"/>
      <c r="U456" s="813"/>
      <c r="V456" s="813"/>
      <c r="W456" s="813"/>
      <c r="X456" s="813"/>
    </row>
    <row r="457" spans="1:24" ht="19.5" customHeight="1">
      <c r="A457" s="810">
        <v>452</v>
      </c>
      <c r="B457" s="568" t="s">
        <v>436</v>
      </c>
      <c r="C457" s="811" t="s">
        <v>434</v>
      </c>
      <c r="D457" s="774" t="s">
        <v>2693</v>
      </c>
      <c r="E457" s="813"/>
      <c r="F457" s="813"/>
      <c r="G457" s="813"/>
      <c r="H457" s="813"/>
      <c r="I457" s="813"/>
      <c r="J457" s="813"/>
      <c r="K457" s="813"/>
      <c r="L457" s="813"/>
      <c r="M457" s="813"/>
      <c r="N457" s="813"/>
      <c r="O457" s="813"/>
      <c r="P457" s="813"/>
      <c r="Q457" s="813"/>
      <c r="R457" s="813"/>
      <c r="S457" s="813"/>
      <c r="T457" s="813"/>
      <c r="U457" s="813"/>
      <c r="V457" s="813"/>
      <c r="W457" s="813"/>
      <c r="X457" s="813"/>
    </row>
    <row r="458" spans="1:24" ht="19.5" customHeight="1">
      <c r="A458" s="810">
        <v>453</v>
      </c>
      <c r="B458" s="568" t="s">
        <v>437</v>
      </c>
      <c r="C458" s="811" t="s">
        <v>434</v>
      </c>
      <c r="D458" s="774" t="s">
        <v>2693</v>
      </c>
      <c r="E458" s="813"/>
      <c r="F458" s="813"/>
      <c r="G458" s="813"/>
      <c r="H458" s="813"/>
      <c r="I458" s="813"/>
      <c r="J458" s="813"/>
      <c r="K458" s="813"/>
      <c r="L458" s="813"/>
      <c r="M458" s="813"/>
      <c r="N458" s="813"/>
      <c r="O458" s="813"/>
      <c r="P458" s="813"/>
      <c r="Q458" s="813"/>
      <c r="R458" s="813"/>
      <c r="S458" s="813"/>
      <c r="T458" s="813"/>
      <c r="U458" s="813"/>
      <c r="V458" s="813"/>
      <c r="W458" s="813"/>
      <c r="X458" s="813"/>
    </row>
    <row r="459" spans="1:24" ht="19.5" customHeight="1">
      <c r="A459" s="810">
        <v>454</v>
      </c>
      <c r="B459" s="568" t="s">
        <v>331</v>
      </c>
      <c r="C459" s="811" t="s">
        <v>434</v>
      </c>
      <c r="D459" s="774" t="s">
        <v>2693</v>
      </c>
      <c r="E459" s="813"/>
      <c r="F459" s="813"/>
      <c r="G459" s="813"/>
      <c r="H459" s="813"/>
      <c r="I459" s="813"/>
      <c r="J459" s="813"/>
      <c r="K459" s="813"/>
      <c r="L459" s="813"/>
      <c r="M459" s="813"/>
      <c r="N459" s="813"/>
      <c r="O459" s="813"/>
      <c r="P459" s="813"/>
      <c r="Q459" s="813"/>
      <c r="R459" s="813"/>
      <c r="S459" s="813"/>
      <c r="T459" s="813"/>
      <c r="U459" s="813"/>
      <c r="V459" s="813"/>
      <c r="W459" s="813"/>
      <c r="X459" s="813"/>
    </row>
    <row r="460" spans="1:24" ht="19.5" customHeight="1">
      <c r="A460" s="810">
        <v>455</v>
      </c>
      <c r="B460" s="568" t="s">
        <v>406</v>
      </c>
      <c r="C460" s="811" t="s">
        <v>434</v>
      </c>
      <c r="D460" s="774" t="s">
        <v>2693</v>
      </c>
      <c r="E460" s="813"/>
      <c r="F460" s="813"/>
      <c r="G460" s="813"/>
      <c r="H460" s="813"/>
      <c r="I460" s="813"/>
      <c r="J460" s="813"/>
      <c r="K460" s="813"/>
      <c r="L460" s="813"/>
      <c r="M460" s="813"/>
      <c r="N460" s="813"/>
      <c r="O460" s="813"/>
      <c r="P460" s="813"/>
      <c r="Q460" s="813"/>
      <c r="R460" s="813"/>
      <c r="S460" s="813"/>
      <c r="T460" s="813"/>
      <c r="U460" s="813"/>
      <c r="V460" s="813"/>
      <c r="W460" s="813"/>
      <c r="X460" s="813"/>
    </row>
    <row r="461" spans="1:24" ht="19.5" customHeight="1">
      <c r="A461" s="810">
        <v>456</v>
      </c>
      <c r="B461" s="568" t="s">
        <v>426</v>
      </c>
      <c r="C461" s="811" t="s">
        <v>434</v>
      </c>
      <c r="D461" s="774" t="s">
        <v>2693</v>
      </c>
      <c r="E461" s="813"/>
      <c r="F461" s="813"/>
      <c r="G461" s="813"/>
      <c r="H461" s="813"/>
      <c r="I461" s="813"/>
      <c r="J461" s="813"/>
      <c r="K461" s="813"/>
      <c r="L461" s="813"/>
      <c r="M461" s="813"/>
      <c r="N461" s="813"/>
      <c r="O461" s="813"/>
      <c r="P461" s="813"/>
      <c r="Q461" s="813"/>
      <c r="R461" s="813"/>
      <c r="S461" s="813"/>
      <c r="T461" s="813"/>
      <c r="U461" s="813"/>
      <c r="V461" s="813"/>
      <c r="W461" s="813"/>
      <c r="X461" s="813"/>
    </row>
    <row r="462" spans="1:24" ht="19.5" customHeight="1">
      <c r="A462" s="810">
        <v>457</v>
      </c>
      <c r="B462" s="568" t="s">
        <v>423</v>
      </c>
      <c r="C462" s="811" t="s">
        <v>434</v>
      </c>
      <c r="D462" s="774" t="s">
        <v>2693</v>
      </c>
      <c r="E462" s="813"/>
      <c r="F462" s="813"/>
      <c r="G462" s="813"/>
      <c r="H462" s="813"/>
      <c r="I462" s="813"/>
      <c r="J462" s="813"/>
      <c r="K462" s="813"/>
      <c r="L462" s="813"/>
      <c r="M462" s="813"/>
      <c r="N462" s="813"/>
      <c r="O462" s="813"/>
      <c r="P462" s="813"/>
      <c r="Q462" s="813"/>
      <c r="R462" s="813"/>
      <c r="S462" s="813"/>
      <c r="T462" s="813"/>
      <c r="U462" s="813"/>
      <c r="V462" s="813"/>
      <c r="W462" s="813"/>
      <c r="X462" s="813"/>
    </row>
    <row r="463" spans="1:24" ht="19.5" customHeight="1">
      <c r="A463" s="810">
        <v>458</v>
      </c>
      <c r="B463" s="568" t="s">
        <v>419</v>
      </c>
      <c r="C463" s="811" t="s">
        <v>434</v>
      </c>
      <c r="D463" s="774" t="s">
        <v>2693</v>
      </c>
      <c r="E463" s="813"/>
      <c r="F463" s="813"/>
      <c r="G463" s="813"/>
      <c r="H463" s="813"/>
      <c r="I463" s="813"/>
      <c r="J463" s="813"/>
      <c r="K463" s="813"/>
      <c r="L463" s="813"/>
      <c r="M463" s="813"/>
      <c r="N463" s="813"/>
      <c r="O463" s="813"/>
      <c r="P463" s="813"/>
      <c r="Q463" s="813"/>
      <c r="R463" s="813"/>
      <c r="S463" s="813"/>
      <c r="T463" s="813"/>
      <c r="U463" s="813"/>
      <c r="V463" s="813"/>
      <c r="W463" s="813"/>
      <c r="X463" s="813"/>
    </row>
    <row r="464" spans="1:24" ht="19.5" customHeight="1">
      <c r="A464" s="810">
        <v>459</v>
      </c>
      <c r="B464" s="568" t="s">
        <v>421</v>
      </c>
      <c r="C464" s="811" t="s">
        <v>434</v>
      </c>
      <c r="D464" s="774" t="s">
        <v>2693</v>
      </c>
      <c r="E464" s="813"/>
      <c r="F464" s="813"/>
      <c r="G464" s="813"/>
      <c r="H464" s="813"/>
      <c r="I464" s="813"/>
      <c r="J464" s="813"/>
      <c r="K464" s="813"/>
      <c r="L464" s="813"/>
      <c r="M464" s="813"/>
      <c r="N464" s="813"/>
      <c r="O464" s="813"/>
      <c r="P464" s="813"/>
      <c r="Q464" s="813"/>
      <c r="R464" s="813"/>
      <c r="S464" s="813"/>
      <c r="T464" s="813"/>
      <c r="U464" s="813"/>
      <c r="V464" s="813"/>
      <c r="W464" s="813"/>
      <c r="X464" s="813"/>
    </row>
    <row r="465" spans="1:24" ht="19.5" customHeight="1">
      <c r="A465" s="810">
        <v>460</v>
      </c>
      <c r="B465" s="568" t="s">
        <v>422</v>
      </c>
      <c r="C465" s="811" t="s">
        <v>434</v>
      </c>
      <c r="D465" s="774" t="s">
        <v>2693</v>
      </c>
      <c r="E465" s="813"/>
      <c r="F465" s="813"/>
      <c r="G465" s="813"/>
      <c r="H465" s="813"/>
      <c r="I465" s="813"/>
      <c r="J465" s="813"/>
      <c r="K465" s="813"/>
      <c r="L465" s="813"/>
      <c r="M465" s="813"/>
      <c r="N465" s="813"/>
      <c r="O465" s="813"/>
      <c r="P465" s="813"/>
      <c r="Q465" s="813"/>
      <c r="R465" s="813"/>
      <c r="S465" s="813"/>
      <c r="T465" s="813"/>
      <c r="U465" s="813"/>
      <c r="V465" s="813"/>
      <c r="W465" s="813"/>
      <c r="X465" s="813"/>
    </row>
    <row r="466" spans="1:24" ht="19.5" customHeight="1">
      <c r="A466" s="810">
        <v>461</v>
      </c>
      <c r="B466" s="568" t="s">
        <v>424</v>
      </c>
      <c r="C466" s="811" t="s">
        <v>434</v>
      </c>
      <c r="D466" s="774" t="s">
        <v>2693</v>
      </c>
      <c r="E466" s="813"/>
      <c r="F466" s="813"/>
      <c r="G466" s="813"/>
      <c r="H466" s="813"/>
      <c r="I466" s="813"/>
      <c r="J466" s="813"/>
      <c r="K466" s="813"/>
      <c r="L466" s="813"/>
      <c r="M466" s="813"/>
      <c r="N466" s="813"/>
      <c r="O466" s="813"/>
      <c r="P466" s="813"/>
      <c r="Q466" s="813"/>
      <c r="R466" s="813"/>
      <c r="S466" s="813"/>
      <c r="T466" s="813"/>
      <c r="U466" s="813"/>
      <c r="V466" s="813"/>
      <c r="W466" s="813"/>
      <c r="X466" s="813"/>
    </row>
    <row r="467" spans="1:24" ht="19.5" customHeight="1">
      <c r="A467" s="810">
        <v>462</v>
      </c>
      <c r="B467" s="568" t="s">
        <v>436</v>
      </c>
      <c r="C467" s="811" t="s">
        <v>434</v>
      </c>
      <c r="D467" s="774" t="s">
        <v>2693</v>
      </c>
      <c r="E467" s="813"/>
      <c r="F467" s="813"/>
      <c r="G467" s="813"/>
      <c r="H467" s="813"/>
      <c r="I467" s="813"/>
      <c r="J467" s="813"/>
      <c r="K467" s="813"/>
      <c r="L467" s="813"/>
      <c r="M467" s="813"/>
      <c r="N467" s="813"/>
      <c r="O467" s="813"/>
      <c r="P467" s="813"/>
      <c r="Q467" s="813"/>
      <c r="R467" s="813"/>
      <c r="S467" s="813"/>
      <c r="T467" s="813"/>
      <c r="U467" s="813"/>
      <c r="V467" s="813"/>
      <c r="W467" s="813"/>
      <c r="X467" s="813"/>
    </row>
    <row r="468" spans="1:24" ht="19.5" customHeight="1">
      <c r="A468" s="810">
        <v>463</v>
      </c>
      <c r="B468" s="568" t="s">
        <v>437</v>
      </c>
      <c r="C468" s="811" t="s">
        <v>434</v>
      </c>
      <c r="D468" s="774" t="s">
        <v>2693</v>
      </c>
      <c r="E468" s="813"/>
      <c r="F468" s="813"/>
      <c r="G468" s="813"/>
      <c r="H468" s="813"/>
      <c r="I468" s="813"/>
      <c r="J468" s="813"/>
      <c r="K468" s="813"/>
      <c r="L468" s="813"/>
      <c r="M468" s="813"/>
      <c r="N468" s="813"/>
      <c r="O468" s="813"/>
      <c r="P468" s="813"/>
      <c r="Q468" s="813"/>
      <c r="R468" s="813"/>
      <c r="S468" s="813"/>
      <c r="T468" s="813"/>
      <c r="U468" s="813"/>
      <c r="V468" s="813"/>
      <c r="W468" s="813"/>
      <c r="X468" s="813"/>
    </row>
    <row r="469" spans="1:24" ht="19.5" customHeight="1">
      <c r="A469" s="810">
        <v>464</v>
      </c>
      <c r="B469" s="568" t="s">
        <v>331</v>
      </c>
      <c r="C469" s="811" t="s">
        <v>434</v>
      </c>
      <c r="D469" s="774" t="s">
        <v>2693</v>
      </c>
      <c r="E469" s="813"/>
      <c r="F469" s="813"/>
      <c r="G469" s="813"/>
      <c r="H469" s="813"/>
      <c r="I469" s="813"/>
      <c r="J469" s="813"/>
      <c r="K469" s="813"/>
      <c r="L469" s="813"/>
      <c r="M469" s="813"/>
      <c r="N469" s="813"/>
      <c r="O469" s="813"/>
      <c r="P469" s="813"/>
      <c r="Q469" s="813"/>
      <c r="R469" s="813"/>
      <c r="S469" s="813"/>
      <c r="T469" s="813"/>
      <c r="U469" s="813"/>
      <c r="V469" s="813"/>
      <c r="W469" s="813"/>
      <c r="X469" s="813"/>
    </row>
    <row r="470" spans="1:24" ht="19.5" customHeight="1">
      <c r="A470" s="810">
        <v>465</v>
      </c>
      <c r="B470" s="568" t="s">
        <v>406</v>
      </c>
      <c r="C470" s="811" t="s">
        <v>434</v>
      </c>
      <c r="D470" s="774" t="s">
        <v>2693</v>
      </c>
      <c r="E470" s="813"/>
      <c r="F470" s="813"/>
      <c r="G470" s="813"/>
      <c r="H470" s="813"/>
      <c r="I470" s="813"/>
      <c r="J470" s="813"/>
      <c r="K470" s="813"/>
      <c r="L470" s="813"/>
      <c r="M470" s="813"/>
      <c r="N470" s="813"/>
      <c r="O470" s="813"/>
      <c r="P470" s="813"/>
      <c r="Q470" s="813"/>
      <c r="R470" s="813"/>
      <c r="S470" s="813"/>
      <c r="T470" s="813"/>
      <c r="U470" s="813"/>
      <c r="V470" s="813"/>
      <c r="W470" s="813"/>
      <c r="X470" s="813"/>
    </row>
    <row r="471" spans="1:24" ht="19.5" customHeight="1">
      <c r="A471" s="810">
        <v>466</v>
      </c>
      <c r="B471" s="568" t="s">
        <v>426</v>
      </c>
      <c r="C471" s="811" t="s">
        <v>434</v>
      </c>
      <c r="D471" s="774" t="s">
        <v>2693</v>
      </c>
      <c r="E471" s="813"/>
      <c r="F471" s="813"/>
      <c r="G471" s="813"/>
      <c r="H471" s="813"/>
      <c r="I471" s="813"/>
      <c r="J471" s="813"/>
      <c r="K471" s="813"/>
      <c r="L471" s="813"/>
      <c r="M471" s="813"/>
      <c r="N471" s="813"/>
      <c r="O471" s="813"/>
      <c r="P471" s="813"/>
      <c r="Q471" s="813"/>
      <c r="R471" s="813"/>
      <c r="S471" s="813"/>
      <c r="T471" s="813"/>
      <c r="U471" s="813"/>
      <c r="V471" s="813"/>
      <c r="W471" s="813"/>
      <c r="X471" s="813"/>
    </row>
    <row r="472" spans="1:24" ht="19.5" customHeight="1">
      <c r="A472" s="810">
        <v>467</v>
      </c>
      <c r="B472" s="568" t="s">
        <v>423</v>
      </c>
      <c r="C472" s="811" t="s">
        <v>434</v>
      </c>
      <c r="D472" s="774" t="s">
        <v>2693</v>
      </c>
      <c r="E472" s="813"/>
      <c r="F472" s="813"/>
      <c r="G472" s="813"/>
      <c r="H472" s="813"/>
      <c r="I472" s="813"/>
      <c r="J472" s="813"/>
      <c r="K472" s="813"/>
      <c r="L472" s="813"/>
      <c r="M472" s="813"/>
      <c r="N472" s="813"/>
      <c r="O472" s="813"/>
      <c r="P472" s="813"/>
      <c r="Q472" s="813"/>
      <c r="R472" s="813"/>
      <c r="S472" s="813"/>
      <c r="T472" s="813"/>
      <c r="U472" s="813"/>
      <c r="V472" s="813"/>
      <c r="W472" s="813"/>
      <c r="X472" s="813"/>
    </row>
    <row r="473" spans="1:24" ht="19.5" customHeight="1">
      <c r="A473" s="810">
        <v>468</v>
      </c>
      <c r="B473" s="568" t="s">
        <v>446</v>
      </c>
      <c r="C473" s="811" t="s">
        <v>434</v>
      </c>
      <c r="D473" s="774" t="s">
        <v>1129</v>
      </c>
      <c r="E473" s="813"/>
      <c r="F473" s="813"/>
      <c r="G473" s="813"/>
      <c r="H473" s="813"/>
      <c r="I473" s="813"/>
      <c r="J473" s="813"/>
      <c r="K473" s="813"/>
      <c r="L473" s="813"/>
      <c r="M473" s="813"/>
      <c r="N473" s="813"/>
      <c r="O473" s="813"/>
      <c r="P473" s="813"/>
      <c r="Q473" s="813"/>
      <c r="R473" s="813"/>
      <c r="S473" s="813"/>
      <c r="T473" s="813"/>
      <c r="U473" s="813"/>
      <c r="V473" s="813"/>
      <c r="W473" s="813"/>
      <c r="X473" s="813"/>
    </row>
    <row r="474" spans="1:24" ht="19.5" customHeight="1">
      <c r="A474" s="810">
        <v>469</v>
      </c>
      <c r="B474" s="568" t="s">
        <v>447</v>
      </c>
      <c r="C474" s="811" t="s">
        <v>434</v>
      </c>
      <c r="D474" s="774" t="s">
        <v>1129</v>
      </c>
      <c r="E474" s="813"/>
      <c r="F474" s="813"/>
      <c r="G474" s="813"/>
      <c r="H474" s="813"/>
      <c r="I474" s="813"/>
      <c r="J474" s="813"/>
      <c r="K474" s="813"/>
      <c r="L474" s="813"/>
      <c r="M474" s="813"/>
      <c r="N474" s="813"/>
      <c r="O474" s="813"/>
      <c r="P474" s="813"/>
      <c r="Q474" s="813"/>
      <c r="R474" s="813"/>
      <c r="S474" s="813"/>
      <c r="T474" s="813"/>
      <c r="U474" s="813"/>
      <c r="V474" s="813"/>
      <c r="W474" s="813"/>
      <c r="X474" s="813"/>
    </row>
    <row r="475" spans="1:24" ht="19.5" customHeight="1">
      <c r="A475" s="810">
        <v>470</v>
      </c>
      <c r="B475" s="568" t="s">
        <v>419</v>
      </c>
      <c r="C475" s="811" t="s">
        <v>434</v>
      </c>
      <c r="D475" s="774" t="s">
        <v>2693</v>
      </c>
      <c r="E475" s="813"/>
      <c r="F475" s="813"/>
      <c r="G475" s="813"/>
      <c r="H475" s="813"/>
      <c r="I475" s="813"/>
      <c r="J475" s="813"/>
      <c r="K475" s="813"/>
      <c r="L475" s="813"/>
      <c r="M475" s="813"/>
      <c r="N475" s="813"/>
      <c r="O475" s="813"/>
      <c r="P475" s="813"/>
      <c r="Q475" s="813"/>
      <c r="R475" s="813"/>
      <c r="S475" s="813"/>
      <c r="T475" s="813"/>
      <c r="U475" s="813"/>
      <c r="V475" s="813"/>
      <c r="W475" s="813"/>
      <c r="X475" s="813"/>
    </row>
    <row r="476" spans="1:24" ht="19.5" customHeight="1">
      <c r="A476" s="810">
        <v>471</v>
      </c>
      <c r="B476" s="568" t="s">
        <v>421</v>
      </c>
      <c r="C476" s="811" t="s">
        <v>434</v>
      </c>
      <c r="D476" s="774" t="s">
        <v>2693</v>
      </c>
      <c r="E476" s="813"/>
      <c r="F476" s="813"/>
      <c r="G476" s="813"/>
      <c r="H476" s="813"/>
      <c r="I476" s="813"/>
      <c r="J476" s="813"/>
      <c r="K476" s="813"/>
      <c r="L476" s="813"/>
      <c r="M476" s="813"/>
      <c r="N476" s="813"/>
      <c r="O476" s="813"/>
      <c r="P476" s="813"/>
      <c r="Q476" s="813"/>
      <c r="R476" s="813"/>
      <c r="S476" s="813"/>
      <c r="T476" s="813"/>
      <c r="U476" s="813"/>
      <c r="V476" s="813"/>
      <c r="W476" s="813"/>
      <c r="X476" s="813"/>
    </row>
    <row r="477" spans="1:24" ht="19.5" customHeight="1">
      <c r="A477" s="810">
        <v>472</v>
      </c>
      <c r="B477" s="568" t="s">
        <v>422</v>
      </c>
      <c r="C477" s="811" t="s">
        <v>434</v>
      </c>
      <c r="D477" s="774" t="s">
        <v>2693</v>
      </c>
      <c r="E477" s="813"/>
      <c r="F477" s="813"/>
      <c r="G477" s="813"/>
      <c r="H477" s="813"/>
      <c r="I477" s="813"/>
      <c r="J477" s="813"/>
      <c r="K477" s="813"/>
      <c r="L477" s="813"/>
      <c r="M477" s="813"/>
      <c r="N477" s="813"/>
      <c r="O477" s="813"/>
      <c r="P477" s="813"/>
      <c r="Q477" s="813"/>
      <c r="R477" s="813"/>
      <c r="S477" s="813"/>
      <c r="T477" s="813"/>
      <c r="U477" s="813"/>
      <c r="V477" s="813"/>
      <c r="W477" s="813"/>
      <c r="X477" s="813"/>
    </row>
    <row r="478" spans="1:24" ht="19.5" customHeight="1">
      <c r="A478" s="810">
        <v>473</v>
      </c>
      <c r="B478" s="568" t="s">
        <v>424</v>
      </c>
      <c r="C478" s="811" t="s">
        <v>434</v>
      </c>
      <c r="D478" s="774" t="s">
        <v>2693</v>
      </c>
      <c r="E478" s="813"/>
      <c r="F478" s="813"/>
      <c r="G478" s="813"/>
      <c r="H478" s="813"/>
      <c r="I478" s="813"/>
      <c r="J478" s="813"/>
      <c r="K478" s="813"/>
      <c r="L478" s="813"/>
      <c r="M478" s="813"/>
      <c r="N478" s="813"/>
      <c r="O478" s="813"/>
      <c r="P478" s="813"/>
      <c r="Q478" s="813"/>
      <c r="R478" s="813"/>
      <c r="S478" s="813"/>
      <c r="T478" s="813"/>
      <c r="U478" s="813"/>
      <c r="V478" s="813"/>
      <c r="W478" s="813"/>
      <c r="X478" s="813"/>
    </row>
    <row r="479" spans="1:24" ht="19.5" customHeight="1">
      <c r="A479" s="810">
        <v>474</v>
      </c>
      <c r="B479" s="568" t="s">
        <v>436</v>
      </c>
      <c r="C479" s="811" t="s">
        <v>434</v>
      </c>
      <c r="D479" s="774" t="s">
        <v>2693</v>
      </c>
      <c r="E479" s="813"/>
      <c r="F479" s="813"/>
      <c r="G479" s="813"/>
      <c r="H479" s="813"/>
      <c r="I479" s="813"/>
      <c r="J479" s="813"/>
      <c r="K479" s="813"/>
      <c r="L479" s="813"/>
      <c r="M479" s="813"/>
      <c r="N479" s="813"/>
      <c r="O479" s="813"/>
      <c r="P479" s="813"/>
      <c r="Q479" s="813"/>
      <c r="R479" s="813"/>
      <c r="S479" s="813"/>
      <c r="T479" s="813"/>
      <c r="U479" s="813"/>
      <c r="V479" s="813"/>
      <c r="W479" s="813"/>
      <c r="X479" s="813"/>
    </row>
    <row r="480" spans="1:24" ht="19.5" customHeight="1">
      <c r="A480" s="810">
        <v>475</v>
      </c>
      <c r="B480" s="568" t="s">
        <v>437</v>
      </c>
      <c r="C480" s="811" t="s">
        <v>434</v>
      </c>
      <c r="D480" s="774" t="s">
        <v>2693</v>
      </c>
      <c r="E480" s="813"/>
      <c r="F480" s="813"/>
      <c r="G480" s="813"/>
      <c r="H480" s="813"/>
      <c r="I480" s="813"/>
      <c r="J480" s="813"/>
      <c r="K480" s="813"/>
      <c r="L480" s="813"/>
      <c r="M480" s="813"/>
      <c r="N480" s="813"/>
      <c r="O480" s="813"/>
      <c r="P480" s="813"/>
      <c r="Q480" s="813"/>
      <c r="R480" s="813"/>
      <c r="S480" s="813"/>
      <c r="T480" s="813"/>
      <c r="U480" s="813"/>
      <c r="V480" s="813"/>
      <c r="W480" s="813"/>
      <c r="X480" s="813"/>
    </row>
    <row r="481" spans="1:24" ht="19.5" customHeight="1">
      <c r="A481" s="810">
        <v>476</v>
      </c>
      <c r="B481" s="568" t="s">
        <v>406</v>
      </c>
      <c r="C481" s="811" t="s">
        <v>434</v>
      </c>
      <c r="D481" s="774" t="s">
        <v>2693</v>
      </c>
      <c r="E481" s="813"/>
      <c r="F481" s="813"/>
      <c r="G481" s="813"/>
      <c r="H481" s="813"/>
      <c r="I481" s="813"/>
      <c r="J481" s="813"/>
      <c r="K481" s="813"/>
      <c r="L481" s="813"/>
      <c r="M481" s="813"/>
      <c r="N481" s="813"/>
      <c r="O481" s="813"/>
      <c r="P481" s="813"/>
      <c r="Q481" s="813"/>
      <c r="R481" s="813"/>
      <c r="S481" s="813"/>
      <c r="T481" s="813"/>
      <c r="U481" s="813"/>
      <c r="V481" s="813"/>
      <c r="W481" s="813"/>
      <c r="X481" s="813"/>
    </row>
    <row r="482" spans="1:24" ht="19.5" customHeight="1">
      <c r="A482" s="810">
        <v>477</v>
      </c>
      <c r="B482" s="568" t="s">
        <v>426</v>
      </c>
      <c r="C482" s="811" t="s">
        <v>434</v>
      </c>
      <c r="D482" s="774" t="s">
        <v>2693</v>
      </c>
      <c r="E482" s="813"/>
      <c r="F482" s="813"/>
      <c r="G482" s="813"/>
      <c r="H482" s="813"/>
      <c r="I482" s="813"/>
      <c r="J482" s="813"/>
      <c r="K482" s="813"/>
      <c r="L482" s="813"/>
      <c r="M482" s="813"/>
      <c r="N482" s="813"/>
      <c r="O482" s="813"/>
      <c r="P482" s="813"/>
      <c r="Q482" s="813"/>
      <c r="R482" s="813"/>
      <c r="S482" s="813"/>
      <c r="T482" s="813"/>
      <c r="U482" s="813"/>
      <c r="V482" s="813"/>
      <c r="W482" s="813"/>
      <c r="X482" s="813"/>
    </row>
    <row r="483" spans="1:24" ht="19.5" customHeight="1">
      <c r="A483" s="810">
        <v>478</v>
      </c>
      <c r="B483" s="568" t="s">
        <v>423</v>
      </c>
      <c r="C483" s="811" t="s">
        <v>434</v>
      </c>
      <c r="D483" s="774" t="s">
        <v>2693</v>
      </c>
      <c r="E483" s="813"/>
      <c r="F483" s="813"/>
      <c r="G483" s="813"/>
      <c r="H483" s="813"/>
      <c r="I483" s="813"/>
      <c r="J483" s="813"/>
      <c r="K483" s="813"/>
      <c r="L483" s="813"/>
      <c r="M483" s="813"/>
      <c r="N483" s="813"/>
      <c r="O483" s="813"/>
      <c r="P483" s="813"/>
      <c r="Q483" s="813"/>
      <c r="R483" s="813"/>
      <c r="S483" s="813"/>
      <c r="T483" s="813"/>
      <c r="U483" s="813"/>
      <c r="V483" s="813"/>
      <c r="W483" s="813"/>
      <c r="X483" s="813"/>
    </row>
    <row r="484" spans="1:24" ht="19.5" customHeight="1">
      <c r="A484" s="810">
        <v>479</v>
      </c>
      <c r="B484" s="568" t="s">
        <v>419</v>
      </c>
      <c r="C484" s="811" t="s">
        <v>434</v>
      </c>
      <c r="D484" s="774" t="s">
        <v>2693</v>
      </c>
      <c r="E484" s="813"/>
      <c r="F484" s="813"/>
      <c r="G484" s="813"/>
      <c r="H484" s="813"/>
      <c r="I484" s="813"/>
      <c r="J484" s="813"/>
      <c r="K484" s="813"/>
      <c r="L484" s="813"/>
      <c r="M484" s="813"/>
      <c r="N484" s="813"/>
      <c r="O484" s="813"/>
      <c r="P484" s="813"/>
      <c r="Q484" s="813"/>
      <c r="R484" s="813"/>
      <c r="S484" s="813"/>
      <c r="T484" s="813"/>
      <c r="U484" s="813"/>
      <c r="V484" s="813"/>
      <c r="W484" s="813"/>
      <c r="X484" s="813"/>
    </row>
    <row r="485" spans="1:24" ht="19.5" customHeight="1">
      <c r="A485" s="810">
        <v>480</v>
      </c>
      <c r="B485" s="568" t="s">
        <v>421</v>
      </c>
      <c r="C485" s="811" t="s">
        <v>434</v>
      </c>
      <c r="D485" s="774" t="s">
        <v>2693</v>
      </c>
      <c r="E485" s="813"/>
      <c r="F485" s="813"/>
      <c r="G485" s="813"/>
      <c r="H485" s="813"/>
      <c r="I485" s="813"/>
      <c r="J485" s="813"/>
      <c r="K485" s="813"/>
      <c r="L485" s="813"/>
      <c r="M485" s="813"/>
      <c r="N485" s="813"/>
      <c r="O485" s="813"/>
      <c r="P485" s="813"/>
      <c r="Q485" s="813"/>
      <c r="R485" s="813"/>
      <c r="S485" s="813"/>
      <c r="T485" s="813"/>
      <c r="U485" s="813"/>
      <c r="V485" s="813"/>
      <c r="W485" s="813"/>
      <c r="X485" s="813"/>
    </row>
    <row r="486" spans="1:24" ht="19.5" customHeight="1">
      <c r="A486" s="810">
        <v>481</v>
      </c>
      <c r="B486" s="568" t="s">
        <v>422</v>
      </c>
      <c r="C486" s="811" t="s">
        <v>434</v>
      </c>
      <c r="D486" s="774" t="s">
        <v>2693</v>
      </c>
      <c r="E486" s="813"/>
      <c r="F486" s="813"/>
      <c r="G486" s="813"/>
      <c r="H486" s="813"/>
      <c r="I486" s="813"/>
      <c r="J486" s="813"/>
      <c r="K486" s="813"/>
      <c r="L486" s="813"/>
      <c r="M486" s="813"/>
      <c r="N486" s="813"/>
      <c r="O486" s="813"/>
      <c r="P486" s="813"/>
      <c r="Q486" s="813"/>
      <c r="R486" s="813"/>
      <c r="S486" s="813"/>
      <c r="T486" s="813"/>
      <c r="U486" s="813"/>
      <c r="V486" s="813"/>
      <c r="W486" s="813"/>
      <c r="X486" s="813"/>
    </row>
    <row r="487" spans="1:24" ht="19.5" customHeight="1">
      <c r="A487" s="810">
        <v>482</v>
      </c>
      <c r="B487" s="568" t="s">
        <v>424</v>
      </c>
      <c r="C487" s="811" t="s">
        <v>434</v>
      </c>
      <c r="D487" s="774" t="s">
        <v>2693</v>
      </c>
      <c r="E487" s="813"/>
      <c r="F487" s="813"/>
      <c r="G487" s="813"/>
      <c r="H487" s="813"/>
      <c r="I487" s="813"/>
      <c r="J487" s="813"/>
      <c r="K487" s="813"/>
      <c r="L487" s="813"/>
      <c r="M487" s="813"/>
      <c r="N487" s="813"/>
      <c r="O487" s="813"/>
      <c r="P487" s="813"/>
      <c r="Q487" s="813"/>
      <c r="R487" s="813"/>
      <c r="S487" s="813"/>
      <c r="T487" s="813"/>
      <c r="U487" s="813"/>
      <c r="V487" s="813"/>
      <c r="W487" s="813"/>
      <c r="X487" s="813"/>
    </row>
    <row r="488" spans="1:24" ht="19.5" customHeight="1">
      <c r="A488" s="810">
        <v>483</v>
      </c>
      <c r="B488" s="568" t="s">
        <v>436</v>
      </c>
      <c r="C488" s="811" t="s">
        <v>434</v>
      </c>
      <c r="D488" s="774" t="s">
        <v>2693</v>
      </c>
      <c r="E488" s="813"/>
      <c r="F488" s="813"/>
      <c r="G488" s="813"/>
      <c r="H488" s="813"/>
      <c r="I488" s="813"/>
      <c r="J488" s="813"/>
      <c r="K488" s="813"/>
      <c r="L488" s="813"/>
      <c r="M488" s="813"/>
      <c r="N488" s="813"/>
      <c r="O488" s="813"/>
      <c r="P488" s="813"/>
      <c r="Q488" s="813"/>
      <c r="R488" s="813"/>
      <c r="S488" s="813"/>
      <c r="T488" s="813"/>
      <c r="U488" s="813"/>
      <c r="V488" s="813"/>
      <c r="W488" s="813"/>
      <c r="X488" s="813"/>
    </row>
    <row r="489" spans="1:24" ht="19.5" customHeight="1">
      <c r="A489" s="810">
        <v>484</v>
      </c>
      <c r="B489" s="568" t="s">
        <v>437</v>
      </c>
      <c r="C489" s="811" t="s">
        <v>434</v>
      </c>
      <c r="D489" s="774" t="s">
        <v>2693</v>
      </c>
      <c r="E489" s="813"/>
      <c r="F489" s="813"/>
      <c r="G489" s="813"/>
      <c r="H489" s="813"/>
      <c r="I489" s="813"/>
      <c r="J489" s="813"/>
      <c r="K489" s="813"/>
      <c r="L489" s="813"/>
      <c r="M489" s="813"/>
      <c r="N489" s="813"/>
      <c r="O489" s="813"/>
      <c r="P489" s="813"/>
      <c r="Q489" s="813"/>
      <c r="R489" s="813"/>
      <c r="S489" s="813"/>
      <c r="T489" s="813"/>
      <c r="U489" s="813"/>
      <c r="V489" s="813"/>
      <c r="W489" s="813"/>
      <c r="X489" s="813"/>
    </row>
    <row r="490" spans="1:24" ht="19.5" customHeight="1">
      <c r="A490" s="810">
        <v>485</v>
      </c>
      <c r="B490" s="568" t="s">
        <v>406</v>
      </c>
      <c r="C490" s="811" t="s">
        <v>434</v>
      </c>
      <c r="D490" s="774" t="s">
        <v>2693</v>
      </c>
      <c r="E490" s="813"/>
      <c r="F490" s="813"/>
      <c r="G490" s="813"/>
      <c r="H490" s="813"/>
      <c r="I490" s="813"/>
      <c r="J490" s="813"/>
      <c r="K490" s="813"/>
      <c r="L490" s="813"/>
      <c r="M490" s="813"/>
      <c r="N490" s="813"/>
      <c r="O490" s="813"/>
      <c r="P490" s="813"/>
      <c r="Q490" s="813"/>
      <c r="R490" s="813"/>
      <c r="S490" s="813"/>
      <c r="T490" s="813"/>
      <c r="U490" s="813"/>
      <c r="V490" s="813"/>
      <c r="W490" s="813"/>
      <c r="X490" s="813"/>
    </row>
    <row r="491" spans="1:24" ht="19.5" customHeight="1">
      <c r="A491" s="810">
        <v>486</v>
      </c>
      <c r="B491" s="568" t="s">
        <v>426</v>
      </c>
      <c r="C491" s="811" t="s">
        <v>434</v>
      </c>
      <c r="D491" s="774" t="s">
        <v>2693</v>
      </c>
      <c r="E491" s="813"/>
      <c r="F491" s="813"/>
      <c r="G491" s="813"/>
      <c r="H491" s="813"/>
      <c r="I491" s="813"/>
      <c r="J491" s="813"/>
      <c r="K491" s="813"/>
      <c r="L491" s="813"/>
      <c r="M491" s="813"/>
      <c r="N491" s="813"/>
      <c r="O491" s="813"/>
      <c r="P491" s="813"/>
      <c r="Q491" s="813"/>
      <c r="R491" s="813"/>
      <c r="S491" s="813"/>
      <c r="T491" s="813"/>
      <c r="U491" s="813"/>
      <c r="V491" s="813"/>
      <c r="W491" s="813"/>
      <c r="X491" s="813"/>
    </row>
    <row r="492" spans="1:24" ht="19.5" customHeight="1">
      <c r="A492" s="810">
        <v>487</v>
      </c>
      <c r="B492" s="568" t="s">
        <v>423</v>
      </c>
      <c r="C492" s="811" t="s">
        <v>434</v>
      </c>
      <c r="D492" s="774" t="s">
        <v>2693</v>
      </c>
      <c r="E492" s="813"/>
      <c r="F492" s="813"/>
      <c r="G492" s="813"/>
      <c r="H492" s="813"/>
      <c r="I492" s="813"/>
      <c r="J492" s="813"/>
      <c r="K492" s="813"/>
      <c r="L492" s="813"/>
      <c r="M492" s="813"/>
      <c r="N492" s="813"/>
      <c r="O492" s="813"/>
      <c r="P492" s="813"/>
      <c r="Q492" s="813"/>
      <c r="R492" s="813"/>
      <c r="S492" s="813"/>
      <c r="T492" s="813"/>
      <c r="U492" s="813"/>
      <c r="V492" s="813"/>
      <c r="W492" s="813"/>
      <c r="X492" s="813"/>
    </row>
    <row r="493" spans="1:24" ht="19.5" customHeight="1">
      <c r="A493" s="810">
        <v>488</v>
      </c>
      <c r="B493" s="568" t="s">
        <v>419</v>
      </c>
      <c r="C493" s="811" t="s">
        <v>434</v>
      </c>
      <c r="D493" s="774" t="s">
        <v>2693</v>
      </c>
      <c r="E493" s="813"/>
      <c r="F493" s="813"/>
      <c r="G493" s="813"/>
      <c r="H493" s="813"/>
      <c r="I493" s="813"/>
      <c r="J493" s="813"/>
      <c r="K493" s="813"/>
      <c r="L493" s="813"/>
      <c r="M493" s="813"/>
      <c r="N493" s="813"/>
      <c r="O493" s="813"/>
      <c r="P493" s="813"/>
      <c r="Q493" s="813"/>
      <c r="R493" s="813"/>
      <c r="S493" s="813"/>
      <c r="T493" s="813"/>
      <c r="U493" s="813"/>
      <c r="V493" s="813"/>
      <c r="W493" s="813"/>
      <c r="X493" s="813"/>
    </row>
    <row r="494" spans="1:24" ht="19.5" customHeight="1">
      <c r="A494" s="810">
        <v>489</v>
      </c>
      <c r="B494" s="568" t="s">
        <v>421</v>
      </c>
      <c r="C494" s="811" t="s">
        <v>434</v>
      </c>
      <c r="D494" s="774" t="s">
        <v>2693</v>
      </c>
      <c r="E494" s="813"/>
      <c r="F494" s="813"/>
      <c r="G494" s="813"/>
      <c r="H494" s="813"/>
      <c r="I494" s="813"/>
      <c r="J494" s="813"/>
      <c r="K494" s="813"/>
      <c r="L494" s="813"/>
      <c r="M494" s="813"/>
      <c r="N494" s="813"/>
      <c r="O494" s="813"/>
      <c r="P494" s="813"/>
      <c r="Q494" s="813"/>
      <c r="R494" s="813"/>
      <c r="S494" s="813"/>
      <c r="T494" s="813"/>
      <c r="U494" s="813"/>
      <c r="V494" s="813"/>
      <c r="W494" s="813"/>
      <c r="X494" s="813"/>
    </row>
    <row r="495" spans="1:24" ht="19.5" customHeight="1">
      <c r="A495" s="810">
        <v>490</v>
      </c>
      <c r="B495" s="568" t="s">
        <v>422</v>
      </c>
      <c r="C495" s="811" t="s">
        <v>434</v>
      </c>
      <c r="D495" s="774" t="s">
        <v>2693</v>
      </c>
      <c r="E495" s="813"/>
      <c r="F495" s="813"/>
      <c r="G495" s="813"/>
      <c r="H495" s="813"/>
      <c r="I495" s="813"/>
      <c r="J495" s="813"/>
      <c r="K495" s="813"/>
      <c r="L495" s="813"/>
      <c r="M495" s="813"/>
      <c r="N495" s="813"/>
      <c r="O495" s="813"/>
      <c r="P495" s="813"/>
      <c r="Q495" s="813"/>
      <c r="R495" s="813"/>
      <c r="S495" s="813"/>
      <c r="T495" s="813"/>
      <c r="U495" s="813"/>
      <c r="V495" s="813"/>
      <c r="W495" s="813"/>
      <c r="X495" s="813"/>
    </row>
    <row r="496" spans="1:24" ht="19.5" customHeight="1">
      <c r="A496" s="810">
        <v>491</v>
      </c>
      <c r="B496" s="568" t="s">
        <v>424</v>
      </c>
      <c r="C496" s="811" t="s">
        <v>434</v>
      </c>
      <c r="D496" s="774" t="s">
        <v>2693</v>
      </c>
      <c r="E496" s="813"/>
      <c r="F496" s="813"/>
      <c r="G496" s="813"/>
      <c r="H496" s="813"/>
      <c r="I496" s="813"/>
      <c r="J496" s="813"/>
      <c r="K496" s="813"/>
      <c r="L496" s="813"/>
      <c r="M496" s="813"/>
      <c r="N496" s="813"/>
      <c r="O496" s="813"/>
      <c r="P496" s="813"/>
      <c r="Q496" s="813"/>
      <c r="R496" s="813"/>
      <c r="S496" s="813"/>
      <c r="T496" s="813"/>
      <c r="U496" s="813"/>
      <c r="V496" s="813"/>
      <c r="W496" s="813"/>
      <c r="X496" s="813"/>
    </row>
    <row r="497" spans="1:24" ht="19.5" customHeight="1">
      <c r="A497" s="810">
        <v>492</v>
      </c>
      <c r="B497" s="568" t="s">
        <v>436</v>
      </c>
      <c r="C497" s="811" t="s">
        <v>434</v>
      </c>
      <c r="D497" s="774" t="s">
        <v>2693</v>
      </c>
      <c r="E497" s="813"/>
      <c r="F497" s="813"/>
      <c r="G497" s="813"/>
      <c r="H497" s="813"/>
      <c r="I497" s="813"/>
      <c r="J497" s="813"/>
      <c r="K497" s="813"/>
      <c r="L497" s="813"/>
      <c r="M497" s="813"/>
      <c r="N497" s="813"/>
      <c r="O497" s="813"/>
      <c r="P497" s="813"/>
      <c r="Q497" s="813"/>
      <c r="R497" s="813"/>
      <c r="S497" s="813"/>
      <c r="T497" s="813"/>
      <c r="U497" s="813"/>
      <c r="V497" s="813"/>
      <c r="W497" s="813"/>
      <c r="X497" s="813"/>
    </row>
    <row r="498" spans="1:24" ht="19.5" customHeight="1">
      <c r="A498" s="810">
        <v>493</v>
      </c>
      <c r="B498" s="568" t="s">
        <v>437</v>
      </c>
      <c r="C498" s="811" t="s">
        <v>434</v>
      </c>
      <c r="D498" s="774" t="s">
        <v>2693</v>
      </c>
      <c r="E498" s="813"/>
      <c r="F498" s="813"/>
      <c r="G498" s="813"/>
      <c r="H498" s="813"/>
      <c r="I498" s="813"/>
      <c r="J498" s="813"/>
      <c r="K498" s="813"/>
      <c r="L498" s="813"/>
      <c r="M498" s="813"/>
      <c r="N498" s="813"/>
      <c r="O498" s="813"/>
      <c r="P498" s="813"/>
      <c r="Q498" s="813"/>
      <c r="R498" s="813"/>
      <c r="S498" s="813"/>
      <c r="T498" s="813"/>
      <c r="U498" s="813"/>
      <c r="V498" s="813"/>
      <c r="W498" s="813"/>
      <c r="X498" s="813"/>
    </row>
    <row r="499" spans="1:24" ht="19.5" customHeight="1">
      <c r="A499" s="810">
        <v>494</v>
      </c>
      <c r="B499" s="568" t="s">
        <v>406</v>
      </c>
      <c r="C499" s="811" t="s">
        <v>434</v>
      </c>
      <c r="D499" s="774" t="s">
        <v>2693</v>
      </c>
      <c r="E499" s="813"/>
      <c r="F499" s="813"/>
      <c r="G499" s="813"/>
      <c r="H499" s="813"/>
      <c r="I499" s="813"/>
      <c r="J499" s="813"/>
      <c r="K499" s="813"/>
      <c r="L499" s="813"/>
      <c r="M499" s="813"/>
      <c r="N499" s="813"/>
      <c r="O499" s="813"/>
      <c r="P499" s="813"/>
      <c r="Q499" s="813"/>
      <c r="R499" s="813"/>
      <c r="S499" s="813"/>
      <c r="T499" s="813"/>
      <c r="U499" s="813"/>
      <c r="V499" s="813"/>
      <c r="W499" s="813"/>
      <c r="X499" s="813"/>
    </row>
    <row r="500" spans="1:24" ht="19.5" customHeight="1">
      <c r="A500" s="810">
        <v>495</v>
      </c>
      <c r="B500" s="568" t="s">
        <v>426</v>
      </c>
      <c r="C500" s="811" t="s">
        <v>434</v>
      </c>
      <c r="D500" s="774" t="s">
        <v>2693</v>
      </c>
      <c r="E500" s="813"/>
      <c r="F500" s="813"/>
      <c r="G500" s="813"/>
      <c r="H500" s="813"/>
      <c r="I500" s="813"/>
      <c r="J500" s="813"/>
      <c r="K500" s="813"/>
      <c r="L500" s="813"/>
      <c r="M500" s="813"/>
      <c r="N500" s="813"/>
      <c r="O500" s="813"/>
      <c r="P500" s="813"/>
      <c r="Q500" s="813"/>
      <c r="R500" s="813"/>
      <c r="S500" s="813"/>
      <c r="T500" s="813"/>
      <c r="U500" s="813"/>
      <c r="V500" s="813"/>
      <c r="W500" s="813"/>
      <c r="X500" s="813"/>
    </row>
    <row r="501" spans="1:24" ht="19.5" customHeight="1">
      <c r="A501" s="810">
        <v>496</v>
      </c>
      <c r="B501" s="568" t="s">
        <v>423</v>
      </c>
      <c r="C501" s="811" t="s">
        <v>434</v>
      </c>
      <c r="D501" s="774" t="s">
        <v>2693</v>
      </c>
      <c r="E501" s="813"/>
      <c r="F501" s="813"/>
      <c r="G501" s="813"/>
      <c r="H501" s="813"/>
      <c r="I501" s="813"/>
      <c r="J501" s="813"/>
      <c r="K501" s="813"/>
      <c r="L501" s="813"/>
      <c r="M501" s="813"/>
      <c r="N501" s="813"/>
      <c r="O501" s="813"/>
      <c r="P501" s="813"/>
      <c r="Q501" s="813"/>
      <c r="R501" s="813"/>
      <c r="S501" s="813"/>
      <c r="T501" s="813"/>
      <c r="U501" s="813"/>
      <c r="V501" s="813"/>
      <c r="W501" s="813"/>
      <c r="X501" s="813"/>
    </row>
    <row r="502" spans="1:24" ht="19.5" customHeight="1">
      <c r="A502" s="810">
        <v>497</v>
      </c>
      <c r="B502" s="568" t="s">
        <v>419</v>
      </c>
      <c r="C502" s="811" t="s">
        <v>434</v>
      </c>
      <c r="D502" s="774" t="s">
        <v>2693</v>
      </c>
      <c r="E502" s="813"/>
      <c r="F502" s="813"/>
      <c r="G502" s="813"/>
      <c r="H502" s="813"/>
      <c r="I502" s="813"/>
      <c r="J502" s="813"/>
      <c r="K502" s="813"/>
      <c r="L502" s="813"/>
      <c r="M502" s="813"/>
      <c r="N502" s="813"/>
      <c r="O502" s="813"/>
      <c r="P502" s="813"/>
      <c r="Q502" s="813"/>
      <c r="R502" s="813"/>
      <c r="S502" s="813"/>
      <c r="T502" s="813"/>
      <c r="U502" s="813"/>
      <c r="V502" s="813"/>
      <c r="W502" s="813"/>
      <c r="X502" s="813"/>
    </row>
    <row r="503" spans="1:24" ht="19.5" customHeight="1">
      <c r="A503" s="810">
        <v>498</v>
      </c>
      <c r="B503" s="568" t="s">
        <v>421</v>
      </c>
      <c r="C503" s="811" t="s">
        <v>434</v>
      </c>
      <c r="D503" s="774" t="s">
        <v>2693</v>
      </c>
      <c r="E503" s="813"/>
      <c r="F503" s="813"/>
      <c r="G503" s="813"/>
      <c r="H503" s="813"/>
      <c r="I503" s="813"/>
      <c r="J503" s="813"/>
      <c r="K503" s="813"/>
      <c r="L503" s="813"/>
      <c r="M503" s="813"/>
      <c r="N503" s="813"/>
      <c r="O503" s="813"/>
      <c r="P503" s="813"/>
      <c r="Q503" s="813"/>
      <c r="R503" s="813"/>
      <c r="S503" s="813"/>
      <c r="T503" s="813"/>
      <c r="U503" s="813"/>
      <c r="V503" s="813"/>
      <c r="W503" s="813"/>
      <c r="X503" s="813"/>
    </row>
    <row r="504" spans="1:24" ht="19.5" customHeight="1">
      <c r="A504" s="810">
        <v>499</v>
      </c>
      <c r="B504" s="568" t="s">
        <v>422</v>
      </c>
      <c r="C504" s="811" t="s">
        <v>434</v>
      </c>
      <c r="D504" s="774" t="s">
        <v>2693</v>
      </c>
      <c r="E504" s="813"/>
      <c r="F504" s="813"/>
      <c r="G504" s="813"/>
      <c r="H504" s="813"/>
      <c r="I504" s="813"/>
      <c r="J504" s="813"/>
      <c r="K504" s="813"/>
      <c r="L504" s="813"/>
      <c r="M504" s="813"/>
      <c r="N504" s="813"/>
      <c r="O504" s="813"/>
      <c r="P504" s="813"/>
      <c r="Q504" s="813"/>
      <c r="R504" s="813"/>
      <c r="S504" s="813"/>
      <c r="T504" s="813"/>
      <c r="U504" s="813"/>
      <c r="V504" s="813"/>
      <c r="W504" s="813"/>
      <c r="X504" s="813"/>
    </row>
    <row r="505" spans="1:24" ht="19.5" customHeight="1">
      <c r="A505" s="810">
        <v>500</v>
      </c>
      <c r="B505" s="568" t="s">
        <v>424</v>
      </c>
      <c r="C505" s="811" t="s">
        <v>434</v>
      </c>
      <c r="D505" s="774" t="s">
        <v>2693</v>
      </c>
      <c r="E505" s="813"/>
      <c r="F505" s="813"/>
      <c r="G505" s="813"/>
      <c r="H505" s="813"/>
      <c r="I505" s="813"/>
      <c r="J505" s="813"/>
      <c r="K505" s="813"/>
      <c r="L505" s="813"/>
      <c r="M505" s="813"/>
      <c r="N505" s="813"/>
      <c r="O505" s="813"/>
      <c r="P505" s="813"/>
      <c r="Q505" s="813"/>
      <c r="R505" s="813"/>
      <c r="S505" s="813"/>
      <c r="T505" s="813"/>
      <c r="U505" s="813"/>
      <c r="V505" s="813"/>
      <c r="W505" s="813"/>
      <c r="X505" s="813"/>
    </row>
    <row r="506" spans="1:24" ht="19.5" customHeight="1">
      <c r="A506" s="810">
        <v>501</v>
      </c>
      <c r="B506" s="568" t="s">
        <v>436</v>
      </c>
      <c r="C506" s="811" t="s">
        <v>434</v>
      </c>
      <c r="D506" s="774" t="s">
        <v>2693</v>
      </c>
      <c r="E506" s="813"/>
      <c r="F506" s="813"/>
      <c r="G506" s="813"/>
      <c r="H506" s="813"/>
      <c r="I506" s="813"/>
      <c r="J506" s="813"/>
      <c r="K506" s="813"/>
      <c r="L506" s="813"/>
      <c r="M506" s="813"/>
      <c r="N506" s="813"/>
      <c r="O506" s="813"/>
      <c r="P506" s="813"/>
      <c r="Q506" s="813"/>
      <c r="R506" s="813"/>
      <c r="S506" s="813"/>
      <c r="T506" s="813"/>
      <c r="U506" s="813"/>
      <c r="V506" s="813"/>
      <c r="W506" s="813"/>
      <c r="X506" s="813"/>
    </row>
    <row r="507" spans="1:24" ht="19.5" customHeight="1">
      <c r="A507" s="810">
        <v>502</v>
      </c>
      <c r="B507" s="568" t="s">
        <v>437</v>
      </c>
      <c r="C507" s="811" t="s">
        <v>434</v>
      </c>
      <c r="D507" s="774" t="s">
        <v>2693</v>
      </c>
      <c r="E507" s="813"/>
      <c r="F507" s="813"/>
      <c r="G507" s="813"/>
      <c r="H507" s="813"/>
      <c r="I507" s="813"/>
      <c r="J507" s="813"/>
      <c r="K507" s="813"/>
      <c r="L507" s="813"/>
      <c r="M507" s="813"/>
      <c r="N507" s="813"/>
      <c r="O507" s="813"/>
      <c r="P507" s="813"/>
      <c r="Q507" s="813"/>
      <c r="R507" s="813"/>
      <c r="S507" s="813"/>
      <c r="T507" s="813"/>
      <c r="U507" s="813"/>
      <c r="V507" s="813"/>
      <c r="W507" s="813"/>
      <c r="X507" s="813"/>
    </row>
    <row r="508" spans="1:24" ht="19.5" customHeight="1">
      <c r="A508" s="810">
        <v>503</v>
      </c>
      <c r="B508" s="568" t="s">
        <v>406</v>
      </c>
      <c r="C508" s="811" t="s">
        <v>434</v>
      </c>
      <c r="D508" s="774" t="s">
        <v>2693</v>
      </c>
      <c r="E508" s="813"/>
      <c r="F508" s="813"/>
      <c r="G508" s="813"/>
      <c r="H508" s="813"/>
      <c r="I508" s="813"/>
      <c r="J508" s="813"/>
      <c r="K508" s="813"/>
      <c r="L508" s="813"/>
      <c r="M508" s="813"/>
      <c r="N508" s="813"/>
      <c r="O508" s="813"/>
      <c r="P508" s="813"/>
      <c r="Q508" s="813"/>
      <c r="R508" s="813"/>
      <c r="S508" s="813"/>
      <c r="T508" s="813"/>
      <c r="U508" s="813"/>
      <c r="V508" s="813"/>
      <c r="W508" s="813"/>
      <c r="X508" s="813"/>
    </row>
    <row r="509" spans="1:24" ht="19.5" customHeight="1">
      <c r="A509" s="810">
        <v>504</v>
      </c>
      <c r="B509" s="568" t="s">
        <v>426</v>
      </c>
      <c r="C509" s="811" t="s">
        <v>434</v>
      </c>
      <c r="D509" s="774" t="s">
        <v>2693</v>
      </c>
      <c r="E509" s="813"/>
      <c r="F509" s="813"/>
      <c r="G509" s="813"/>
      <c r="H509" s="813"/>
      <c r="I509" s="813"/>
      <c r="J509" s="813"/>
      <c r="K509" s="813"/>
      <c r="L509" s="813"/>
      <c r="M509" s="813"/>
      <c r="N509" s="813"/>
      <c r="O509" s="813"/>
      <c r="P509" s="813"/>
      <c r="Q509" s="813"/>
      <c r="R509" s="813"/>
      <c r="S509" s="813"/>
      <c r="T509" s="813"/>
      <c r="U509" s="813"/>
      <c r="V509" s="813"/>
      <c r="W509" s="813"/>
      <c r="X509" s="813"/>
    </row>
    <row r="510" spans="1:24" ht="19.5" customHeight="1">
      <c r="A510" s="810">
        <v>505</v>
      </c>
      <c r="B510" s="568" t="s">
        <v>423</v>
      </c>
      <c r="C510" s="811" t="s">
        <v>434</v>
      </c>
      <c r="D510" s="774" t="s">
        <v>2693</v>
      </c>
      <c r="E510" s="813"/>
      <c r="F510" s="813"/>
      <c r="G510" s="813"/>
      <c r="H510" s="813"/>
      <c r="I510" s="813"/>
      <c r="J510" s="813"/>
      <c r="K510" s="813"/>
      <c r="L510" s="813"/>
      <c r="M510" s="813"/>
      <c r="N510" s="813"/>
      <c r="O510" s="813"/>
      <c r="P510" s="813"/>
      <c r="Q510" s="813"/>
      <c r="R510" s="813"/>
      <c r="S510" s="813"/>
      <c r="T510" s="813"/>
      <c r="U510" s="813"/>
      <c r="V510" s="813"/>
      <c r="W510" s="813"/>
      <c r="X510" s="813"/>
    </row>
    <row r="511" spans="1:24" ht="19.5" customHeight="1">
      <c r="A511" s="810">
        <v>506</v>
      </c>
      <c r="B511" s="568" t="s">
        <v>419</v>
      </c>
      <c r="C511" s="811" t="s">
        <v>434</v>
      </c>
      <c r="D511" s="774" t="s">
        <v>2693</v>
      </c>
      <c r="E511" s="813"/>
      <c r="F511" s="813"/>
      <c r="G511" s="813"/>
      <c r="H511" s="813"/>
      <c r="I511" s="813"/>
      <c r="J511" s="813"/>
      <c r="K511" s="813"/>
      <c r="L511" s="813"/>
      <c r="M511" s="813"/>
      <c r="N511" s="813"/>
      <c r="O511" s="813"/>
      <c r="P511" s="813"/>
      <c r="Q511" s="813"/>
      <c r="R511" s="813"/>
      <c r="S511" s="813"/>
      <c r="T511" s="813"/>
      <c r="U511" s="813"/>
      <c r="V511" s="813"/>
      <c r="W511" s="813"/>
      <c r="X511" s="813"/>
    </row>
    <row r="512" spans="1:24" ht="19.5" customHeight="1">
      <c r="A512" s="810">
        <v>507</v>
      </c>
      <c r="B512" s="568" t="s">
        <v>421</v>
      </c>
      <c r="C512" s="811" t="s">
        <v>434</v>
      </c>
      <c r="D512" s="774" t="s">
        <v>2693</v>
      </c>
      <c r="E512" s="813"/>
      <c r="F512" s="813"/>
      <c r="G512" s="813"/>
      <c r="H512" s="813"/>
      <c r="I512" s="813"/>
      <c r="J512" s="813"/>
      <c r="K512" s="813"/>
      <c r="L512" s="813"/>
      <c r="M512" s="813"/>
      <c r="N512" s="813"/>
      <c r="O512" s="813"/>
      <c r="P512" s="813"/>
      <c r="Q512" s="813"/>
      <c r="R512" s="813"/>
      <c r="S512" s="813"/>
      <c r="T512" s="813"/>
      <c r="U512" s="813"/>
      <c r="V512" s="813"/>
      <c r="W512" s="813"/>
      <c r="X512" s="813"/>
    </row>
    <row r="513" spans="1:24" ht="19.5" customHeight="1">
      <c r="A513" s="810">
        <v>508</v>
      </c>
      <c r="B513" s="568" t="s">
        <v>422</v>
      </c>
      <c r="C513" s="811" t="s">
        <v>434</v>
      </c>
      <c r="D513" s="774" t="s">
        <v>2693</v>
      </c>
      <c r="E513" s="813"/>
      <c r="F513" s="813"/>
      <c r="G513" s="813"/>
      <c r="H513" s="813"/>
      <c r="I513" s="813"/>
      <c r="J513" s="813"/>
      <c r="K513" s="813"/>
      <c r="L513" s="813"/>
      <c r="M513" s="813"/>
      <c r="N513" s="813"/>
      <c r="O513" s="813"/>
      <c r="P513" s="813"/>
      <c r="Q513" s="813"/>
      <c r="R513" s="813"/>
      <c r="S513" s="813"/>
      <c r="T513" s="813"/>
      <c r="U513" s="813"/>
      <c r="V513" s="813"/>
      <c r="W513" s="813"/>
      <c r="X513" s="813"/>
    </row>
    <row r="514" spans="1:24" ht="19.5" customHeight="1">
      <c r="A514" s="810">
        <v>509</v>
      </c>
      <c r="B514" s="568" t="s">
        <v>424</v>
      </c>
      <c r="C514" s="811" t="s">
        <v>434</v>
      </c>
      <c r="D514" s="774" t="s">
        <v>2693</v>
      </c>
      <c r="E514" s="813"/>
      <c r="F514" s="813"/>
      <c r="G514" s="813"/>
      <c r="H514" s="813"/>
      <c r="I514" s="813"/>
      <c r="J514" s="813"/>
      <c r="K514" s="813"/>
      <c r="L514" s="813"/>
      <c r="M514" s="813"/>
      <c r="N514" s="813"/>
      <c r="O514" s="813"/>
      <c r="P514" s="813"/>
      <c r="Q514" s="813"/>
      <c r="R514" s="813"/>
      <c r="S514" s="813"/>
      <c r="T514" s="813"/>
      <c r="U514" s="813"/>
      <c r="V514" s="813"/>
      <c r="W514" s="813"/>
      <c r="X514" s="813"/>
    </row>
    <row r="515" spans="1:24" ht="19.5" customHeight="1">
      <c r="A515" s="810">
        <v>510</v>
      </c>
      <c r="B515" s="568" t="s">
        <v>436</v>
      </c>
      <c r="C515" s="811" t="s">
        <v>434</v>
      </c>
      <c r="D515" s="774" t="s">
        <v>2693</v>
      </c>
      <c r="E515" s="813"/>
      <c r="F515" s="813"/>
      <c r="G515" s="813"/>
      <c r="H515" s="813"/>
      <c r="I515" s="813"/>
      <c r="J515" s="813"/>
      <c r="K515" s="813"/>
      <c r="L515" s="813"/>
      <c r="M515" s="813"/>
      <c r="N515" s="813"/>
      <c r="O515" s="813"/>
      <c r="P515" s="813"/>
      <c r="Q515" s="813"/>
      <c r="R515" s="813"/>
      <c r="S515" s="813"/>
      <c r="T515" s="813"/>
      <c r="U515" s="813"/>
      <c r="V515" s="813"/>
      <c r="W515" s="813"/>
      <c r="X515" s="813"/>
    </row>
    <row r="516" spans="1:24" ht="19.5" customHeight="1">
      <c r="A516" s="810">
        <v>511</v>
      </c>
      <c r="B516" s="568" t="s">
        <v>437</v>
      </c>
      <c r="C516" s="811" t="s">
        <v>434</v>
      </c>
      <c r="D516" s="774" t="s">
        <v>2693</v>
      </c>
      <c r="E516" s="813"/>
      <c r="F516" s="813"/>
      <c r="G516" s="813"/>
      <c r="H516" s="813"/>
      <c r="I516" s="813"/>
      <c r="J516" s="813"/>
      <c r="K516" s="813"/>
      <c r="L516" s="813"/>
      <c r="M516" s="813"/>
      <c r="N516" s="813"/>
      <c r="O516" s="813"/>
      <c r="P516" s="813"/>
      <c r="Q516" s="813"/>
      <c r="R516" s="813"/>
      <c r="S516" s="813"/>
      <c r="T516" s="813"/>
      <c r="U516" s="813"/>
      <c r="V516" s="813"/>
      <c r="W516" s="813"/>
      <c r="X516" s="813"/>
    </row>
    <row r="517" spans="1:24" ht="19.5" customHeight="1">
      <c r="A517" s="810">
        <v>512</v>
      </c>
      <c r="B517" s="568" t="s">
        <v>406</v>
      </c>
      <c r="C517" s="811" t="s">
        <v>434</v>
      </c>
      <c r="D517" s="774" t="s">
        <v>2693</v>
      </c>
      <c r="E517" s="813"/>
      <c r="F517" s="813"/>
      <c r="G517" s="813"/>
      <c r="H517" s="813"/>
      <c r="I517" s="813"/>
      <c r="J517" s="813"/>
      <c r="K517" s="813"/>
      <c r="L517" s="813"/>
      <c r="M517" s="813"/>
      <c r="N517" s="813"/>
      <c r="O517" s="813"/>
      <c r="P517" s="813"/>
      <c r="Q517" s="813"/>
      <c r="R517" s="813"/>
      <c r="S517" s="813"/>
      <c r="T517" s="813"/>
      <c r="U517" s="813"/>
      <c r="V517" s="813"/>
      <c r="W517" s="813"/>
      <c r="X517" s="813"/>
    </row>
    <row r="518" spans="1:24" ht="19.5" customHeight="1">
      <c r="A518" s="810">
        <v>513</v>
      </c>
      <c r="B518" s="568" t="s">
        <v>426</v>
      </c>
      <c r="C518" s="811" t="s">
        <v>434</v>
      </c>
      <c r="D518" s="774" t="s">
        <v>2693</v>
      </c>
      <c r="E518" s="813"/>
      <c r="F518" s="813"/>
      <c r="G518" s="813"/>
      <c r="H518" s="813"/>
      <c r="I518" s="813"/>
      <c r="J518" s="813"/>
      <c r="K518" s="813"/>
      <c r="L518" s="813"/>
      <c r="M518" s="813"/>
      <c r="N518" s="813"/>
      <c r="O518" s="813"/>
      <c r="P518" s="813"/>
      <c r="Q518" s="813"/>
      <c r="R518" s="813"/>
      <c r="S518" s="813"/>
      <c r="T518" s="813"/>
      <c r="U518" s="813"/>
      <c r="V518" s="813"/>
      <c r="W518" s="813"/>
      <c r="X518" s="813"/>
    </row>
    <row r="519" spans="1:24" ht="19.5" customHeight="1">
      <c r="A519" s="810">
        <v>514</v>
      </c>
      <c r="B519" s="568" t="s">
        <v>423</v>
      </c>
      <c r="C519" s="811" t="s">
        <v>434</v>
      </c>
      <c r="D519" s="774" t="s">
        <v>2693</v>
      </c>
      <c r="E519" s="813"/>
      <c r="F519" s="813"/>
      <c r="G519" s="813"/>
      <c r="H519" s="813"/>
      <c r="I519" s="813"/>
      <c r="J519" s="813"/>
      <c r="K519" s="813"/>
      <c r="L519" s="813"/>
      <c r="M519" s="813"/>
      <c r="N519" s="813"/>
      <c r="O519" s="813"/>
      <c r="P519" s="813"/>
      <c r="Q519" s="813"/>
      <c r="R519" s="813"/>
      <c r="S519" s="813"/>
      <c r="T519" s="813"/>
      <c r="U519" s="813"/>
      <c r="V519" s="813"/>
      <c r="W519" s="813"/>
      <c r="X519" s="813"/>
    </row>
    <row r="520" spans="1:24" ht="19.5" customHeight="1">
      <c r="A520" s="810">
        <v>515</v>
      </c>
      <c r="B520" s="568" t="s">
        <v>459</v>
      </c>
      <c r="C520" s="811" t="s">
        <v>434</v>
      </c>
      <c r="D520" s="774" t="s">
        <v>2583</v>
      </c>
      <c r="E520" s="813"/>
      <c r="F520" s="813"/>
      <c r="G520" s="813"/>
      <c r="H520" s="813"/>
      <c r="I520" s="813"/>
      <c r="J520" s="813"/>
      <c r="K520" s="813"/>
      <c r="L520" s="813"/>
      <c r="M520" s="813"/>
      <c r="N520" s="813"/>
      <c r="O520" s="813"/>
      <c r="P520" s="813"/>
      <c r="Q520" s="813"/>
      <c r="R520" s="813"/>
      <c r="S520" s="813"/>
      <c r="T520" s="813"/>
      <c r="U520" s="813"/>
      <c r="V520" s="813"/>
      <c r="W520" s="813"/>
      <c r="X520" s="813"/>
    </row>
    <row r="521" spans="1:24" ht="19.5" customHeight="1">
      <c r="A521" s="810">
        <v>516</v>
      </c>
      <c r="B521" s="568" t="s">
        <v>244</v>
      </c>
      <c r="C521" s="811" t="s">
        <v>434</v>
      </c>
      <c r="D521" s="774" t="s">
        <v>2592</v>
      </c>
      <c r="E521" s="813"/>
      <c r="F521" s="813"/>
      <c r="G521" s="813"/>
      <c r="H521" s="813"/>
      <c r="I521" s="813"/>
      <c r="J521" s="813"/>
      <c r="K521" s="813"/>
      <c r="L521" s="813"/>
      <c r="M521" s="813"/>
      <c r="N521" s="813"/>
      <c r="O521" s="813"/>
      <c r="P521" s="813"/>
      <c r="Q521" s="813"/>
      <c r="R521" s="813"/>
      <c r="S521" s="813"/>
      <c r="T521" s="813"/>
      <c r="U521" s="813"/>
      <c r="V521" s="813"/>
      <c r="W521" s="813"/>
      <c r="X521" s="813"/>
    </row>
    <row r="522" spans="1:24" ht="19.5" customHeight="1">
      <c r="A522" s="810">
        <v>517</v>
      </c>
      <c r="B522" s="568" t="s">
        <v>463</v>
      </c>
      <c r="C522" s="811" t="s">
        <v>464</v>
      </c>
      <c r="D522" s="774" t="s">
        <v>2791</v>
      </c>
      <c r="E522" s="813"/>
      <c r="F522" s="813"/>
      <c r="G522" s="813"/>
      <c r="H522" s="813"/>
      <c r="I522" s="813"/>
      <c r="J522" s="813"/>
      <c r="K522" s="813"/>
      <c r="L522" s="813"/>
      <c r="M522" s="813"/>
      <c r="N522" s="813"/>
      <c r="O522" s="813"/>
      <c r="P522" s="813"/>
      <c r="Q522" s="813"/>
      <c r="R522" s="813"/>
      <c r="S522" s="813"/>
      <c r="T522" s="813"/>
      <c r="U522" s="813"/>
      <c r="V522" s="813"/>
      <c r="W522" s="813"/>
      <c r="X522" s="813"/>
    </row>
    <row r="523" spans="1:24" ht="19.5" customHeight="1">
      <c r="A523" s="810">
        <v>518</v>
      </c>
      <c r="B523" s="568" t="s">
        <v>366</v>
      </c>
      <c r="C523" s="811" t="s">
        <v>464</v>
      </c>
      <c r="D523" s="774" t="s">
        <v>2791</v>
      </c>
      <c r="E523" s="813"/>
      <c r="F523" s="813"/>
      <c r="G523" s="813"/>
      <c r="H523" s="813"/>
      <c r="I523" s="813"/>
      <c r="J523" s="813"/>
      <c r="K523" s="813"/>
      <c r="L523" s="813"/>
      <c r="M523" s="813"/>
      <c r="N523" s="813"/>
      <c r="O523" s="813"/>
      <c r="P523" s="813"/>
      <c r="Q523" s="813"/>
      <c r="R523" s="813"/>
      <c r="S523" s="813"/>
      <c r="T523" s="813"/>
      <c r="U523" s="813"/>
      <c r="V523" s="813"/>
      <c r="W523" s="813"/>
      <c r="X523" s="813"/>
    </row>
    <row r="524" spans="1:24" ht="19.5" customHeight="1">
      <c r="A524" s="810">
        <v>519</v>
      </c>
      <c r="B524" s="568" t="s">
        <v>250</v>
      </c>
      <c r="C524" s="811" t="s">
        <v>464</v>
      </c>
      <c r="D524" s="774" t="s">
        <v>2594</v>
      </c>
      <c r="E524" s="813"/>
      <c r="F524" s="813"/>
      <c r="G524" s="813"/>
      <c r="H524" s="813"/>
      <c r="I524" s="813"/>
      <c r="J524" s="813"/>
      <c r="K524" s="813"/>
      <c r="L524" s="813"/>
      <c r="M524" s="813"/>
      <c r="N524" s="813"/>
      <c r="O524" s="813"/>
      <c r="P524" s="813"/>
      <c r="Q524" s="813"/>
      <c r="R524" s="813"/>
      <c r="S524" s="813"/>
      <c r="T524" s="813"/>
      <c r="U524" s="813"/>
      <c r="V524" s="813"/>
      <c r="W524" s="813"/>
      <c r="X524" s="813"/>
    </row>
    <row r="525" spans="1:24" ht="19.5" customHeight="1">
      <c r="A525" s="810">
        <v>520</v>
      </c>
      <c r="B525" s="568" t="s">
        <v>197</v>
      </c>
      <c r="C525" s="811" t="s">
        <v>464</v>
      </c>
      <c r="D525" s="774" t="s">
        <v>2594</v>
      </c>
      <c r="E525" s="813"/>
      <c r="F525" s="813"/>
      <c r="G525" s="813"/>
      <c r="H525" s="813"/>
      <c r="I525" s="813"/>
      <c r="J525" s="813"/>
      <c r="K525" s="813"/>
      <c r="L525" s="813"/>
      <c r="M525" s="813"/>
      <c r="N525" s="813"/>
      <c r="O525" s="813"/>
      <c r="P525" s="813"/>
      <c r="Q525" s="813"/>
      <c r="R525" s="813"/>
      <c r="S525" s="813"/>
      <c r="T525" s="813"/>
      <c r="U525" s="813"/>
      <c r="V525" s="813"/>
      <c r="W525" s="813"/>
      <c r="X525" s="813"/>
    </row>
    <row r="526" spans="1:24" ht="12.75" customHeight="1">
      <c r="A526" s="587"/>
      <c r="B526" s="587"/>
      <c r="C526" s="804"/>
      <c r="D526" s="587"/>
      <c r="E526" s="587"/>
      <c r="F526" s="587"/>
      <c r="G526" s="587"/>
      <c r="H526" s="587"/>
      <c r="I526" s="587"/>
      <c r="J526" s="587"/>
      <c r="K526" s="587"/>
      <c r="L526" s="587"/>
      <c r="M526" s="587"/>
      <c r="N526" s="587"/>
      <c r="O526" s="587"/>
      <c r="P526" s="587"/>
      <c r="Q526" s="587"/>
      <c r="R526" s="587"/>
      <c r="S526" s="587"/>
      <c r="T526" s="587"/>
      <c r="U526" s="587"/>
      <c r="V526" s="587"/>
      <c r="W526" s="587"/>
      <c r="X526" s="587"/>
    </row>
    <row r="527" spans="1:24" ht="12.75" customHeight="1">
      <c r="A527" s="587"/>
      <c r="B527" s="587"/>
      <c r="C527" s="804"/>
      <c r="D527" s="587"/>
      <c r="E527" s="587"/>
      <c r="F527" s="587"/>
      <c r="G527" s="587"/>
      <c r="H527" s="587"/>
      <c r="I527" s="587"/>
      <c r="J527" s="587"/>
      <c r="K527" s="587"/>
      <c r="L527" s="587"/>
      <c r="M527" s="587"/>
      <c r="N527" s="587"/>
      <c r="O527" s="587"/>
      <c r="P527" s="587"/>
      <c r="Q527" s="587"/>
      <c r="R527" s="587"/>
      <c r="S527" s="587"/>
      <c r="T527" s="587"/>
      <c r="U527" s="587"/>
      <c r="V527" s="587"/>
      <c r="W527" s="587"/>
      <c r="X527" s="587"/>
    </row>
    <row r="528" spans="1:24" ht="12.75" customHeight="1">
      <c r="A528" s="587"/>
      <c r="B528" s="587"/>
      <c r="C528" s="804"/>
      <c r="D528" s="587"/>
      <c r="E528" s="587"/>
      <c r="F528" s="587"/>
      <c r="G528" s="587"/>
      <c r="H528" s="587"/>
      <c r="I528" s="587"/>
      <c r="J528" s="587"/>
      <c r="K528" s="587"/>
      <c r="L528" s="587"/>
      <c r="M528" s="587"/>
      <c r="N528" s="587"/>
      <c r="O528" s="587"/>
      <c r="P528" s="587"/>
      <c r="Q528" s="587"/>
      <c r="R528" s="587"/>
      <c r="S528" s="587"/>
      <c r="T528" s="587"/>
      <c r="U528" s="587"/>
      <c r="V528" s="587"/>
      <c r="W528" s="587"/>
      <c r="X528" s="587"/>
    </row>
    <row r="529" spans="1:24" ht="12.75" customHeight="1">
      <c r="A529" s="587"/>
      <c r="B529" s="587"/>
      <c r="C529" s="804"/>
      <c r="D529" s="587"/>
      <c r="E529" s="587"/>
      <c r="F529" s="587"/>
      <c r="G529" s="587"/>
      <c r="H529" s="587"/>
      <c r="I529" s="587"/>
      <c r="J529" s="587"/>
      <c r="K529" s="587"/>
      <c r="L529" s="587"/>
      <c r="M529" s="587"/>
      <c r="N529" s="587"/>
      <c r="O529" s="587"/>
      <c r="P529" s="587"/>
      <c r="Q529" s="587"/>
      <c r="R529" s="587"/>
      <c r="S529" s="587"/>
      <c r="T529" s="587"/>
      <c r="U529" s="587"/>
      <c r="V529" s="587"/>
      <c r="W529" s="587"/>
      <c r="X529" s="587"/>
    </row>
    <row r="530" spans="1:24" ht="12.75" customHeight="1">
      <c r="A530" s="587"/>
      <c r="B530" s="587"/>
      <c r="C530" s="804"/>
      <c r="D530" s="587"/>
      <c r="E530" s="587"/>
      <c r="F530" s="587"/>
      <c r="G530" s="587"/>
      <c r="H530" s="587"/>
      <c r="I530" s="587"/>
      <c r="J530" s="587"/>
      <c r="K530" s="587"/>
      <c r="L530" s="587"/>
      <c r="M530" s="587"/>
      <c r="N530" s="587"/>
      <c r="O530" s="587"/>
      <c r="P530" s="587"/>
      <c r="Q530" s="587"/>
      <c r="R530" s="587"/>
      <c r="S530" s="587"/>
      <c r="T530" s="587"/>
      <c r="U530" s="587"/>
      <c r="V530" s="587"/>
      <c r="W530" s="587"/>
      <c r="X530" s="587"/>
    </row>
    <row r="531" spans="1:24" ht="12.75" customHeight="1">
      <c r="A531" s="587"/>
      <c r="B531" s="587"/>
      <c r="C531" s="804"/>
      <c r="D531" s="587"/>
      <c r="E531" s="587"/>
      <c r="F531" s="587"/>
      <c r="G531" s="587"/>
      <c r="H531" s="587"/>
      <c r="I531" s="587"/>
      <c r="J531" s="587"/>
      <c r="K531" s="587"/>
      <c r="L531" s="587"/>
      <c r="M531" s="587"/>
      <c r="N531" s="587"/>
      <c r="O531" s="587"/>
      <c r="P531" s="587"/>
      <c r="Q531" s="587"/>
      <c r="R531" s="587"/>
      <c r="S531" s="587"/>
      <c r="T531" s="587"/>
      <c r="U531" s="587"/>
      <c r="V531" s="587"/>
      <c r="W531" s="587"/>
      <c r="X531" s="587"/>
    </row>
    <row r="532" spans="1:24" ht="12.75" customHeight="1">
      <c r="A532" s="587"/>
      <c r="B532" s="587"/>
      <c r="C532" s="804"/>
      <c r="D532" s="587"/>
      <c r="E532" s="587"/>
      <c r="F532" s="587"/>
      <c r="G532" s="587"/>
      <c r="H532" s="587"/>
      <c r="I532" s="587"/>
      <c r="J532" s="587"/>
      <c r="K532" s="587"/>
      <c r="L532" s="587"/>
      <c r="M532" s="587"/>
      <c r="N532" s="587"/>
      <c r="O532" s="587"/>
      <c r="P532" s="587"/>
      <c r="Q532" s="587"/>
      <c r="R532" s="587"/>
      <c r="S532" s="587"/>
      <c r="T532" s="587"/>
      <c r="U532" s="587"/>
      <c r="V532" s="587"/>
      <c r="W532" s="587"/>
      <c r="X532" s="587"/>
    </row>
    <row r="533" spans="1:24" ht="12.75" customHeight="1">
      <c r="A533" s="587"/>
      <c r="B533" s="587"/>
      <c r="C533" s="804"/>
      <c r="D533" s="587"/>
      <c r="E533" s="587"/>
      <c r="F533" s="587"/>
      <c r="G533" s="587"/>
      <c r="H533" s="587"/>
      <c r="I533" s="587"/>
      <c r="J533" s="587"/>
      <c r="K533" s="587"/>
      <c r="L533" s="587"/>
      <c r="M533" s="587"/>
      <c r="N533" s="587"/>
      <c r="O533" s="587"/>
      <c r="P533" s="587"/>
      <c r="Q533" s="587"/>
      <c r="R533" s="587"/>
      <c r="S533" s="587"/>
      <c r="T533" s="587"/>
      <c r="U533" s="587"/>
      <c r="V533" s="587"/>
      <c r="W533" s="587"/>
      <c r="X533" s="587"/>
    </row>
    <row r="534" spans="1:24" ht="12.75" customHeight="1">
      <c r="A534" s="587"/>
      <c r="B534" s="587"/>
      <c r="C534" s="804"/>
      <c r="D534" s="587"/>
      <c r="E534" s="587"/>
      <c r="F534" s="587"/>
      <c r="G534" s="587"/>
      <c r="H534" s="587"/>
      <c r="I534" s="587"/>
      <c r="J534" s="587"/>
      <c r="K534" s="587"/>
      <c r="L534" s="587"/>
      <c r="M534" s="587"/>
      <c r="N534" s="587"/>
      <c r="O534" s="587"/>
      <c r="P534" s="587"/>
      <c r="Q534" s="587"/>
      <c r="R534" s="587"/>
      <c r="S534" s="587"/>
      <c r="T534" s="587"/>
      <c r="U534" s="587"/>
      <c r="V534" s="587"/>
      <c r="W534" s="587"/>
      <c r="X534" s="587"/>
    </row>
    <row r="535" spans="1:24" ht="12.75" customHeight="1">
      <c r="A535" s="587"/>
      <c r="B535" s="587"/>
      <c r="C535" s="804"/>
      <c r="D535" s="587"/>
      <c r="E535" s="587"/>
      <c r="F535" s="587"/>
      <c r="G535" s="587"/>
      <c r="H535" s="587"/>
      <c r="I535" s="587"/>
      <c r="J535" s="587"/>
      <c r="K535" s="587"/>
      <c r="L535" s="587"/>
      <c r="M535" s="587"/>
      <c r="N535" s="587"/>
      <c r="O535" s="587"/>
      <c r="P535" s="587"/>
      <c r="Q535" s="587"/>
      <c r="R535" s="587"/>
      <c r="S535" s="587"/>
      <c r="T535" s="587"/>
      <c r="U535" s="587"/>
      <c r="V535" s="587"/>
      <c r="W535" s="587"/>
      <c r="X535" s="587"/>
    </row>
    <row r="536" spans="1:24" ht="12.75" customHeight="1">
      <c r="A536" s="587"/>
      <c r="B536" s="587"/>
      <c r="C536" s="804"/>
      <c r="D536" s="587"/>
      <c r="E536" s="587"/>
      <c r="F536" s="587"/>
      <c r="G536" s="587"/>
      <c r="H536" s="587"/>
      <c r="I536" s="587"/>
      <c r="J536" s="587"/>
      <c r="K536" s="587"/>
      <c r="L536" s="587"/>
      <c r="M536" s="587"/>
      <c r="N536" s="587"/>
      <c r="O536" s="587"/>
      <c r="P536" s="587"/>
      <c r="Q536" s="587"/>
      <c r="R536" s="587"/>
      <c r="S536" s="587"/>
      <c r="T536" s="587"/>
      <c r="U536" s="587"/>
      <c r="V536" s="587"/>
      <c r="W536" s="587"/>
      <c r="X536" s="587"/>
    </row>
    <row r="537" spans="1:24" ht="12.75" customHeight="1">
      <c r="A537" s="587"/>
      <c r="B537" s="587"/>
      <c r="C537" s="804"/>
      <c r="D537" s="587"/>
      <c r="E537" s="587"/>
      <c r="F537" s="587"/>
      <c r="G537" s="587"/>
      <c r="H537" s="587"/>
      <c r="I537" s="587"/>
      <c r="J537" s="587"/>
      <c r="K537" s="587"/>
      <c r="L537" s="587"/>
      <c r="M537" s="587"/>
      <c r="N537" s="587"/>
      <c r="O537" s="587"/>
      <c r="P537" s="587"/>
      <c r="Q537" s="587"/>
      <c r="R537" s="587"/>
      <c r="S537" s="587"/>
      <c r="T537" s="587"/>
      <c r="U537" s="587"/>
      <c r="V537" s="587"/>
      <c r="W537" s="587"/>
      <c r="X537" s="587"/>
    </row>
    <row r="538" spans="1:24" ht="12.75" customHeight="1">
      <c r="A538" s="587"/>
      <c r="B538" s="587"/>
      <c r="C538" s="804"/>
      <c r="D538" s="587"/>
      <c r="E538" s="587"/>
      <c r="F538" s="587"/>
      <c r="G538" s="587"/>
      <c r="H538" s="587"/>
      <c r="I538" s="587"/>
      <c r="J538" s="587"/>
      <c r="K538" s="587"/>
      <c r="L538" s="587"/>
      <c r="M538" s="587"/>
      <c r="N538" s="587"/>
      <c r="O538" s="587"/>
      <c r="P538" s="587"/>
      <c r="Q538" s="587"/>
      <c r="R538" s="587"/>
      <c r="S538" s="587"/>
      <c r="T538" s="587"/>
      <c r="U538" s="587"/>
      <c r="V538" s="587"/>
      <c r="W538" s="587"/>
      <c r="X538" s="587"/>
    </row>
    <row r="539" spans="1:24" ht="12.75" customHeight="1">
      <c r="A539" s="587"/>
      <c r="B539" s="587"/>
      <c r="C539" s="804"/>
      <c r="D539" s="587"/>
      <c r="E539" s="587"/>
      <c r="F539" s="587"/>
      <c r="G539" s="587"/>
      <c r="H539" s="587"/>
      <c r="I539" s="587"/>
      <c r="J539" s="587"/>
      <c r="K539" s="587"/>
      <c r="L539" s="587"/>
      <c r="M539" s="587"/>
      <c r="N539" s="587"/>
      <c r="O539" s="587"/>
      <c r="P539" s="587"/>
      <c r="Q539" s="587"/>
      <c r="R539" s="587"/>
      <c r="S539" s="587"/>
      <c r="T539" s="587"/>
      <c r="U539" s="587"/>
      <c r="V539" s="587"/>
      <c r="W539" s="587"/>
      <c r="X539" s="587"/>
    </row>
    <row r="540" spans="1:24" ht="12.75" customHeight="1">
      <c r="A540" s="587"/>
      <c r="B540" s="587"/>
      <c r="C540" s="804"/>
      <c r="D540" s="587"/>
      <c r="E540" s="587"/>
      <c r="F540" s="587"/>
      <c r="G540" s="587"/>
      <c r="H540" s="587"/>
      <c r="I540" s="587"/>
      <c r="J540" s="587"/>
      <c r="K540" s="587"/>
      <c r="L540" s="587"/>
      <c r="M540" s="587"/>
      <c r="N540" s="587"/>
      <c r="O540" s="587"/>
      <c r="P540" s="587"/>
      <c r="Q540" s="587"/>
      <c r="R540" s="587"/>
      <c r="S540" s="587"/>
      <c r="T540" s="587"/>
      <c r="U540" s="587"/>
      <c r="V540" s="587"/>
      <c r="W540" s="587"/>
      <c r="X540" s="587"/>
    </row>
    <row r="541" spans="1:24" ht="12.75" customHeight="1">
      <c r="A541" s="587"/>
      <c r="B541" s="587"/>
      <c r="C541" s="804"/>
      <c r="D541" s="587"/>
      <c r="E541" s="587"/>
      <c r="F541" s="587"/>
      <c r="G541" s="587"/>
      <c r="H541" s="587"/>
      <c r="I541" s="587"/>
      <c r="J541" s="587"/>
      <c r="K541" s="587"/>
      <c r="L541" s="587"/>
      <c r="M541" s="587"/>
      <c r="N541" s="587"/>
      <c r="O541" s="587"/>
      <c r="P541" s="587"/>
      <c r="Q541" s="587"/>
      <c r="R541" s="587"/>
      <c r="S541" s="587"/>
      <c r="T541" s="587"/>
      <c r="U541" s="587"/>
      <c r="V541" s="587"/>
      <c r="W541" s="587"/>
      <c r="X541" s="587"/>
    </row>
    <row r="542" spans="1:24" ht="12.75" customHeight="1">
      <c r="A542" s="587"/>
      <c r="B542" s="587"/>
      <c r="C542" s="804"/>
      <c r="D542" s="587"/>
      <c r="E542" s="587"/>
      <c r="F542" s="587"/>
      <c r="G542" s="587"/>
      <c r="H542" s="587"/>
      <c r="I542" s="587"/>
      <c r="J542" s="587"/>
      <c r="K542" s="587"/>
      <c r="L542" s="587"/>
      <c r="M542" s="587"/>
      <c r="N542" s="587"/>
      <c r="O542" s="587"/>
      <c r="P542" s="587"/>
      <c r="Q542" s="587"/>
      <c r="R542" s="587"/>
      <c r="S542" s="587"/>
      <c r="T542" s="587"/>
      <c r="U542" s="587"/>
      <c r="V542" s="587"/>
      <c r="W542" s="587"/>
      <c r="X542" s="587"/>
    </row>
    <row r="543" spans="1:24" ht="12.75" customHeight="1">
      <c r="A543" s="587"/>
      <c r="B543" s="587"/>
      <c r="C543" s="804"/>
      <c r="D543" s="587"/>
      <c r="E543" s="587"/>
      <c r="F543" s="587"/>
      <c r="G543" s="587"/>
      <c r="H543" s="587"/>
      <c r="I543" s="587"/>
      <c r="J543" s="587"/>
      <c r="K543" s="587"/>
      <c r="L543" s="587"/>
      <c r="M543" s="587"/>
      <c r="N543" s="587"/>
      <c r="O543" s="587"/>
      <c r="P543" s="587"/>
      <c r="Q543" s="587"/>
      <c r="R543" s="587"/>
      <c r="S543" s="587"/>
      <c r="T543" s="587"/>
      <c r="U543" s="587"/>
      <c r="V543" s="587"/>
      <c r="W543" s="587"/>
      <c r="X543" s="587"/>
    </row>
    <row r="544" spans="1:24" ht="12.75" customHeight="1">
      <c r="A544" s="587"/>
      <c r="B544" s="587"/>
      <c r="C544" s="804"/>
      <c r="D544" s="587"/>
      <c r="E544" s="587"/>
      <c r="F544" s="587"/>
      <c r="G544" s="587"/>
      <c r="H544" s="587"/>
      <c r="I544" s="587"/>
      <c r="J544" s="587"/>
      <c r="K544" s="587"/>
      <c r="L544" s="587"/>
      <c r="M544" s="587"/>
      <c r="N544" s="587"/>
      <c r="O544" s="587"/>
      <c r="P544" s="587"/>
      <c r="Q544" s="587"/>
      <c r="R544" s="587"/>
      <c r="S544" s="587"/>
      <c r="T544" s="587"/>
      <c r="U544" s="587"/>
      <c r="V544" s="587"/>
      <c r="W544" s="587"/>
      <c r="X544" s="587"/>
    </row>
    <row r="545" spans="1:24" ht="12.75" customHeight="1">
      <c r="A545" s="587"/>
      <c r="B545" s="587"/>
      <c r="C545" s="804"/>
      <c r="D545" s="587"/>
      <c r="E545" s="587"/>
      <c r="F545" s="587"/>
      <c r="G545" s="587"/>
      <c r="H545" s="587"/>
      <c r="I545" s="587"/>
      <c r="J545" s="587"/>
      <c r="K545" s="587"/>
      <c r="L545" s="587"/>
      <c r="M545" s="587"/>
      <c r="N545" s="587"/>
      <c r="O545" s="587"/>
      <c r="P545" s="587"/>
      <c r="Q545" s="587"/>
      <c r="R545" s="587"/>
      <c r="S545" s="587"/>
      <c r="T545" s="587"/>
      <c r="U545" s="587"/>
      <c r="V545" s="587"/>
      <c r="W545" s="587"/>
      <c r="X545" s="587"/>
    </row>
    <row r="546" spans="1:24" ht="12.75" customHeight="1">
      <c r="A546" s="587"/>
      <c r="B546" s="587"/>
      <c r="C546" s="804"/>
      <c r="D546" s="587"/>
      <c r="E546" s="587"/>
      <c r="F546" s="587"/>
      <c r="G546" s="587"/>
      <c r="H546" s="587"/>
      <c r="I546" s="587"/>
      <c r="J546" s="587"/>
      <c r="K546" s="587"/>
      <c r="L546" s="587"/>
      <c r="M546" s="587"/>
      <c r="N546" s="587"/>
      <c r="O546" s="587"/>
      <c r="P546" s="587"/>
      <c r="Q546" s="587"/>
      <c r="R546" s="587"/>
      <c r="S546" s="587"/>
      <c r="T546" s="587"/>
      <c r="U546" s="587"/>
      <c r="V546" s="587"/>
      <c r="W546" s="587"/>
      <c r="X546" s="587"/>
    </row>
    <row r="547" spans="1:24" ht="12.75" customHeight="1">
      <c r="A547" s="587"/>
      <c r="B547" s="587"/>
      <c r="C547" s="804"/>
      <c r="D547" s="587"/>
      <c r="E547" s="587"/>
      <c r="F547" s="587"/>
      <c r="G547" s="587"/>
      <c r="H547" s="587"/>
      <c r="I547" s="587"/>
      <c r="J547" s="587"/>
      <c r="K547" s="587"/>
      <c r="L547" s="587"/>
      <c r="M547" s="587"/>
      <c r="N547" s="587"/>
      <c r="O547" s="587"/>
      <c r="P547" s="587"/>
      <c r="Q547" s="587"/>
      <c r="R547" s="587"/>
      <c r="S547" s="587"/>
      <c r="T547" s="587"/>
      <c r="U547" s="587"/>
      <c r="V547" s="587"/>
      <c r="W547" s="587"/>
      <c r="X547" s="587"/>
    </row>
    <row r="548" spans="1:24" ht="12.75" customHeight="1">
      <c r="A548" s="587"/>
      <c r="B548" s="587"/>
      <c r="C548" s="804"/>
      <c r="D548" s="587"/>
      <c r="E548" s="587"/>
      <c r="F548" s="587"/>
      <c r="G548" s="587"/>
      <c r="H548" s="587"/>
      <c r="I548" s="587"/>
      <c r="J548" s="587"/>
      <c r="K548" s="587"/>
      <c r="L548" s="587"/>
      <c r="M548" s="587"/>
      <c r="N548" s="587"/>
      <c r="O548" s="587"/>
      <c r="P548" s="587"/>
      <c r="Q548" s="587"/>
      <c r="R548" s="587"/>
      <c r="S548" s="587"/>
      <c r="T548" s="587"/>
      <c r="U548" s="587"/>
      <c r="V548" s="587"/>
      <c r="W548" s="587"/>
      <c r="X548" s="587"/>
    </row>
    <row r="549" spans="1:24" ht="12.75" customHeight="1">
      <c r="A549" s="587"/>
      <c r="B549" s="587"/>
      <c r="C549" s="804"/>
      <c r="D549" s="587"/>
      <c r="E549" s="587"/>
      <c r="F549" s="587"/>
      <c r="G549" s="587"/>
      <c r="H549" s="587"/>
      <c r="I549" s="587"/>
      <c r="J549" s="587"/>
      <c r="K549" s="587"/>
      <c r="L549" s="587"/>
      <c r="M549" s="587"/>
      <c r="N549" s="587"/>
      <c r="O549" s="587"/>
      <c r="P549" s="587"/>
      <c r="Q549" s="587"/>
      <c r="R549" s="587"/>
      <c r="S549" s="587"/>
      <c r="T549" s="587"/>
      <c r="U549" s="587"/>
      <c r="V549" s="587"/>
      <c r="W549" s="587"/>
      <c r="X549" s="587"/>
    </row>
    <row r="550" spans="1:24" ht="12.75" customHeight="1">
      <c r="A550" s="587"/>
      <c r="B550" s="587"/>
      <c r="C550" s="804"/>
      <c r="D550" s="587"/>
      <c r="E550" s="587"/>
      <c r="F550" s="587"/>
      <c r="G550" s="587"/>
      <c r="H550" s="587"/>
      <c r="I550" s="587"/>
      <c r="J550" s="587"/>
      <c r="K550" s="587"/>
      <c r="L550" s="587"/>
      <c r="M550" s="587"/>
      <c r="N550" s="587"/>
      <c r="O550" s="587"/>
      <c r="P550" s="587"/>
      <c r="Q550" s="587"/>
      <c r="R550" s="587"/>
      <c r="S550" s="587"/>
      <c r="T550" s="587"/>
      <c r="U550" s="587"/>
      <c r="V550" s="587"/>
      <c r="W550" s="587"/>
      <c r="X550" s="587"/>
    </row>
    <row r="551" spans="1:24" ht="12.75" customHeight="1">
      <c r="A551" s="587"/>
      <c r="B551" s="587"/>
      <c r="C551" s="804"/>
      <c r="D551" s="587"/>
      <c r="E551" s="587"/>
      <c r="F551" s="587"/>
      <c r="G551" s="587"/>
      <c r="H551" s="587"/>
      <c r="I551" s="587"/>
      <c r="J551" s="587"/>
      <c r="K551" s="587"/>
      <c r="L551" s="587"/>
      <c r="M551" s="587"/>
      <c r="N551" s="587"/>
      <c r="O551" s="587"/>
      <c r="P551" s="587"/>
      <c r="Q551" s="587"/>
      <c r="R551" s="587"/>
      <c r="S551" s="587"/>
      <c r="T551" s="587"/>
      <c r="U551" s="587"/>
      <c r="V551" s="587"/>
      <c r="W551" s="587"/>
      <c r="X551" s="587"/>
    </row>
    <row r="552" spans="1:24" ht="12.75" customHeight="1">
      <c r="A552" s="587"/>
      <c r="B552" s="587"/>
      <c r="C552" s="804"/>
      <c r="D552" s="587"/>
      <c r="E552" s="587"/>
      <c r="F552" s="587"/>
      <c r="G552" s="587"/>
      <c r="H552" s="587"/>
      <c r="I552" s="587"/>
      <c r="J552" s="587"/>
      <c r="K552" s="587"/>
      <c r="L552" s="587"/>
      <c r="M552" s="587"/>
      <c r="N552" s="587"/>
      <c r="O552" s="587"/>
      <c r="P552" s="587"/>
      <c r="Q552" s="587"/>
      <c r="R552" s="587"/>
      <c r="S552" s="587"/>
      <c r="T552" s="587"/>
      <c r="U552" s="587"/>
      <c r="V552" s="587"/>
      <c r="W552" s="587"/>
      <c r="X552" s="587"/>
    </row>
    <row r="553" spans="1:24" ht="12.75" customHeight="1">
      <c r="A553" s="587"/>
      <c r="B553" s="587"/>
      <c r="C553" s="804"/>
      <c r="D553" s="587"/>
      <c r="E553" s="587"/>
      <c r="F553" s="587"/>
      <c r="G553" s="587"/>
      <c r="H553" s="587"/>
      <c r="I553" s="587"/>
      <c r="J553" s="587"/>
      <c r="K553" s="587"/>
      <c r="L553" s="587"/>
      <c r="M553" s="587"/>
      <c r="N553" s="587"/>
      <c r="O553" s="587"/>
      <c r="P553" s="587"/>
      <c r="Q553" s="587"/>
      <c r="R553" s="587"/>
      <c r="S553" s="587"/>
      <c r="T553" s="587"/>
      <c r="U553" s="587"/>
      <c r="V553" s="587"/>
      <c r="W553" s="587"/>
      <c r="X553" s="587"/>
    </row>
    <row r="554" spans="1:24" ht="12.75" customHeight="1">
      <c r="A554" s="587"/>
      <c r="B554" s="587"/>
      <c r="C554" s="804"/>
      <c r="D554" s="587"/>
      <c r="E554" s="587"/>
      <c r="F554" s="587"/>
      <c r="G554" s="587"/>
      <c r="H554" s="587"/>
      <c r="I554" s="587"/>
      <c r="J554" s="587"/>
      <c r="K554" s="587"/>
      <c r="L554" s="587"/>
      <c r="M554" s="587"/>
      <c r="N554" s="587"/>
      <c r="O554" s="587"/>
      <c r="P554" s="587"/>
      <c r="Q554" s="587"/>
      <c r="R554" s="587"/>
      <c r="S554" s="587"/>
      <c r="T554" s="587"/>
      <c r="U554" s="587"/>
      <c r="V554" s="587"/>
      <c r="W554" s="587"/>
      <c r="X554" s="587"/>
    </row>
    <row r="555" spans="1:24" ht="12.75" customHeight="1">
      <c r="A555" s="587"/>
      <c r="B555" s="587"/>
      <c r="C555" s="804"/>
      <c r="D555" s="587"/>
      <c r="E555" s="587"/>
      <c r="F555" s="587"/>
      <c r="G555" s="587"/>
      <c r="H555" s="587"/>
      <c r="I555" s="587"/>
      <c r="J555" s="587"/>
      <c r="K555" s="587"/>
      <c r="L555" s="587"/>
      <c r="M555" s="587"/>
      <c r="N555" s="587"/>
      <c r="O555" s="587"/>
      <c r="P555" s="587"/>
      <c r="Q555" s="587"/>
      <c r="R555" s="587"/>
      <c r="S555" s="587"/>
      <c r="T555" s="587"/>
      <c r="U555" s="587"/>
      <c r="V555" s="587"/>
      <c r="W555" s="587"/>
      <c r="X555" s="587"/>
    </row>
    <row r="556" spans="1:24" ht="12.75" customHeight="1">
      <c r="A556" s="587"/>
      <c r="B556" s="587"/>
      <c r="C556" s="804"/>
      <c r="D556" s="587"/>
      <c r="E556" s="587"/>
      <c r="F556" s="587"/>
      <c r="G556" s="587"/>
      <c r="H556" s="587"/>
      <c r="I556" s="587"/>
      <c r="J556" s="587"/>
      <c r="K556" s="587"/>
      <c r="L556" s="587"/>
      <c r="M556" s="587"/>
      <c r="N556" s="587"/>
      <c r="O556" s="587"/>
      <c r="P556" s="587"/>
      <c r="Q556" s="587"/>
      <c r="R556" s="587"/>
      <c r="S556" s="587"/>
      <c r="T556" s="587"/>
      <c r="U556" s="587"/>
      <c r="V556" s="587"/>
      <c r="W556" s="587"/>
      <c r="X556" s="587"/>
    </row>
    <row r="557" spans="1:24" ht="12.75" customHeight="1">
      <c r="A557" s="587"/>
      <c r="B557" s="587"/>
      <c r="C557" s="804"/>
      <c r="D557" s="587"/>
      <c r="E557" s="587"/>
      <c r="F557" s="587"/>
      <c r="G557" s="587"/>
      <c r="H557" s="587"/>
      <c r="I557" s="587"/>
      <c r="J557" s="587"/>
      <c r="K557" s="587"/>
      <c r="L557" s="587"/>
      <c r="M557" s="587"/>
      <c r="N557" s="587"/>
      <c r="O557" s="587"/>
      <c r="P557" s="587"/>
      <c r="Q557" s="587"/>
      <c r="R557" s="587"/>
      <c r="S557" s="587"/>
      <c r="T557" s="587"/>
      <c r="U557" s="587"/>
      <c r="V557" s="587"/>
      <c r="W557" s="587"/>
      <c r="X557" s="587"/>
    </row>
    <row r="558" spans="1:24" ht="12.75" customHeight="1">
      <c r="A558" s="587"/>
      <c r="B558" s="587"/>
      <c r="C558" s="804"/>
      <c r="D558" s="587"/>
      <c r="E558" s="587"/>
      <c r="F558" s="587"/>
      <c r="G558" s="587"/>
      <c r="H558" s="587"/>
      <c r="I558" s="587"/>
      <c r="J558" s="587"/>
      <c r="K558" s="587"/>
      <c r="L558" s="587"/>
      <c r="M558" s="587"/>
      <c r="N558" s="587"/>
      <c r="O558" s="587"/>
      <c r="P558" s="587"/>
      <c r="Q558" s="587"/>
      <c r="R558" s="587"/>
      <c r="S558" s="587"/>
      <c r="T558" s="587"/>
      <c r="U558" s="587"/>
      <c r="V558" s="587"/>
      <c r="W558" s="587"/>
      <c r="X558" s="587"/>
    </row>
    <row r="559" spans="1:24" ht="12.75" customHeight="1">
      <c r="A559" s="587"/>
      <c r="B559" s="587"/>
      <c r="C559" s="804"/>
      <c r="D559" s="587"/>
      <c r="E559" s="587"/>
      <c r="F559" s="587"/>
      <c r="G559" s="587"/>
      <c r="H559" s="587"/>
      <c r="I559" s="587"/>
      <c r="J559" s="587"/>
      <c r="K559" s="587"/>
      <c r="L559" s="587"/>
      <c r="M559" s="587"/>
      <c r="N559" s="587"/>
      <c r="O559" s="587"/>
      <c r="P559" s="587"/>
      <c r="Q559" s="587"/>
      <c r="R559" s="587"/>
      <c r="S559" s="587"/>
      <c r="T559" s="587"/>
      <c r="U559" s="587"/>
      <c r="V559" s="587"/>
      <c r="W559" s="587"/>
      <c r="X559" s="587"/>
    </row>
    <row r="560" spans="1:24" ht="12.75" customHeight="1">
      <c r="A560" s="587"/>
      <c r="B560" s="587"/>
      <c r="C560" s="804"/>
      <c r="D560" s="587"/>
      <c r="E560" s="587"/>
      <c r="F560" s="587"/>
      <c r="G560" s="587"/>
      <c r="H560" s="587"/>
      <c r="I560" s="587"/>
      <c r="J560" s="587"/>
      <c r="K560" s="587"/>
      <c r="L560" s="587"/>
      <c r="M560" s="587"/>
      <c r="N560" s="587"/>
      <c r="O560" s="587"/>
      <c r="P560" s="587"/>
      <c r="Q560" s="587"/>
      <c r="R560" s="587"/>
      <c r="S560" s="587"/>
      <c r="T560" s="587"/>
      <c r="U560" s="587"/>
      <c r="V560" s="587"/>
      <c r="W560" s="587"/>
      <c r="X560" s="587"/>
    </row>
    <row r="561" spans="1:24" ht="12.75" customHeight="1">
      <c r="A561" s="587"/>
      <c r="B561" s="587"/>
      <c r="C561" s="804"/>
      <c r="D561" s="587"/>
      <c r="E561" s="587"/>
      <c r="F561" s="587"/>
      <c r="G561" s="587"/>
      <c r="H561" s="587"/>
      <c r="I561" s="587"/>
      <c r="J561" s="587"/>
      <c r="K561" s="587"/>
      <c r="L561" s="587"/>
      <c r="M561" s="587"/>
      <c r="N561" s="587"/>
      <c r="O561" s="587"/>
      <c r="P561" s="587"/>
      <c r="Q561" s="587"/>
      <c r="R561" s="587"/>
      <c r="S561" s="587"/>
      <c r="T561" s="587"/>
      <c r="U561" s="587"/>
      <c r="V561" s="587"/>
      <c r="W561" s="587"/>
      <c r="X561" s="587"/>
    </row>
    <row r="562" spans="1:24" ht="12.75" customHeight="1">
      <c r="A562" s="587"/>
      <c r="B562" s="587"/>
      <c r="C562" s="804"/>
      <c r="D562" s="587"/>
      <c r="E562" s="587"/>
      <c r="F562" s="587"/>
      <c r="G562" s="587"/>
      <c r="H562" s="587"/>
      <c r="I562" s="587"/>
      <c r="J562" s="587"/>
      <c r="K562" s="587"/>
      <c r="L562" s="587"/>
      <c r="M562" s="587"/>
      <c r="N562" s="587"/>
      <c r="O562" s="587"/>
      <c r="P562" s="587"/>
      <c r="Q562" s="587"/>
      <c r="R562" s="587"/>
      <c r="S562" s="587"/>
      <c r="T562" s="587"/>
      <c r="U562" s="587"/>
      <c r="V562" s="587"/>
      <c r="W562" s="587"/>
      <c r="X562" s="587"/>
    </row>
    <row r="563" spans="1:24" ht="12.75" customHeight="1">
      <c r="A563" s="587"/>
      <c r="B563" s="587"/>
      <c r="C563" s="804"/>
      <c r="D563" s="587"/>
      <c r="E563" s="587"/>
      <c r="F563" s="587"/>
      <c r="G563" s="587"/>
      <c r="H563" s="587"/>
      <c r="I563" s="587"/>
      <c r="J563" s="587"/>
      <c r="K563" s="587"/>
      <c r="L563" s="587"/>
      <c r="M563" s="587"/>
      <c r="N563" s="587"/>
      <c r="O563" s="587"/>
      <c r="P563" s="587"/>
      <c r="Q563" s="587"/>
      <c r="R563" s="587"/>
      <c r="S563" s="587"/>
      <c r="T563" s="587"/>
      <c r="U563" s="587"/>
      <c r="V563" s="587"/>
      <c r="W563" s="587"/>
      <c r="X563" s="587"/>
    </row>
    <row r="564" spans="1:24" ht="12.75" customHeight="1">
      <c r="A564" s="587"/>
      <c r="B564" s="587"/>
      <c r="C564" s="804"/>
      <c r="D564" s="587"/>
      <c r="E564" s="587"/>
      <c r="F564" s="587"/>
      <c r="G564" s="587"/>
      <c r="H564" s="587"/>
      <c r="I564" s="587"/>
      <c r="J564" s="587"/>
      <c r="K564" s="587"/>
      <c r="L564" s="587"/>
      <c r="M564" s="587"/>
      <c r="N564" s="587"/>
      <c r="O564" s="587"/>
      <c r="P564" s="587"/>
      <c r="Q564" s="587"/>
      <c r="R564" s="587"/>
      <c r="S564" s="587"/>
      <c r="T564" s="587"/>
      <c r="U564" s="587"/>
      <c r="V564" s="587"/>
      <c r="W564" s="587"/>
      <c r="X564" s="587"/>
    </row>
    <row r="565" spans="1:24" ht="12.75" customHeight="1">
      <c r="A565" s="587"/>
      <c r="B565" s="587"/>
      <c r="C565" s="804"/>
      <c r="D565" s="587"/>
      <c r="E565" s="587"/>
      <c r="F565" s="587"/>
      <c r="G565" s="587"/>
      <c r="H565" s="587"/>
      <c r="I565" s="587"/>
      <c r="J565" s="587"/>
      <c r="K565" s="587"/>
      <c r="L565" s="587"/>
      <c r="M565" s="587"/>
      <c r="N565" s="587"/>
      <c r="O565" s="587"/>
      <c r="P565" s="587"/>
      <c r="Q565" s="587"/>
      <c r="R565" s="587"/>
      <c r="S565" s="587"/>
      <c r="T565" s="587"/>
      <c r="U565" s="587"/>
      <c r="V565" s="587"/>
      <c r="W565" s="587"/>
      <c r="X565" s="587"/>
    </row>
    <row r="566" spans="1:24" ht="12.75" customHeight="1">
      <c r="A566" s="587"/>
      <c r="B566" s="587"/>
      <c r="C566" s="804"/>
      <c r="D566" s="587"/>
      <c r="E566" s="587"/>
      <c r="F566" s="587"/>
      <c r="G566" s="587"/>
      <c r="H566" s="587"/>
      <c r="I566" s="587"/>
      <c r="J566" s="587"/>
      <c r="K566" s="587"/>
      <c r="L566" s="587"/>
      <c r="M566" s="587"/>
      <c r="N566" s="587"/>
      <c r="O566" s="587"/>
      <c r="P566" s="587"/>
      <c r="Q566" s="587"/>
      <c r="R566" s="587"/>
      <c r="S566" s="587"/>
      <c r="T566" s="587"/>
      <c r="U566" s="587"/>
      <c r="V566" s="587"/>
      <c r="W566" s="587"/>
      <c r="X566" s="587"/>
    </row>
    <row r="567" spans="1:24" ht="12.75" customHeight="1">
      <c r="A567" s="587"/>
      <c r="B567" s="587"/>
      <c r="C567" s="804"/>
      <c r="D567" s="587"/>
      <c r="E567" s="587"/>
      <c r="F567" s="587"/>
      <c r="G567" s="587"/>
      <c r="H567" s="587"/>
      <c r="I567" s="587"/>
      <c r="J567" s="587"/>
      <c r="K567" s="587"/>
      <c r="L567" s="587"/>
      <c r="M567" s="587"/>
      <c r="N567" s="587"/>
      <c r="O567" s="587"/>
      <c r="P567" s="587"/>
      <c r="Q567" s="587"/>
      <c r="R567" s="587"/>
      <c r="S567" s="587"/>
      <c r="T567" s="587"/>
      <c r="U567" s="587"/>
      <c r="V567" s="587"/>
      <c r="W567" s="587"/>
      <c r="X567" s="587"/>
    </row>
    <row r="568" spans="1:24" ht="12.75" customHeight="1">
      <c r="A568" s="587"/>
      <c r="B568" s="587"/>
      <c r="C568" s="804"/>
      <c r="D568" s="587"/>
      <c r="E568" s="587"/>
      <c r="F568" s="587"/>
      <c r="G568" s="587"/>
      <c r="H568" s="587"/>
      <c r="I568" s="587"/>
      <c r="J568" s="587"/>
      <c r="K568" s="587"/>
      <c r="L568" s="587"/>
      <c r="M568" s="587"/>
      <c r="N568" s="587"/>
      <c r="O568" s="587"/>
      <c r="P568" s="587"/>
      <c r="Q568" s="587"/>
      <c r="R568" s="587"/>
      <c r="S568" s="587"/>
      <c r="T568" s="587"/>
      <c r="U568" s="587"/>
      <c r="V568" s="587"/>
      <c r="W568" s="587"/>
      <c r="X568" s="587"/>
    </row>
    <row r="569" spans="1:24" ht="12.75" customHeight="1">
      <c r="A569" s="587"/>
      <c r="B569" s="587"/>
      <c r="C569" s="804"/>
      <c r="D569" s="587"/>
      <c r="E569" s="587"/>
      <c r="F569" s="587"/>
      <c r="G569" s="587"/>
      <c r="H569" s="587"/>
      <c r="I569" s="587"/>
      <c r="J569" s="587"/>
      <c r="K569" s="587"/>
      <c r="L569" s="587"/>
      <c r="M569" s="587"/>
      <c r="N569" s="587"/>
      <c r="O569" s="587"/>
      <c r="P569" s="587"/>
      <c r="Q569" s="587"/>
      <c r="R569" s="587"/>
      <c r="S569" s="587"/>
      <c r="T569" s="587"/>
      <c r="U569" s="587"/>
      <c r="V569" s="587"/>
      <c r="W569" s="587"/>
      <c r="X569" s="587"/>
    </row>
    <row r="570" spans="1:24" ht="12.75" customHeight="1">
      <c r="A570" s="587"/>
      <c r="B570" s="587"/>
      <c r="C570" s="804"/>
      <c r="D570" s="587"/>
      <c r="E570" s="587"/>
      <c r="F570" s="587"/>
      <c r="G570" s="587"/>
      <c r="H570" s="587"/>
      <c r="I570" s="587"/>
      <c r="J570" s="587"/>
      <c r="K570" s="587"/>
      <c r="L570" s="587"/>
      <c r="M570" s="587"/>
      <c r="N570" s="587"/>
      <c r="O570" s="587"/>
      <c r="P570" s="587"/>
      <c r="Q570" s="587"/>
      <c r="R570" s="587"/>
      <c r="S570" s="587"/>
      <c r="T570" s="587"/>
      <c r="U570" s="587"/>
      <c r="V570" s="587"/>
      <c r="W570" s="587"/>
      <c r="X570" s="587"/>
    </row>
    <row r="571" spans="1:24" ht="12.75" customHeight="1">
      <c r="A571" s="587"/>
      <c r="B571" s="587"/>
      <c r="C571" s="804"/>
      <c r="D571" s="587"/>
      <c r="E571" s="587"/>
      <c r="F571" s="587"/>
      <c r="G571" s="587"/>
      <c r="H571" s="587"/>
      <c r="I571" s="587"/>
      <c r="J571" s="587"/>
      <c r="K571" s="587"/>
      <c r="L571" s="587"/>
      <c r="M571" s="587"/>
      <c r="N571" s="587"/>
      <c r="O571" s="587"/>
      <c r="P571" s="587"/>
      <c r="Q571" s="587"/>
      <c r="R571" s="587"/>
      <c r="S571" s="587"/>
      <c r="T571" s="587"/>
      <c r="U571" s="587"/>
      <c r="V571" s="587"/>
      <c r="W571" s="587"/>
      <c r="X571" s="587"/>
    </row>
    <row r="572" spans="1:24" ht="12.75" customHeight="1">
      <c r="A572" s="587"/>
      <c r="B572" s="587"/>
      <c r="C572" s="804"/>
      <c r="D572" s="587"/>
      <c r="E572" s="587"/>
      <c r="F572" s="587"/>
      <c r="G572" s="587"/>
      <c r="H572" s="587"/>
      <c r="I572" s="587"/>
      <c r="J572" s="587"/>
      <c r="K572" s="587"/>
      <c r="L572" s="587"/>
      <c r="M572" s="587"/>
      <c r="N572" s="587"/>
      <c r="O572" s="587"/>
      <c r="P572" s="587"/>
      <c r="Q572" s="587"/>
      <c r="R572" s="587"/>
      <c r="S572" s="587"/>
      <c r="T572" s="587"/>
      <c r="U572" s="587"/>
      <c r="V572" s="587"/>
      <c r="W572" s="587"/>
      <c r="X572" s="587"/>
    </row>
    <row r="573" spans="1:24" ht="12.75" customHeight="1">
      <c r="A573" s="587"/>
      <c r="B573" s="587"/>
      <c r="C573" s="804"/>
      <c r="D573" s="587"/>
      <c r="E573" s="587"/>
      <c r="F573" s="587"/>
      <c r="G573" s="587"/>
      <c r="H573" s="587"/>
      <c r="I573" s="587"/>
      <c r="J573" s="587"/>
      <c r="K573" s="587"/>
      <c r="L573" s="587"/>
      <c r="M573" s="587"/>
      <c r="N573" s="587"/>
      <c r="O573" s="587"/>
      <c r="P573" s="587"/>
      <c r="Q573" s="587"/>
      <c r="R573" s="587"/>
      <c r="S573" s="587"/>
      <c r="T573" s="587"/>
      <c r="U573" s="587"/>
      <c r="V573" s="587"/>
      <c r="W573" s="587"/>
      <c r="X573" s="587"/>
    </row>
    <row r="574" spans="1:24" ht="12.75" customHeight="1">
      <c r="A574" s="587"/>
      <c r="B574" s="587"/>
      <c r="C574" s="804"/>
      <c r="D574" s="587"/>
      <c r="E574" s="587"/>
      <c r="F574" s="587"/>
      <c r="G574" s="587"/>
      <c r="H574" s="587"/>
      <c r="I574" s="587"/>
      <c r="J574" s="587"/>
      <c r="K574" s="587"/>
      <c r="L574" s="587"/>
      <c r="M574" s="587"/>
      <c r="N574" s="587"/>
      <c r="O574" s="587"/>
      <c r="P574" s="587"/>
      <c r="Q574" s="587"/>
      <c r="R574" s="587"/>
      <c r="S574" s="587"/>
      <c r="T574" s="587"/>
      <c r="U574" s="587"/>
      <c r="V574" s="587"/>
      <c r="W574" s="587"/>
      <c r="X574" s="587"/>
    </row>
    <row r="575" spans="1:24" ht="12.75" customHeight="1">
      <c r="A575" s="587"/>
      <c r="B575" s="587"/>
      <c r="C575" s="804"/>
      <c r="D575" s="587"/>
      <c r="E575" s="587"/>
      <c r="F575" s="587"/>
      <c r="G575" s="587"/>
      <c r="H575" s="587"/>
      <c r="I575" s="587"/>
      <c r="J575" s="587"/>
      <c r="K575" s="587"/>
      <c r="L575" s="587"/>
      <c r="M575" s="587"/>
      <c r="N575" s="587"/>
      <c r="O575" s="587"/>
      <c r="P575" s="587"/>
      <c r="Q575" s="587"/>
      <c r="R575" s="587"/>
      <c r="S575" s="587"/>
      <c r="T575" s="587"/>
      <c r="U575" s="587"/>
      <c r="V575" s="587"/>
      <c r="W575" s="587"/>
      <c r="X575" s="587"/>
    </row>
    <row r="576" spans="1:24" ht="12.75" customHeight="1">
      <c r="A576" s="587"/>
      <c r="B576" s="587"/>
      <c r="C576" s="804"/>
      <c r="D576" s="587"/>
      <c r="E576" s="587"/>
      <c r="F576" s="587"/>
      <c r="G576" s="587"/>
      <c r="H576" s="587"/>
      <c r="I576" s="587"/>
      <c r="J576" s="587"/>
      <c r="K576" s="587"/>
      <c r="L576" s="587"/>
      <c r="M576" s="587"/>
      <c r="N576" s="587"/>
      <c r="O576" s="587"/>
      <c r="P576" s="587"/>
      <c r="Q576" s="587"/>
      <c r="R576" s="587"/>
      <c r="S576" s="587"/>
      <c r="T576" s="587"/>
      <c r="U576" s="587"/>
      <c r="V576" s="587"/>
      <c r="W576" s="587"/>
      <c r="X576" s="587"/>
    </row>
    <row r="577" spans="1:24" ht="12.75" customHeight="1">
      <c r="A577" s="587"/>
      <c r="B577" s="587"/>
      <c r="C577" s="804"/>
      <c r="D577" s="587"/>
      <c r="E577" s="587"/>
      <c r="F577" s="587"/>
      <c r="G577" s="587"/>
      <c r="H577" s="587"/>
      <c r="I577" s="587"/>
      <c r="J577" s="587"/>
      <c r="K577" s="587"/>
      <c r="L577" s="587"/>
      <c r="M577" s="587"/>
      <c r="N577" s="587"/>
      <c r="O577" s="587"/>
      <c r="P577" s="587"/>
      <c r="Q577" s="587"/>
      <c r="R577" s="587"/>
      <c r="S577" s="587"/>
      <c r="T577" s="587"/>
      <c r="U577" s="587"/>
      <c r="V577" s="587"/>
      <c r="W577" s="587"/>
      <c r="X577" s="587"/>
    </row>
    <row r="578" spans="1:24" ht="12.75" customHeight="1">
      <c r="A578" s="587"/>
      <c r="B578" s="587"/>
      <c r="C578" s="804"/>
      <c r="D578" s="587"/>
      <c r="E578" s="587"/>
      <c r="F578" s="587"/>
      <c r="G578" s="587"/>
      <c r="H578" s="587"/>
      <c r="I578" s="587"/>
      <c r="J578" s="587"/>
      <c r="K578" s="587"/>
      <c r="L578" s="587"/>
      <c r="M578" s="587"/>
      <c r="N578" s="587"/>
      <c r="O578" s="587"/>
      <c r="P578" s="587"/>
      <c r="Q578" s="587"/>
      <c r="R578" s="587"/>
      <c r="S578" s="587"/>
      <c r="T578" s="587"/>
      <c r="U578" s="587"/>
      <c r="V578" s="587"/>
      <c r="W578" s="587"/>
      <c r="X578" s="587"/>
    </row>
    <row r="579" spans="1:24" ht="12.75" customHeight="1">
      <c r="A579" s="587"/>
      <c r="B579" s="587"/>
      <c r="C579" s="804"/>
      <c r="D579" s="587"/>
      <c r="E579" s="587"/>
      <c r="F579" s="587"/>
      <c r="G579" s="587"/>
      <c r="H579" s="587"/>
      <c r="I579" s="587"/>
      <c r="J579" s="587"/>
      <c r="K579" s="587"/>
      <c r="L579" s="587"/>
      <c r="M579" s="587"/>
      <c r="N579" s="587"/>
      <c r="O579" s="587"/>
      <c r="P579" s="587"/>
      <c r="Q579" s="587"/>
      <c r="R579" s="587"/>
      <c r="S579" s="587"/>
      <c r="T579" s="587"/>
      <c r="U579" s="587"/>
      <c r="V579" s="587"/>
      <c r="W579" s="587"/>
      <c r="X579" s="587"/>
    </row>
    <row r="580" spans="1:24" ht="12.75" customHeight="1">
      <c r="A580" s="587"/>
      <c r="B580" s="587"/>
      <c r="C580" s="804"/>
      <c r="D580" s="587"/>
      <c r="E580" s="587"/>
      <c r="F580" s="587"/>
      <c r="G580" s="587"/>
      <c r="H580" s="587"/>
      <c r="I580" s="587"/>
      <c r="J580" s="587"/>
      <c r="K580" s="587"/>
      <c r="L580" s="587"/>
      <c r="M580" s="587"/>
      <c r="N580" s="587"/>
      <c r="O580" s="587"/>
      <c r="P580" s="587"/>
      <c r="Q580" s="587"/>
      <c r="R580" s="587"/>
      <c r="S580" s="587"/>
      <c r="T580" s="587"/>
      <c r="U580" s="587"/>
      <c r="V580" s="587"/>
      <c r="W580" s="587"/>
      <c r="X580" s="587"/>
    </row>
    <row r="581" spans="1:24" ht="12.75" customHeight="1">
      <c r="A581" s="587"/>
      <c r="B581" s="587"/>
      <c r="C581" s="804"/>
      <c r="D581" s="587"/>
      <c r="E581" s="587"/>
      <c r="F581" s="587"/>
      <c r="G581" s="587"/>
      <c r="H581" s="587"/>
      <c r="I581" s="587"/>
      <c r="J581" s="587"/>
      <c r="K581" s="587"/>
      <c r="L581" s="587"/>
      <c r="M581" s="587"/>
      <c r="N581" s="587"/>
      <c r="O581" s="587"/>
      <c r="P581" s="587"/>
      <c r="Q581" s="587"/>
      <c r="R581" s="587"/>
      <c r="S581" s="587"/>
      <c r="T581" s="587"/>
      <c r="U581" s="587"/>
      <c r="V581" s="587"/>
      <c r="W581" s="587"/>
      <c r="X581" s="587"/>
    </row>
    <row r="582" spans="1:24" ht="12.75" customHeight="1">
      <c r="A582" s="587"/>
      <c r="B582" s="587"/>
      <c r="C582" s="804"/>
      <c r="D582" s="587"/>
      <c r="E582" s="587"/>
      <c r="F582" s="587"/>
      <c r="G582" s="587"/>
      <c r="H582" s="587"/>
      <c r="I582" s="587"/>
      <c r="J582" s="587"/>
      <c r="K582" s="587"/>
      <c r="L582" s="587"/>
      <c r="M582" s="587"/>
      <c r="N582" s="587"/>
      <c r="O582" s="587"/>
      <c r="P582" s="587"/>
      <c r="Q582" s="587"/>
      <c r="R582" s="587"/>
      <c r="S582" s="587"/>
      <c r="T582" s="587"/>
      <c r="U582" s="587"/>
      <c r="V582" s="587"/>
      <c r="W582" s="587"/>
      <c r="X582" s="587"/>
    </row>
    <row r="583" spans="1:24" ht="12.75" customHeight="1">
      <c r="A583" s="587"/>
      <c r="B583" s="587"/>
      <c r="C583" s="804"/>
      <c r="D583" s="587"/>
      <c r="E583" s="587"/>
      <c r="F583" s="587"/>
      <c r="G583" s="587"/>
      <c r="H583" s="587"/>
      <c r="I583" s="587"/>
      <c r="J583" s="587"/>
      <c r="K583" s="587"/>
      <c r="L583" s="587"/>
      <c r="M583" s="587"/>
      <c r="N583" s="587"/>
      <c r="O583" s="587"/>
      <c r="P583" s="587"/>
      <c r="Q583" s="587"/>
      <c r="R583" s="587"/>
      <c r="S583" s="587"/>
      <c r="T583" s="587"/>
      <c r="U583" s="587"/>
      <c r="V583" s="587"/>
      <c r="W583" s="587"/>
      <c r="X583" s="587"/>
    </row>
    <row r="584" spans="1:24" ht="12.75" customHeight="1">
      <c r="A584" s="587"/>
      <c r="B584" s="587"/>
      <c r="C584" s="804"/>
      <c r="D584" s="587"/>
      <c r="E584" s="587"/>
      <c r="F584" s="587"/>
      <c r="G584" s="587"/>
      <c r="H584" s="587"/>
      <c r="I584" s="587"/>
      <c r="J584" s="587"/>
      <c r="K584" s="587"/>
      <c r="L584" s="587"/>
      <c r="M584" s="587"/>
      <c r="N584" s="587"/>
      <c r="O584" s="587"/>
      <c r="P584" s="587"/>
      <c r="Q584" s="587"/>
      <c r="R584" s="587"/>
      <c r="S584" s="587"/>
      <c r="T584" s="587"/>
      <c r="U584" s="587"/>
      <c r="V584" s="587"/>
      <c r="W584" s="587"/>
      <c r="X584" s="587"/>
    </row>
    <row r="585" spans="1:24" ht="12.75" customHeight="1">
      <c r="A585" s="587"/>
      <c r="B585" s="587"/>
      <c r="C585" s="804"/>
      <c r="D585" s="587"/>
      <c r="E585" s="587"/>
      <c r="F585" s="587"/>
      <c r="G585" s="587"/>
      <c r="H585" s="587"/>
      <c r="I585" s="587"/>
      <c r="J585" s="587"/>
      <c r="K585" s="587"/>
      <c r="L585" s="587"/>
      <c r="M585" s="587"/>
      <c r="N585" s="587"/>
      <c r="O585" s="587"/>
      <c r="P585" s="587"/>
      <c r="Q585" s="587"/>
      <c r="R585" s="587"/>
      <c r="S585" s="587"/>
      <c r="T585" s="587"/>
      <c r="U585" s="587"/>
      <c r="V585" s="587"/>
      <c r="W585" s="587"/>
      <c r="X585" s="587"/>
    </row>
    <row r="586" spans="1:24" ht="12.75" customHeight="1">
      <c r="A586" s="587"/>
      <c r="B586" s="587"/>
      <c r="C586" s="804"/>
      <c r="D586" s="587"/>
      <c r="E586" s="587"/>
      <c r="F586" s="587"/>
      <c r="G586" s="587"/>
      <c r="H586" s="587"/>
      <c r="I586" s="587"/>
      <c r="J586" s="587"/>
      <c r="K586" s="587"/>
      <c r="L586" s="587"/>
      <c r="M586" s="587"/>
      <c r="N586" s="587"/>
      <c r="O586" s="587"/>
      <c r="P586" s="587"/>
      <c r="Q586" s="587"/>
      <c r="R586" s="587"/>
      <c r="S586" s="587"/>
      <c r="T586" s="587"/>
      <c r="U586" s="587"/>
      <c r="V586" s="587"/>
      <c r="W586" s="587"/>
      <c r="X586" s="587"/>
    </row>
    <row r="587" spans="1:24" ht="12.75" customHeight="1">
      <c r="A587" s="587"/>
      <c r="B587" s="587"/>
      <c r="C587" s="804"/>
      <c r="D587" s="587"/>
      <c r="E587" s="587"/>
      <c r="F587" s="587"/>
      <c r="G587" s="587"/>
      <c r="H587" s="587"/>
      <c r="I587" s="587"/>
      <c r="J587" s="587"/>
      <c r="K587" s="587"/>
      <c r="L587" s="587"/>
      <c r="M587" s="587"/>
      <c r="N587" s="587"/>
      <c r="O587" s="587"/>
      <c r="P587" s="587"/>
      <c r="Q587" s="587"/>
      <c r="R587" s="587"/>
      <c r="S587" s="587"/>
      <c r="T587" s="587"/>
      <c r="U587" s="587"/>
      <c r="V587" s="587"/>
      <c r="W587" s="587"/>
      <c r="X587" s="587"/>
    </row>
    <row r="588" spans="1:24" ht="12.75" customHeight="1">
      <c r="A588" s="587"/>
      <c r="B588" s="587"/>
      <c r="C588" s="804"/>
      <c r="D588" s="587"/>
      <c r="E588" s="587"/>
      <c r="F588" s="587"/>
      <c r="G588" s="587"/>
      <c r="H588" s="587"/>
      <c r="I588" s="587"/>
      <c r="J588" s="587"/>
      <c r="K588" s="587"/>
      <c r="L588" s="587"/>
      <c r="M588" s="587"/>
      <c r="N588" s="587"/>
      <c r="O588" s="587"/>
      <c r="P588" s="587"/>
      <c r="Q588" s="587"/>
      <c r="R588" s="587"/>
      <c r="S588" s="587"/>
      <c r="T588" s="587"/>
      <c r="U588" s="587"/>
      <c r="V588" s="587"/>
      <c r="W588" s="587"/>
      <c r="X588" s="587"/>
    </row>
    <row r="589" spans="1:24" ht="12.75" customHeight="1">
      <c r="A589" s="587"/>
      <c r="B589" s="587"/>
      <c r="C589" s="804"/>
      <c r="D589" s="587"/>
      <c r="E589" s="587"/>
      <c r="F589" s="587"/>
      <c r="G589" s="587"/>
      <c r="H589" s="587"/>
      <c r="I589" s="587"/>
      <c r="J589" s="587"/>
      <c r="K589" s="587"/>
      <c r="L589" s="587"/>
      <c r="M589" s="587"/>
      <c r="N589" s="587"/>
      <c r="O589" s="587"/>
      <c r="P589" s="587"/>
      <c r="Q589" s="587"/>
      <c r="R589" s="587"/>
      <c r="S589" s="587"/>
      <c r="T589" s="587"/>
      <c r="U589" s="587"/>
      <c r="V589" s="587"/>
      <c r="W589" s="587"/>
      <c r="X589" s="587"/>
    </row>
    <row r="590" spans="1:24" ht="12.75" customHeight="1">
      <c r="A590" s="587"/>
      <c r="B590" s="587"/>
      <c r="C590" s="804"/>
      <c r="D590" s="587"/>
      <c r="E590" s="587"/>
      <c r="F590" s="587"/>
      <c r="G590" s="587"/>
      <c r="H590" s="587"/>
      <c r="I590" s="587"/>
      <c r="J590" s="587"/>
      <c r="K590" s="587"/>
      <c r="L590" s="587"/>
      <c r="M590" s="587"/>
      <c r="N590" s="587"/>
      <c r="O590" s="587"/>
      <c r="P590" s="587"/>
      <c r="Q590" s="587"/>
      <c r="R590" s="587"/>
      <c r="S590" s="587"/>
      <c r="T590" s="587"/>
      <c r="U590" s="587"/>
      <c r="V590" s="587"/>
      <c r="W590" s="587"/>
      <c r="X590" s="587"/>
    </row>
    <row r="591" spans="1:24" ht="12.75" customHeight="1">
      <c r="A591" s="587"/>
      <c r="B591" s="587"/>
      <c r="C591" s="804"/>
      <c r="D591" s="587"/>
      <c r="E591" s="587"/>
      <c r="F591" s="587"/>
      <c r="G591" s="587"/>
      <c r="H591" s="587"/>
      <c r="I591" s="587"/>
      <c r="J591" s="587"/>
      <c r="K591" s="587"/>
      <c r="L591" s="587"/>
      <c r="M591" s="587"/>
      <c r="N591" s="587"/>
      <c r="O591" s="587"/>
      <c r="P591" s="587"/>
      <c r="Q591" s="587"/>
      <c r="R591" s="587"/>
      <c r="S591" s="587"/>
      <c r="T591" s="587"/>
      <c r="U591" s="587"/>
      <c r="V591" s="587"/>
      <c r="W591" s="587"/>
      <c r="X591" s="587"/>
    </row>
    <row r="592" spans="1:24" ht="12.75" customHeight="1">
      <c r="A592" s="587"/>
      <c r="B592" s="587"/>
      <c r="C592" s="804"/>
      <c r="D592" s="587"/>
      <c r="E592" s="587"/>
      <c r="F592" s="587"/>
      <c r="G592" s="587"/>
      <c r="H592" s="587"/>
      <c r="I592" s="587"/>
      <c r="J592" s="587"/>
      <c r="K592" s="587"/>
      <c r="L592" s="587"/>
      <c r="M592" s="587"/>
      <c r="N592" s="587"/>
      <c r="O592" s="587"/>
      <c r="P592" s="587"/>
      <c r="Q592" s="587"/>
      <c r="R592" s="587"/>
      <c r="S592" s="587"/>
      <c r="T592" s="587"/>
      <c r="U592" s="587"/>
      <c r="V592" s="587"/>
      <c r="W592" s="587"/>
      <c r="X592" s="587"/>
    </row>
    <row r="593" spans="1:24" ht="12.75" customHeight="1">
      <c r="A593" s="587"/>
      <c r="B593" s="587"/>
      <c r="C593" s="804"/>
      <c r="D593" s="587"/>
      <c r="E593" s="587"/>
      <c r="F593" s="587"/>
      <c r="G593" s="587"/>
      <c r="H593" s="587"/>
      <c r="I593" s="587"/>
      <c r="J593" s="587"/>
      <c r="K593" s="587"/>
      <c r="L593" s="587"/>
      <c r="M593" s="587"/>
      <c r="N593" s="587"/>
      <c r="O593" s="587"/>
      <c r="P593" s="587"/>
      <c r="Q593" s="587"/>
      <c r="R593" s="587"/>
      <c r="S593" s="587"/>
      <c r="T593" s="587"/>
      <c r="U593" s="587"/>
      <c r="V593" s="587"/>
      <c r="W593" s="587"/>
      <c r="X593" s="587"/>
    </row>
    <row r="594" spans="1:24" ht="12.75" customHeight="1">
      <c r="A594" s="587"/>
      <c r="B594" s="587"/>
      <c r="C594" s="804"/>
      <c r="D594" s="587"/>
      <c r="E594" s="587"/>
      <c r="F594" s="587"/>
      <c r="G594" s="587"/>
      <c r="H594" s="587"/>
      <c r="I594" s="587"/>
      <c r="J594" s="587"/>
      <c r="K594" s="587"/>
      <c r="L594" s="587"/>
      <c r="M594" s="587"/>
      <c r="N594" s="587"/>
      <c r="O594" s="587"/>
      <c r="P594" s="587"/>
      <c r="Q594" s="587"/>
      <c r="R594" s="587"/>
      <c r="S594" s="587"/>
      <c r="T594" s="587"/>
      <c r="U594" s="587"/>
      <c r="V594" s="587"/>
      <c r="W594" s="587"/>
      <c r="X594" s="587"/>
    </row>
    <row r="595" spans="1:24" ht="12.75" customHeight="1">
      <c r="A595" s="587"/>
      <c r="B595" s="587"/>
      <c r="C595" s="804"/>
      <c r="D595" s="587"/>
      <c r="E595" s="587"/>
      <c r="F595" s="587"/>
      <c r="G595" s="587"/>
      <c r="H595" s="587"/>
      <c r="I595" s="587"/>
      <c r="J595" s="587"/>
      <c r="K595" s="587"/>
      <c r="L595" s="587"/>
      <c r="M595" s="587"/>
      <c r="N595" s="587"/>
      <c r="O595" s="587"/>
      <c r="P595" s="587"/>
      <c r="Q595" s="587"/>
      <c r="R595" s="587"/>
      <c r="S595" s="587"/>
      <c r="T595" s="587"/>
      <c r="U595" s="587"/>
      <c r="V595" s="587"/>
      <c r="W595" s="587"/>
      <c r="X595" s="587"/>
    </row>
    <row r="596" spans="1:24" ht="12.75" customHeight="1">
      <c r="A596" s="587"/>
      <c r="B596" s="587"/>
      <c r="C596" s="804"/>
      <c r="D596" s="587"/>
      <c r="E596" s="587"/>
      <c r="F596" s="587"/>
      <c r="G596" s="587"/>
      <c r="H596" s="587"/>
      <c r="I596" s="587"/>
      <c r="J596" s="587"/>
      <c r="K596" s="587"/>
      <c r="L596" s="587"/>
      <c r="M596" s="587"/>
      <c r="N596" s="587"/>
      <c r="O596" s="587"/>
      <c r="P596" s="587"/>
      <c r="Q596" s="587"/>
      <c r="R596" s="587"/>
      <c r="S596" s="587"/>
      <c r="T596" s="587"/>
      <c r="U596" s="587"/>
      <c r="V596" s="587"/>
      <c r="W596" s="587"/>
      <c r="X596" s="587"/>
    </row>
    <row r="597" spans="1:24" ht="12.75" customHeight="1">
      <c r="A597" s="587"/>
      <c r="B597" s="587"/>
      <c r="C597" s="804"/>
      <c r="D597" s="587"/>
      <c r="E597" s="587"/>
      <c r="F597" s="587"/>
      <c r="G597" s="587"/>
      <c r="H597" s="587"/>
      <c r="I597" s="587"/>
      <c r="J597" s="587"/>
      <c r="K597" s="587"/>
      <c r="L597" s="587"/>
      <c r="M597" s="587"/>
      <c r="N597" s="587"/>
      <c r="O597" s="587"/>
      <c r="P597" s="587"/>
      <c r="Q597" s="587"/>
      <c r="R597" s="587"/>
      <c r="S597" s="587"/>
      <c r="T597" s="587"/>
      <c r="U597" s="587"/>
      <c r="V597" s="587"/>
      <c r="W597" s="587"/>
      <c r="X597" s="587"/>
    </row>
    <row r="598" spans="1:24" ht="12.75" customHeight="1">
      <c r="A598" s="587"/>
      <c r="B598" s="587"/>
      <c r="C598" s="804"/>
      <c r="D598" s="587"/>
      <c r="E598" s="587"/>
      <c r="F598" s="587"/>
      <c r="G598" s="587"/>
      <c r="H598" s="587"/>
      <c r="I598" s="587"/>
      <c r="J598" s="587"/>
      <c r="K598" s="587"/>
      <c r="L598" s="587"/>
      <c r="M598" s="587"/>
      <c r="N598" s="587"/>
      <c r="O598" s="587"/>
      <c r="P598" s="587"/>
      <c r="Q598" s="587"/>
      <c r="R598" s="587"/>
      <c r="S598" s="587"/>
      <c r="T598" s="587"/>
      <c r="U598" s="587"/>
      <c r="V598" s="587"/>
      <c r="W598" s="587"/>
      <c r="X598" s="587"/>
    </row>
    <row r="599" spans="1:24" ht="12.75" customHeight="1">
      <c r="A599" s="587"/>
      <c r="B599" s="587"/>
      <c r="C599" s="804"/>
      <c r="D599" s="587"/>
      <c r="E599" s="587"/>
      <c r="F599" s="587"/>
      <c r="G599" s="587"/>
      <c r="H599" s="587"/>
      <c r="I599" s="587"/>
      <c r="J599" s="587"/>
      <c r="K599" s="587"/>
      <c r="L599" s="587"/>
      <c r="M599" s="587"/>
      <c r="N599" s="587"/>
      <c r="O599" s="587"/>
      <c r="P599" s="587"/>
      <c r="Q599" s="587"/>
      <c r="R599" s="587"/>
      <c r="S599" s="587"/>
      <c r="T599" s="587"/>
      <c r="U599" s="587"/>
      <c r="V599" s="587"/>
      <c r="W599" s="587"/>
      <c r="X599" s="587"/>
    </row>
    <row r="600" spans="1:24" ht="12.75" customHeight="1">
      <c r="A600" s="587"/>
      <c r="B600" s="587"/>
      <c r="C600" s="804"/>
      <c r="D600" s="587"/>
      <c r="E600" s="587"/>
      <c r="F600" s="587"/>
      <c r="G600" s="587"/>
      <c r="H600" s="587"/>
      <c r="I600" s="587"/>
      <c r="J600" s="587"/>
      <c r="K600" s="587"/>
      <c r="L600" s="587"/>
      <c r="M600" s="587"/>
      <c r="N600" s="587"/>
      <c r="O600" s="587"/>
      <c r="P600" s="587"/>
      <c r="Q600" s="587"/>
      <c r="R600" s="587"/>
      <c r="S600" s="587"/>
      <c r="T600" s="587"/>
      <c r="U600" s="587"/>
      <c r="V600" s="587"/>
      <c r="W600" s="587"/>
      <c r="X600" s="587"/>
    </row>
    <row r="601" spans="1:24" ht="12.75" customHeight="1">
      <c r="A601" s="587"/>
      <c r="B601" s="587"/>
      <c r="C601" s="804"/>
      <c r="D601" s="587"/>
      <c r="E601" s="587"/>
      <c r="F601" s="587"/>
      <c r="G601" s="587"/>
      <c r="H601" s="587"/>
      <c r="I601" s="587"/>
      <c r="J601" s="587"/>
      <c r="K601" s="587"/>
      <c r="L601" s="587"/>
      <c r="M601" s="587"/>
      <c r="N601" s="587"/>
      <c r="O601" s="587"/>
      <c r="P601" s="587"/>
      <c r="Q601" s="587"/>
      <c r="R601" s="587"/>
      <c r="S601" s="587"/>
      <c r="T601" s="587"/>
      <c r="U601" s="587"/>
      <c r="V601" s="587"/>
      <c r="W601" s="587"/>
      <c r="X601" s="587"/>
    </row>
    <row r="602" spans="1:24" ht="12.75" customHeight="1">
      <c r="A602" s="587"/>
      <c r="B602" s="587"/>
      <c r="C602" s="804"/>
      <c r="D602" s="587"/>
      <c r="E602" s="587"/>
      <c r="F602" s="587"/>
      <c r="G602" s="587"/>
      <c r="H602" s="587"/>
      <c r="I602" s="587"/>
      <c r="J602" s="587"/>
      <c r="K602" s="587"/>
      <c r="L602" s="587"/>
      <c r="M602" s="587"/>
      <c r="N602" s="587"/>
      <c r="O602" s="587"/>
      <c r="P602" s="587"/>
      <c r="Q602" s="587"/>
      <c r="R602" s="587"/>
      <c r="S602" s="587"/>
      <c r="T602" s="587"/>
      <c r="U602" s="587"/>
      <c r="V602" s="587"/>
      <c r="W602" s="587"/>
      <c r="X602" s="587"/>
    </row>
    <row r="603" spans="1:24" ht="12.75" customHeight="1">
      <c r="A603" s="587"/>
      <c r="B603" s="587"/>
      <c r="C603" s="804"/>
      <c r="D603" s="587"/>
      <c r="E603" s="587"/>
      <c r="F603" s="587"/>
      <c r="G603" s="587"/>
      <c r="H603" s="587"/>
      <c r="I603" s="587"/>
      <c r="J603" s="587"/>
      <c r="K603" s="587"/>
      <c r="L603" s="587"/>
      <c r="M603" s="587"/>
      <c r="N603" s="587"/>
      <c r="O603" s="587"/>
      <c r="P603" s="587"/>
      <c r="Q603" s="587"/>
      <c r="R603" s="587"/>
      <c r="S603" s="587"/>
      <c r="T603" s="587"/>
      <c r="U603" s="587"/>
      <c r="V603" s="587"/>
      <c r="W603" s="587"/>
      <c r="X603" s="587"/>
    </row>
    <row r="604" spans="1:24" ht="12.75" customHeight="1">
      <c r="A604" s="587"/>
      <c r="B604" s="587"/>
      <c r="C604" s="804"/>
      <c r="D604" s="587"/>
      <c r="E604" s="587"/>
      <c r="F604" s="587"/>
      <c r="G604" s="587"/>
      <c r="H604" s="587"/>
      <c r="I604" s="587"/>
      <c r="J604" s="587"/>
      <c r="K604" s="587"/>
      <c r="L604" s="587"/>
      <c r="M604" s="587"/>
      <c r="N604" s="587"/>
      <c r="O604" s="587"/>
      <c r="P604" s="587"/>
      <c r="Q604" s="587"/>
      <c r="R604" s="587"/>
      <c r="S604" s="587"/>
      <c r="T604" s="587"/>
      <c r="U604" s="587"/>
      <c r="V604" s="587"/>
      <c r="W604" s="587"/>
      <c r="X604" s="587"/>
    </row>
    <row r="605" spans="1:24" ht="12.75" customHeight="1">
      <c r="A605" s="587"/>
      <c r="B605" s="587"/>
      <c r="C605" s="804"/>
      <c r="D605" s="587"/>
      <c r="E605" s="587"/>
      <c r="F605" s="587"/>
      <c r="G605" s="587"/>
      <c r="H605" s="587"/>
      <c r="I605" s="587"/>
      <c r="J605" s="587"/>
      <c r="K605" s="587"/>
      <c r="L605" s="587"/>
      <c r="M605" s="587"/>
      <c r="N605" s="587"/>
      <c r="O605" s="587"/>
      <c r="P605" s="587"/>
      <c r="Q605" s="587"/>
      <c r="R605" s="587"/>
      <c r="S605" s="587"/>
      <c r="T605" s="587"/>
      <c r="U605" s="587"/>
      <c r="V605" s="587"/>
      <c r="W605" s="587"/>
      <c r="X605" s="587"/>
    </row>
    <row r="606" spans="1:24" ht="12.75" customHeight="1">
      <c r="A606" s="587"/>
      <c r="B606" s="587"/>
      <c r="C606" s="804"/>
      <c r="D606" s="587"/>
      <c r="E606" s="587"/>
      <c r="F606" s="587"/>
      <c r="G606" s="587"/>
      <c r="H606" s="587"/>
      <c r="I606" s="587"/>
      <c r="J606" s="587"/>
      <c r="K606" s="587"/>
      <c r="L606" s="587"/>
      <c r="M606" s="587"/>
      <c r="N606" s="587"/>
      <c r="O606" s="587"/>
      <c r="P606" s="587"/>
      <c r="Q606" s="587"/>
      <c r="R606" s="587"/>
      <c r="S606" s="587"/>
      <c r="T606" s="587"/>
      <c r="U606" s="587"/>
      <c r="V606" s="587"/>
      <c r="W606" s="587"/>
      <c r="X606" s="587"/>
    </row>
    <row r="607" spans="1:24" ht="12.75" customHeight="1">
      <c r="A607" s="587"/>
      <c r="B607" s="587"/>
      <c r="C607" s="804"/>
      <c r="D607" s="587"/>
      <c r="E607" s="587"/>
      <c r="F607" s="587"/>
      <c r="G607" s="587"/>
      <c r="H607" s="587"/>
      <c r="I607" s="587"/>
      <c r="J607" s="587"/>
      <c r="K607" s="587"/>
      <c r="L607" s="587"/>
      <c r="M607" s="587"/>
      <c r="N607" s="587"/>
      <c r="O607" s="587"/>
      <c r="P607" s="587"/>
      <c r="Q607" s="587"/>
      <c r="R607" s="587"/>
      <c r="S607" s="587"/>
      <c r="T607" s="587"/>
      <c r="U607" s="587"/>
      <c r="V607" s="587"/>
      <c r="W607" s="587"/>
      <c r="X607" s="587"/>
    </row>
    <row r="608" spans="1:24" ht="12.75" customHeight="1">
      <c r="A608" s="587"/>
      <c r="B608" s="587"/>
      <c r="C608" s="804"/>
      <c r="D608" s="587"/>
      <c r="E608" s="587"/>
      <c r="F608" s="587"/>
      <c r="G608" s="587"/>
      <c r="H608" s="587"/>
      <c r="I608" s="587"/>
      <c r="J608" s="587"/>
      <c r="K608" s="587"/>
      <c r="L608" s="587"/>
      <c r="M608" s="587"/>
      <c r="N608" s="587"/>
      <c r="O608" s="587"/>
      <c r="P608" s="587"/>
      <c r="Q608" s="587"/>
      <c r="R608" s="587"/>
      <c r="S608" s="587"/>
      <c r="T608" s="587"/>
      <c r="U608" s="587"/>
      <c r="V608" s="587"/>
      <c r="W608" s="587"/>
      <c r="X608" s="587"/>
    </row>
    <row r="609" spans="1:24" ht="12.75" customHeight="1">
      <c r="A609" s="587"/>
      <c r="B609" s="587"/>
      <c r="C609" s="804"/>
      <c r="D609" s="587"/>
      <c r="E609" s="587"/>
      <c r="F609" s="587"/>
      <c r="G609" s="587"/>
      <c r="H609" s="587"/>
      <c r="I609" s="587"/>
      <c r="J609" s="587"/>
      <c r="K609" s="587"/>
      <c r="L609" s="587"/>
      <c r="M609" s="587"/>
      <c r="N609" s="587"/>
      <c r="O609" s="587"/>
      <c r="P609" s="587"/>
      <c r="Q609" s="587"/>
      <c r="R609" s="587"/>
      <c r="S609" s="587"/>
      <c r="T609" s="587"/>
      <c r="U609" s="587"/>
      <c r="V609" s="587"/>
      <c r="W609" s="587"/>
      <c r="X609" s="587"/>
    </row>
    <row r="610" spans="1:24" ht="12.75" customHeight="1">
      <c r="A610" s="587"/>
      <c r="B610" s="587"/>
      <c r="C610" s="804"/>
      <c r="D610" s="587"/>
      <c r="E610" s="587"/>
      <c r="F610" s="587"/>
      <c r="G610" s="587"/>
      <c r="H610" s="587"/>
      <c r="I610" s="587"/>
      <c r="J610" s="587"/>
      <c r="K610" s="587"/>
      <c r="L610" s="587"/>
      <c r="M610" s="587"/>
      <c r="N610" s="587"/>
      <c r="O610" s="587"/>
      <c r="P610" s="587"/>
      <c r="Q610" s="587"/>
      <c r="R610" s="587"/>
      <c r="S610" s="587"/>
      <c r="T610" s="587"/>
      <c r="U610" s="587"/>
      <c r="V610" s="587"/>
      <c r="W610" s="587"/>
      <c r="X610" s="587"/>
    </row>
    <row r="611" spans="1:24" ht="12.75" customHeight="1">
      <c r="A611" s="587"/>
      <c r="B611" s="587"/>
      <c r="C611" s="804"/>
      <c r="D611" s="587"/>
      <c r="E611" s="587"/>
      <c r="F611" s="587"/>
      <c r="G611" s="587"/>
      <c r="H611" s="587"/>
      <c r="I611" s="587"/>
      <c r="J611" s="587"/>
      <c r="K611" s="587"/>
      <c r="L611" s="587"/>
      <c r="M611" s="587"/>
      <c r="N611" s="587"/>
      <c r="O611" s="587"/>
      <c r="P611" s="587"/>
      <c r="Q611" s="587"/>
      <c r="R611" s="587"/>
      <c r="S611" s="587"/>
      <c r="T611" s="587"/>
      <c r="U611" s="587"/>
      <c r="V611" s="587"/>
      <c r="W611" s="587"/>
      <c r="X611" s="587"/>
    </row>
    <row r="612" spans="1:24" ht="12.75" customHeight="1">
      <c r="A612" s="587"/>
      <c r="B612" s="587"/>
      <c r="C612" s="804"/>
      <c r="D612" s="587"/>
      <c r="E612" s="587"/>
      <c r="F612" s="587"/>
      <c r="G612" s="587"/>
      <c r="H612" s="587"/>
      <c r="I612" s="587"/>
      <c r="J612" s="587"/>
      <c r="K612" s="587"/>
      <c r="L612" s="587"/>
      <c r="M612" s="587"/>
      <c r="N612" s="587"/>
      <c r="O612" s="587"/>
      <c r="P612" s="587"/>
      <c r="Q612" s="587"/>
      <c r="R612" s="587"/>
      <c r="S612" s="587"/>
      <c r="T612" s="587"/>
      <c r="U612" s="587"/>
      <c r="V612" s="587"/>
      <c r="W612" s="587"/>
      <c r="X612" s="587"/>
    </row>
    <row r="613" spans="1:24" ht="12.75" customHeight="1">
      <c r="A613" s="587"/>
      <c r="B613" s="587"/>
      <c r="C613" s="804"/>
      <c r="D613" s="587"/>
      <c r="E613" s="587"/>
      <c r="F613" s="587"/>
      <c r="G613" s="587"/>
      <c r="H613" s="587"/>
      <c r="I613" s="587"/>
      <c r="J613" s="587"/>
      <c r="K613" s="587"/>
      <c r="L613" s="587"/>
      <c r="M613" s="587"/>
      <c r="N613" s="587"/>
      <c r="O613" s="587"/>
      <c r="P613" s="587"/>
      <c r="Q613" s="587"/>
      <c r="R613" s="587"/>
      <c r="S613" s="587"/>
      <c r="T613" s="587"/>
      <c r="U613" s="587"/>
      <c r="V613" s="587"/>
      <c r="W613" s="587"/>
      <c r="X613" s="587"/>
    </row>
    <row r="614" spans="1:24" ht="12.75" customHeight="1">
      <c r="A614" s="587"/>
      <c r="B614" s="587"/>
      <c r="C614" s="804"/>
      <c r="D614" s="587"/>
      <c r="E614" s="587"/>
      <c r="F614" s="587"/>
      <c r="G614" s="587"/>
      <c r="H614" s="587"/>
      <c r="I614" s="587"/>
      <c r="J614" s="587"/>
      <c r="K614" s="587"/>
      <c r="L614" s="587"/>
      <c r="M614" s="587"/>
      <c r="N614" s="587"/>
      <c r="O614" s="587"/>
      <c r="P614" s="587"/>
      <c r="Q614" s="587"/>
      <c r="R614" s="587"/>
      <c r="S614" s="587"/>
      <c r="T614" s="587"/>
      <c r="U614" s="587"/>
      <c r="V614" s="587"/>
      <c r="W614" s="587"/>
      <c r="X614" s="587"/>
    </row>
    <row r="615" spans="1:24" ht="12.75" customHeight="1">
      <c r="A615" s="587"/>
      <c r="B615" s="587"/>
      <c r="C615" s="804"/>
      <c r="D615" s="587"/>
      <c r="E615" s="587"/>
      <c r="F615" s="587"/>
      <c r="G615" s="587"/>
      <c r="H615" s="587"/>
      <c r="I615" s="587"/>
      <c r="J615" s="587"/>
      <c r="K615" s="587"/>
      <c r="L615" s="587"/>
      <c r="M615" s="587"/>
      <c r="N615" s="587"/>
      <c r="O615" s="587"/>
      <c r="P615" s="587"/>
      <c r="Q615" s="587"/>
      <c r="R615" s="587"/>
      <c r="S615" s="587"/>
      <c r="T615" s="587"/>
      <c r="U615" s="587"/>
      <c r="V615" s="587"/>
      <c r="W615" s="587"/>
      <c r="X615" s="587"/>
    </row>
    <row r="616" spans="1:24" ht="12.75" customHeight="1">
      <c r="A616" s="587"/>
      <c r="B616" s="587"/>
      <c r="C616" s="804"/>
      <c r="D616" s="587"/>
      <c r="E616" s="587"/>
      <c r="F616" s="587"/>
      <c r="G616" s="587"/>
      <c r="H616" s="587"/>
      <c r="I616" s="587"/>
      <c r="J616" s="587"/>
      <c r="K616" s="587"/>
      <c r="L616" s="587"/>
      <c r="M616" s="587"/>
      <c r="N616" s="587"/>
      <c r="O616" s="587"/>
      <c r="P616" s="587"/>
      <c r="Q616" s="587"/>
      <c r="R616" s="587"/>
      <c r="S616" s="587"/>
      <c r="T616" s="587"/>
      <c r="U616" s="587"/>
      <c r="V616" s="587"/>
      <c r="W616" s="587"/>
      <c r="X616" s="587"/>
    </row>
    <row r="617" spans="1:24" ht="12.75" customHeight="1">
      <c r="A617" s="587"/>
      <c r="B617" s="587"/>
      <c r="C617" s="804"/>
      <c r="D617" s="587"/>
      <c r="E617" s="587"/>
      <c r="F617" s="587"/>
      <c r="G617" s="587"/>
      <c r="H617" s="587"/>
      <c r="I617" s="587"/>
      <c r="J617" s="587"/>
      <c r="K617" s="587"/>
      <c r="L617" s="587"/>
      <c r="M617" s="587"/>
      <c r="N617" s="587"/>
      <c r="O617" s="587"/>
      <c r="P617" s="587"/>
      <c r="Q617" s="587"/>
      <c r="R617" s="587"/>
      <c r="S617" s="587"/>
      <c r="T617" s="587"/>
      <c r="U617" s="587"/>
      <c r="V617" s="587"/>
      <c r="W617" s="587"/>
      <c r="X617" s="587"/>
    </row>
    <row r="618" spans="1:24" ht="12.75" customHeight="1">
      <c r="A618" s="587"/>
      <c r="B618" s="587"/>
      <c r="C618" s="804"/>
      <c r="D618" s="587"/>
      <c r="E618" s="587"/>
      <c r="F618" s="587"/>
      <c r="G618" s="587"/>
      <c r="H618" s="587"/>
      <c r="I618" s="587"/>
      <c r="J618" s="587"/>
      <c r="K618" s="587"/>
      <c r="L618" s="587"/>
      <c r="M618" s="587"/>
      <c r="N618" s="587"/>
      <c r="O618" s="587"/>
      <c r="P618" s="587"/>
      <c r="Q618" s="587"/>
      <c r="R618" s="587"/>
      <c r="S618" s="587"/>
      <c r="T618" s="587"/>
      <c r="U618" s="587"/>
      <c r="V618" s="587"/>
      <c r="W618" s="587"/>
      <c r="X618" s="587"/>
    </row>
    <row r="619" spans="1:24" ht="12.75" customHeight="1">
      <c r="A619" s="587"/>
      <c r="B619" s="587"/>
      <c r="C619" s="804"/>
      <c r="D619" s="587"/>
      <c r="E619" s="587"/>
      <c r="F619" s="587"/>
      <c r="G619" s="587"/>
      <c r="H619" s="587"/>
      <c r="I619" s="587"/>
      <c r="J619" s="587"/>
      <c r="K619" s="587"/>
      <c r="L619" s="587"/>
      <c r="M619" s="587"/>
      <c r="N619" s="587"/>
      <c r="O619" s="587"/>
      <c r="P619" s="587"/>
      <c r="Q619" s="587"/>
      <c r="R619" s="587"/>
      <c r="S619" s="587"/>
      <c r="T619" s="587"/>
      <c r="U619" s="587"/>
      <c r="V619" s="587"/>
      <c r="W619" s="587"/>
      <c r="X619" s="587"/>
    </row>
    <row r="620" spans="1:24" ht="12.75" customHeight="1">
      <c r="A620" s="587"/>
      <c r="B620" s="587"/>
      <c r="C620" s="804"/>
      <c r="D620" s="587"/>
      <c r="E620" s="587"/>
      <c r="F620" s="587"/>
      <c r="G620" s="587"/>
      <c r="H620" s="587"/>
      <c r="I620" s="587"/>
      <c r="J620" s="587"/>
      <c r="K620" s="587"/>
      <c r="L620" s="587"/>
      <c r="M620" s="587"/>
      <c r="N620" s="587"/>
      <c r="O620" s="587"/>
      <c r="P620" s="587"/>
      <c r="Q620" s="587"/>
      <c r="R620" s="587"/>
      <c r="S620" s="587"/>
      <c r="T620" s="587"/>
      <c r="U620" s="587"/>
      <c r="V620" s="587"/>
      <c r="W620" s="587"/>
      <c r="X620" s="587"/>
    </row>
    <row r="621" spans="1:24" ht="12.75" customHeight="1">
      <c r="A621" s="587"/>
      <c r="B621" s="587"/>
      <c r="C621" s="804"/>
      <c r="D621" s="587"/>
      <c r="E621" s="587"/>
      <c r="F621" s="587"/>
      <c r="G621" s="587"/>
      <c r="H621" s="587"/>
      <c r="I621" s="587"/>
      <c r="J621" s="587"/>
      <c r="K621" s="587"/>
      <c r="L621" s="587"/>
      <c r="M621" s="587"/>
      <c r="N621" s="587"/>
      <c r="O621" s="587"/>
      <c r="P621" s="587"/>
      <c r="Q621" s="587"/>
      <c r="R621" s="587"/>
      <c r="S621" s="587"/>
      <c r="T621" s="587"/>
      <c r="U621" s="587"/>
      <c r="V621" s="587"/>
      <c r="W621" s="587"/>
      <c r="X621" s="587"/>
    </row>
    <row r="622" spans="1:24" ht="12.75" customHeight="1">
      <c r="A622" s="587"/>
      <c r="B622" s="587"/>
      <c r="C622" s="804"/>
      <c r="D622" s="587"/>
      <c r="E622" s="587"/>
      <c r="F622" s="587"/>
      <c r="G622" s="587"/>
      <c r="H622" s="587"/>
      <c r="I622" s="587"/>
      <c r="J622" s="587"/>
      <c r="K622" s="587"/>
      <c r="L622" s="587"/>
      <c r="M622" s="587"/>
      <c r="N622" s="587"/>
      <c r="O622" s="587"/>
      <c r="P622" s="587"/>
      <c r="Q622" s="587"/>
      <c r="R622" s="587"/>
      <c r="S622" s="587"/>
      <c r="T622" s="587"/>
      <c r="U622" s="587"/>
      <c r="V622" s="587"/>
      <c r="W622" s="587"/>
      <c r="X622" s="587"/>
    </row>
    <row r="623" spans="1:24" ht="12.75" customHeight="1">
      <c r="A623" s="587"/>
      <c r="B623" s="587"/>
      <c r="C623" s="804"/>
      <c r="D623" s="587"/>
      <c r="E623" s="587"/>
      <c r="F623" s="587"/>
      <c r="G623" s="587"/>
      <c r="H623" s="587"/>
      <c r="I623" s="587"/>
      <c r="J623" s="587"/>
      <c r="K623" s="587"/>
      <c r="L623" s="587"/>
      <c r="M623" s="587"/>
      <c r="N623" s="587"/>
      <c r="O623" s="587"/>
      <c r="P623" s="587"/>
      <c r="Q623" s="587"/>
      <c r="R623" s="587"/>
      <c r="S623" s="587"/>
      <c r="T623" s="587"/>
      <c r="U623" s="587"/>
      <c r="V623" s="587"/>
      <c r="W623" s="587"/>
      <c r="X623" s="587"/>
    </row>
    <row r="624" spans="1:24" ht="12.75" customHeight="1">
      <c r="A624" s="587"/>
      <c r="B624" s="587"/>
      <c r="C624" s="804"/>
      <c r="D624" s="587"/>
      <c r="E624" s="587"/>
      <c r="F624" s="587"/>
      <c r="G624" s="587"/>
      <c r="H624" s="587"/>
      <c r="I624" s="587"/>
      <c r="J624" s="587"/>
      <c r="K624" s="587"/>
      <c r="L624" s="587"/>
      <c r="M624" s="587"/>
      <c r="N624" s="587"/>
      <c r="O624" s="587"/>
      <c r="P624" s="587"/>
      <c r="Q624" s="587"/>
      <c r="R624" s="587"/>
      <c r="S624" s="587"/>
      <c r="T624" s="587"/>
      <c r="U624" s="587"/>
      <c r="V624" s="587"/>
      <c r="W624" s="587"/>
      <c r="X624" s="587"/>
    </row>
    <row r="625" spans="1:24" ht="12.75" customHeight="1">
      <c r="A625" s="587"/>
      <c r="B625" s="587"/>
      <c r="C625" s="804"/>
      <c r="D625" s="587"/>
      <c r="E625" s="587"/>
      <c r="F625" s="587"/>
      <c r="G625" s="587"/>
      <c r="H625" s="587"/>
      <c r="I625" s="587"/>
      <c r="J625" s="587"/>
      <c r="K625" s="587"/>
      <c r="L625" s="587"/>
      <c r="M625" s="587"/>
      <c r="N625" s="587"/>
      <c r="O625" s="587"/>
      <c r="P625" s="587"/>
      <c r="Q625" s="587"/>
      <c r="R625" s="587"/>
      <c r="S625" s="587"/>
      <c r="T625" s="587"/>
      <c r="U625" s="587"/>
      <c r="V625" s="587"/>
      <c r="W625" s="587"/>
      <c r="X625" s="587"/>
    </row>
    <row r="626" spans="1:24" ht="12.75" customHeight="1">
      <c r="A626" s="587"/>
      <c r="B626" s="587"/>
      <c r="C626" s="804"/>
      <c r="D626" s="587"/>
      <c r="E626" s="587"/>
      <c r="F626" s="587"/>
      <c r="G626" s="587"/>
      <c r="H626" s="587"/>
      <c r="I626" s="587"/>
      <c r="J626" s="587"/>
      <c r="K626" s="587"/>
      <c r="L626" s="587"/>
      <c r="M626" s="587"/>
      <c r="N626" s="587"/>
      <c r="O626" s="587"/>
      <c r="P626" s="587"/>
      <c r="Q626" s="587"/>
      <c r="R626" s="587"/>
      <c r="S626" s="587"/>
      <c r="T626" s="587"/>
      <c r="U626" s="587"/>
      <c r="V626" s="587"/>
      <c r="W626" s="587"/>
      <c r="X626" s="587"/>
    </row>
    <row r="627" spans="1:24" ht="12.75" customHeight="1">
      <c r="A627" s="587"/>
      <c r="B627" s="587"/>
      <c r="C627" s="804"/>
      <c r="D627" s="587"/>
      <c r="E627" s="587"/>
      <c r="F627" s="587"/>
      <c r="G627" s="587"/>
      <c r="H627" s="587"/>
      <c r="I627" s="587"/>
      <c r="J627" s="587"/>
      <c r="K627" s="587"/>
      <c r="L627" s="587"/>
      <c r="M627" s="587"/>
      <c r="N627" s="587"/>
      <c r="O627" s="587"/>
      <c r="P627" s="587"/>
      <c r="Q627" s="587"/>
      <c r="R627" s="587"/>
      <c r="S627" s="587"/>
      <c r="T627" s="587"/>
      <c r="U627" s="587"/>
      <c r="V627" s="587"/>
      <c r="W627" s="587"/>
      <c r="X627" s="587"/>
    </row>
    <row r="628" spans="1:24" ht="12.75" customHeight="1">
      <c r="A628" s="587"/>
      <c r="B628" s="587"/>
      <c r="C628" s="804"/>
      <c r="D628" s="587"/>
      <c r="E628" s="587"/>
      <c r="F628" s="587"/>
      <c r="G628" s="587"/>
      <c r="H628" s="587"/>
      <c r="I628" s="587"/>
      <c r="J628" s="587"/>
      <c r="K628" s="587"/>
      <c r="L628" s="587"/>
      <c r="M628" s="587"/>
      <c r="N628" s="587"/>
      <c r="O628" s="587"/>
      <c r="P628" s="587"/>
      <c r="Q628" s="587"/>
      <c r="R628" s="587"/>
      <c r="S628" s="587"/>
      <c r="T628" s="587"/>
      <c r="U628" s="587"/>
      <c r="V628" s="587"/>
      <c r="W628" s="587"/>
      <c r="X628" s="587"/>
    </row>
    <row r="629" spans="1:24" ht="12.75" customHeight="1">
      <c r="A629" s="587"/>
      <c r="B629" s="587"/>
      <c r="C629" s="804"/>
      <c r="D629" s="587"/>
      <c r="E629" s="587"/>
      <c r="F629" s="587"/>
      <c r="G629" s="587"/>
      <c r="H629" s="587"/>
      <c r="I629" s="587"/>
      <c r="J629" s="587"/>
      <c r="K629" s="587"/>
      <c r="L629" s="587"/>
      <c r="M629" s="587"/>
      <c r="N629" s="587"/>
      <c r="O629" s="587"/>
      <c r="P629" s="587"/>
      <c r="Q629" s="587"/>
      <c r="R629" s="587"/>
      <c r="S629" s="587"/>
      <c r="T629" s="587"/>
      <c r="U629" s="587"/>
      <c r="V629" s="587"/>
      <c r="W629" s="587"/>
      <c r="X629" s="587"/>
    </row>
    <row r="630" spans="1:24" ht="12.75" customHeight="1">
      <c r="A630" s="587"/>
      <c r="B630" s="587"/>
      <c r="C630" s="804"/>
      <c r="D630" s="587"/>
      <c r="E630" s="587"/>
      <c r="F630" s="587"/>
      <c r="G630" s="587"/>
      <c r="H630" s="587"/>
      <c r="I630" s="587"/>
      <c r="J630" s="587"/>
      <c r="K630" s="587"/>
      <c r="L630" s="587"/>
      <c r="M630" s="587"/>
      <c r="N630" s="587"/>
      <c r="O630" s="587"/>
      <c r="P630" s="587"/>
      <c r="Q630" s="587"/>
      <c r="R630" s="587"/>
      <c r="S630" s="587"/>
      <c r="T630" s="587"/>
      <c r="U630" s="587"/>
      <c r="V630" s="587"/>
      <c r="W630" s="587"/>
      <c r="X630" s="587"/>
    </row>
    <row r="631" spans="1:24" ht="12.75" customHeight="1">
      <c r="A631" s="587"/>
      <c r="B631" s="587"/>
      <c r="C631" s="804"/>
      <c r="D631" s="587"/>
      <c r="E631" s="587"/>
      <c r="F631" s="587"/>
      <c r="G631" s="587"/>
      <c r="H631" s="587"/>
      <c r="I631" s="587"/>
      <c r="J631" s="587"/>
      <c r="K631" s="587"/>
      <c r="L631" s="587"/>
      <c r="M631" s="587"/>
      <c r="N631" s="587"/>
      <c r="O631" s="587"/>
      <c r="P631" s="587"/>
      <c r="Q631" s="587"/>
      <c r="R631" s="587"/>
      <c r="S631" s="587"/>
      <c r="T631" s="587"/>
      <c r="U631" s="587"/>
      <c r="V631" s="587"/>
      <c r="W631" s="587"/>
      <c r="X631" s="587"/>
    </row>
    <row r="632" spans="1:24" ht="12.75" customHeight="1">
      <c r="A632" s="587"/>
      <c r="B632" s="587"/>
      <c r="C632" s="804"/>
      <c r="D632" s="587"/>
      <c r="E632" s="587"/>
      <c r="F632" s="587"/>
      <c r="G632" s="587"/>
      <c r="H632" s="587"/>
      <c r="I632" s="587"/>
      <c r="J632" s="587"/>
      <c r="K632" s="587"/>
      <c r="L632" s="587"/>
      <c r="M632" s="587"/>
      <c r="N632" s="587"/>
      <c r="O632" s="587"/>
      <c r="P632" s="587"/>
      <c r="Q632" s="587"/>
      <c r="R632" s="587"/>
      <c r="S632" s="587"/>
      <c r="T632" s="587"/>
      <c r="U632" s="587"/>
      <c r="V632" s="587"/>
      <c r="W632" s="587"/>
      <c r="X632" s="587"/>
    </row>
    <row r="633" spans="1:24" ht="12.75" customHeight="1">
      <c r="A633" s="587"/>
      <c r="B633" s="587"/>
      <c r="C633" s="804"/>
      <c r="D633" s="587"/>
      <c r="E633" s="587"/>
      <c r="F633" s="587"/>
      <c r="G633" s="587"/>
      <c r="H633" s="587"/>
      <c r="I633" s="587"/>
      <c r="J633" s="587"/>
      <c r="K633" s="587"/>
      <c r="L633" s="587"/>
      <c r="M633" s="587"/>
      <c r="N633" s="587"/>
      <c r="O633" s="587"/>
      <c r="P633" s="587"/>
      <c r="Q633" s="587"/>
      <c r="R633" s="587"/>
      <c r="S633" s="587"/>
      <c r="T633" s="587"/>
      <c r="U633" s="587"/>
      <c r="V633" s="587"/>
      <c r="W633" s="587"/>
      <c r="X633" s="587"/>
    </row>
    <row r="634" spans="1:24" ht="12.75" customHeight="1">
      <c r="A634" s="587"/>
      <c r="B634" s="587"/>
      <c r="C634" s="804"/>
      <c r="D634" s="587"/>
      <c r="E634" s="587"/>
      <c r="F634" s="587"/>
      <c r="G634" s="587"/>
      <c r="H634" s="587"/>
      <c r="I634" s="587"/>
      <c r="J634" s="587"/>
      <c r="K634" s="587"/>
      <c r="L634" s="587"/>
      <c r="M634" s="587"/>
      <c r="N634" s="587"/>
      <c r="O634" s="587"/>
      <c r="P634" s="587"/>
      <c r="Q634" s="587"/>
      <c r="R634" s="587"/>
      <c r="S634" s="587"/>
      <c r="T634" s="587"/>
      <c r="U634" s="587"/>
      <c r="V634" s="587"/>
      <c r="W634" s="587"/>
      <c r="X634" s="587"/>
    </row>
    <row r="635" spans="1:24" ht="12.75" customHeight="1">
      <c r="A635" s="587"/>
      <c r="B635" s="587"/>
      <c r="C635" s="804"/>
      <c r="D635" s="587"/>
      <c r="E635" s="587"/>
      <c r="F635" s="587"/>
      <c r="G635" s="587"/>
      <c r="H635" s="587"/>
      <c r="I635" s="587"/>
      <c r="J635" s="587"/>
      <c r="K635" s="587"/>
      <c r="L635" s="587"/>
      <c r="M635" s="587"/>
      <c r="N635" s="587"/>
      <c r="O635" s="587"/>
      <c r="P635" s="587"/>
      <c r="Q635" s="587"/>
      <c r="R635" s="587"/>
      <c r="S635" s="587"/>
      <c r="T635" s="587"/>
      <c r="U635" s="587"/>
      <c r="V635" s="587"/>
      <c r="W635" s="587"/>
      <c r="X635" s="587"/>
    </row>
    <row r="636" spans="1:24" ht="12.75" customHeight="1">
      <c r="A636" s="587"/>
      <c r="B636" s="587"/>
      <c r="C636" s="804"/>
      <c r="D636" s="587"/>
      <c r="E636" s="587"/>
      <c r="F636" s="587"/>
      <c r="G636" s="587"/>
      <c r="H636" s="587"/>
      <c r="I636" s="587"/>
      <c r="J636" s="587"/>
      <c r="K636" s="587"/>
      <c r="L636" s="587"/>
      <c r="M636" s="587"/>
      <c r="N636" s="587"/>
      <c r="O636" s="587"/>
      <c r="P636" s="587"/>
      <c r="Q636" s="587"/>
      <c r="R636" s="587"/>
      <c r="S636" s="587"/>
      <c r="T636" s="587"/>
      <c r="U636" s="587"/>
      <c r="V636" s="587"/>
      <c r="W636" s="587"/>
      <c r="X636" s="587"/>
    </row>
    <row r="637" spans="1:24" ht="12.75" customHeight="1">
      <c r="A637" s="587"/>
      <c r="B637" s="587"/>
      <c r="C637" s="804"/>
      <c r="D637" s="587"/>
      <c r="E637" s="587"/>
      <c r="F637" s="587"/>
      <c r="G637" s="587"/>
      <c r="H637" s="587"/>
      <c r="I637" s="587"/>
      <c r="J637" s="587"/>
      <c r="K637" s="587"/>
      <c r="L637" s="587"/>
      <c r="M637" s="587"/>
      <c r="N637" s="587"/>
      <c r="O637" s="587"/>
      <c r="P637" s="587"/>
      <c r="Q637" s="587"/>
      <c r="R637" s="587"/>
      <c r="S637" s="587"/>
      <c r="T637" s="587"/>
      <c r="U637" s="587"/>
      <c r="V637" s="587"/>
      <c r="W637" s="587"/>
      <c r="X637" s="587"/>
    </row>
    <row r="638" spans="1:24" ht="12.75" customHeight="1">
      <c r="A638" s="587"/>
      <c r="B638" s="587"/>
      <c r="C638" s="804"/>
      <c r="D638" s="587"/>
      <c r="E638" s="587"/>
      <c r="F638" s="587"/>
      <c r="G638" s="587"/>
      <c r="H638" s="587"/>
      <c r="I638" s="587"/>
      <c r="J638" s="587"/>
      <c r="K638" s="587"/>
      <c r="L638" s="587"/>
      <c r="M638" s="587"/>
      <c r="N638" s="587"/>
      <c r="O638" s="587"/>
      <c r="P638" s="587"/>
      <c r="Q638" s="587"/>
      <c r="R638" s="587"/>
      <c r="S638" s="587"/>
      <c r="T638" s="587"/>
      <c r="U638" s="587"/>
      <c r="V638" s="587"/>
      <c r="W638" s="587"/>
      <c r="X638" s="587"/>
    </row>
    <row r="639" spans="1:24" ht="12.75" customHeight="1">
      <c r="A639" s="587"/>
      <c r="B639" s="587"/>
      <c r="C639" s="804"/>
      <c r="D639" s="587"/>
      <c r="E639" s="587"/>
      <c r="F639" s="587"/>
      <c r="G639" s="587"/>
      <c r="H639" s="587"/>
      <c r="I639" s="587"/>
      <c r="J639" s="587"/>
      <c r="K639" s="587"/>
      <c r="L639" s="587"/>
      <c r="M639" s="587"/>
      <c r="N639" s="587"/>
      <c r="O639" s="587"/>
      <c r="P639" s="587"/>
      <c r="Q639" s="587"/>
      <c r="R639" s="587"/>
      <c r="S639" s="587"/>
      <c r="T639" s="587"/>
      <c r="U639" s="587"/>
      <c r="V639" s="587"/>
      <c r="W639" s="587"/>
      <c r="X639" s="587"/>
    </row>
    <row r="640" spans="1:24" ht="12.75" customHeight="1">
      <c r="A640" s="587"/>
      <c r="B640" s="587"/>
      <c r="C640" s="804"/>
      <c r="D640" s="587"/>
      <c r="E640" s="587"/>
      <c r="F640" s="587"/>
      <c r="G640" s="587"/>
      <c r="H640" s="587"/>
      <c r="I640" s="587"/>
      <c r="J640" s="587"/>
      <c r="K640" s="587"/>
      <c r="L640" s="587"/>
      <c r="M640" s="587"/>
      <c r="N640" s="587"/>
      <c r="O640" s="587"/>
      <c r="P640" s="587"/>
      <c r="Q640" s="587"/>
      <c r="R640" s="587"/>
      <c r="S640" s="587"/>
      <c r="T640" s="587"/>
      <c r="U640" s="587"/>
      <c r="V640" s="587"/>
      <c r="W640" s="587"/>
      <c r="X640" s="587"/>
    </row>
    <row r="641" spans="1:24" ht="12.75" customHeight="1">
      <c r="A641" s="587"/>
      <c r="B641" s="587"/>
      <c r="C641" s="804"/>
      <c r="D641" s="587"/>
      <c r="E641" s="587"/>
      <c r="F641" s="587"/>
      <c r="G641" s="587"/>
      <c r="H641" s="587"/>
      <c r="I641" s="587"/>
      <c r="J641" s="587"/>
      <c r="K641" s="587"/>
      <c r="L641" s="587"/>
      <c r="M641" s="587"/>
      <c r="N641" s="587"/>
      <c r="O641" s="587"/>
      <c r="P641" s="587"/>
      <c r="Q641" s="587"/>
      <c r="R641" s="587"/>
      <c r="S641" s="587"/>
      <c r="T641" s="587"/>
      <c r="U641" s="587"/>
      <c r="V641" s="587"/>
      <c r="W641" s="587"/>
      <c r="X641" s="587"/>
    </row>
    <row r="642" spans="1:24" ht="12.75" customHeight="1">
      <c r="A642" s="587"/>
      <c r="B642" s="587"/>
      <c r="C642" s="804"/>
      <c r="D642" s="587"/>
      <c r="E642" s="587"/>
      <c r="F642" s="587"/>
      <c r="G642" s="587"/>
      <c r="H642" s="587"/>
      <c r="I642" s="587"/>
      <c r="J642" s="587"/>
      <c r="K642" s="587"/>
      <c r="L642" s="587"/>
      <c r="M642" s="587"/>
      <c r="N642" s="587"/>
      <c r="O642" s="587"/>
      <c r="P642" s="587"/>
      <c r="Q642" s="587"/>
      <c r="R642" s="587"/>
      <c r="S642" s="587"/>
      <c r="T642" s="587"/>
      <c r="U642" s="587"/>
      <c r="V642" s="587"/>
      <c r="W642" s="587"/>
      <c r="X642" s="587"/>
    </row>
    <row r="643" spans="1:24" ht="12.75" customHeight="1">
      <c r="A643" s="587"/>
      <c r="B643" s="587"/>
      <c r="C643" s="804"/>
      <c r="D643" s="587"/>
      <c r="E643" s="587"/>
      <c r="F643" s="587"/>
      <c r="G643" s="587"/>
      <c r="H643" s="587"/>
      <c r="I643" s="587"/>
      <c r="J643" s="587"/>
      <c r="K643" s="587"/>
      <c r="L643" s="587"/>
      <c r="M643" s="587"/>
      <c r="N643" s="587"/>
      <c r="O643" s="587"/>
      <c r="P643" s="587"/>
      <c r="Q643" s="587"/>
      <c r="R643" s="587"/>
      <c r="S643" s="587"/>
      <c r="T643" s="587"/>
      <c r="U643" s="587"/>
      <c r="V643" s="587"/>
      <c r="W643" s="587"/>
      <c r="X643" s="587"/>
    </row>
    <row r="644" spans="1:24" ht="12.75" customHeight="1">
      <c r="A644" s="587"/>
      <c r="B644" s="587"/>
      <c r="C644" s="804"/>
      <c r="D644" s="587"/>
      <c r="E644" s="587"/>
      <c r="F644" s="587"/>
      <c r="G644" s="587"/>
      <c r="H644" s="587"/>
      <c r="I644" s="587"/>
      <c r="J644" s="587"/>
      <c r="K644" s="587"/>
      <c r="L644" s="587"/>
      <c r="M644" s="587"/>
      <c r="N644" s="587"/>
      <c r="O644" s="587"/>
      <c r="P644" s="587"/>
      <c r="Q644" s="587"/>
      <c r="R644" s="587"/>
      <c r="S644" s="587"/>
      <c r="T644" s="587"/>
      <c r="U644" s="587"/>
      <c r="V644" s="587"/>
      <c r="W644" s="587"/>
      <c r="X644" s="587"/>
    </row>
    <row r="645" spans="1:24" ht="12.75" customHeight="1">
      <c r="A645" s="587"/>
      <c r="B645" s="587"/>
      <c r="C645" s="804"/>
      <c r="D645" s="587"/>
      <c r="E645" s="587"/>
      <c r="F645" s="587"/>
      <c r="G645" s="587"/>
      <c r="H645" s="587"/>
      <c r="I645" s="587"/>
      <c r="J645" s="587"/>
      <c r="K645" s="587"/>
      <c r="L645" s="587"/>
      <c r="M645" s="587"/>
      <c r="N645" s="587"/>
      <c r="O645" s="587"/>
      <c r="P645" s="587"/>
      <c r="Q645" s="587"/>
      <c r="R645" s="587"/>
      <c r="S645" s="587"/>
      <c r="T645" s="587"/>
      <c r="U645" s="587"/>
      <c r="V645" s="587"/>
      <c r="W645" s="587"/>
      <c r="X645" s="587"/>
    </row>
    <row r="646" spans="1:24" ht="12.75" customHeight="1">
      <c r="A646" s="587"/>
      <c r="B646" s="587"/>
      <c r="C646" s="804"/>
      <c r="D646" s="587"/>
      <c r="E646" s="587"/>
      <c r="F646" s="587"/>
      <c r="G646" s="587"/>
      <c r="H646" s="587"/>
      <c r="I646" s="587"/>
      <c r="J646" s="587"/>
      <c r="K646" s="587"/>
      <c r="L646" s="587"/>
      <c r="M646" s="587"/>
      <c r="N646" s="587"/>
      <c r="O646" s="587"/>
      <c r="P646" s="587"/>
      <c r="Q646" s="587"/>
      <c r="R646" s="587"/>
      <c r="S646" s="587"/>
      <c r="T646" s="587"/>
      <c r="U646" s="587"/>
      <c r="V646" s="587"/>
      <c r="W646" s="587"/>
      <c r="X646" s="587"/>
    </row>
    <row r="647" spans="1:24" ht="12.75" customHeight="1">
      <c r="A647" s="587"/>
      <c r="B647" s="587"/>
      <c r="C647" s="804"/>
      <c r="D647" s="587"/>
      <c r="E647" s="587"/>
      <c r="F647" s="587"/>
      <c r="G647" s="587"/>
      <c r="H647" s="587"/>
      <c r="I647" s="587"/>
      <c r="J647" s="587"/>
      <c r="K647" s="587"/>
      <c r="L647" s="587"/>
      <c r="M647" s="587"/>
      <c r="N647" s="587"/>
      <c r="O647" s="587"/>
      <c r="P647" s="587"/>
      <c r="Q647" s="587"/>
      <c r="R647" s="587"/>
      <c r="S647" s="587"/>
      <c r="T647" s="587"/>
      <c r="U647" s="587"/>
      <c r="V647" s="587"/>
      <c r="W647" s="587"/>
      <c r="X647" s="587"/>
    </row>
    <row r="648" spans="1:24" ht="12.75" customHeight="1">
      <c r="A648" s="587"/>
      <c r="B648" s="587"/>
      <c r="C648" s="804"/>
      <c r="D648" s="587"/>
      <c r="E648" s="587"/>
      <c r="F648" s="587"/>
      <c r="G648" s="587"/>
      <c r="H648" s="587"/>
      <c r="I648" s="587"/>
      <c r="J648" s="587"/>
      <c r="K648" s="587"/>
      <c r="L648" s="587"/>
      <c r="M648" s="587"/>
      <c r="N648" s="587"/>
      <c r="O648" s="587"/>
      <c r="P648" s="587"/>
      <c r="Q648" s="587"/>
      <c r="R648" s="587"/>
      <c r="S648" s="587"/>
      <c r="T648" s="587"/>
      <c r="U648" s="587"/>
      <c r="V648" s="587"/>
      <c r="W648" s="587"/>
      <c r="X648" s="587"/>
    </row>
    <row r="649" spans="1:24" ht="12.75" customHeight="1">
      <c r="A649" s="587"/>
      <c r="B649" s="587"/>
      <c r="C649" s="804"/>
      <c r="D649" s="587"/>
      <c r="E649" s="587"/>
      <c r="F649" s="587"/>
      <c r="G649" s="587"/>
      <c r="H649" s="587"/>
      <c r="I649" s="587"/>
      <c r="J649" s="587"/>
      <c r="K649" s="587"/>
      <c r="L649" s="587"/>
      <c r="M649" s="587"/>
      <c r="N649" s="587"/>
      <c r="O649" s="587"/>
      <c r="P649" s="587"/>
      <c r="Q649" s="587"/>
      <c r="R649" s="587"/>
      <c r="S649" s="587"/>
      <c r="T649" s="587"/>
      <c r="U649" s="587"/>
      <c r="V649" s="587"/>
      <c r="W649" s="587"/>
      <c r="X649" s="587"/>
    </row>
    <row r="650" spans="1:24" ht="12.75" customHeight="1">
      <c r="A650" s="587"/>
      <c r="B650" s="587"/>
      <c r="C650" s="804"/>
      <c r="D650" s="587"/>
      <c r="E650" s="587"/>
      <c r="F650" s="587"/>
      <c r="G650" s="587"/>
      <c r="H650" s="587"/>
      <c r="I650" s="587"/>
      <c r="J650" s="587"/>
      <c r="K650" s="587"/>
      <c r="L650" s="587"/>
      <c r="M650" s="587"/>
      <c r="N650" s="587"/>
      <c r="O650" s="587"/>
      <c r="P650" s="587"/>
      <c r="Q650" s="587"/>
      <c r="R650" s="587"/>
      <c r="S650" s="587"/>
      <c r="T650" s="587"/>
      <c r="U650" s="587"/>
      <c r="V650" s="587"/>
      <c r="W650" s="587"/>
      <c r="X650" s="587"/>
    </row>
    <row r="651" spans="1:24" ht="12.75" customHeight="1">
      <c r="A651" s="587"/>
      <c r="B651" s="587"/>
      <c r="C651" s="804"/>
      <c r="D651" s="587"/>
      <c r="E651" s="587"/>
      <c r="F651" s="587"/>
      <c r="G651" s="587"/>
      <c r="H651" s="587"/>
      <c r="I651" s="587"/>
      <c r="J651" s="587"/>
      <c r="K651" s="587"/>
      <c r="L651" s="587"/>
      <c r="M651" s="587"/>
      <c r="N651" s="587"/>
      <c r="O651" s="587"/>
      <c r="P651" s="587"/>
      <c r="Q651" s="587"/>
      <c r="R651" s="587"/>
      <c r="S651" s="587"/>
      <c r="T651" s="587"/>
      <c r="U651" s="587"/>
      <c r="V651" s="587"/>
      <c r="W651" s="587"/>
      <c r="X651" s="587"/>
    </row>
    <row r="652" spans="1:24" ht="12.75" customHeight="1">
      <c r="A652" s="587"/>
      <c r="B652" s="587"/>
      <c r="C652" s="804"/>
      <c r="D652" s="587"/>
      <c r="E652" s="587"/>
      <c r="F652" s="587"/>
      <c r="G652" s="587"/>
      <c r="H652" s="587"/>
      <c r="I652" s="587"/>
      <c r="J652" s="587"/>
      <c r="K652" s="587"/>
      <c r="L652" s="587"/>
      <c r="M652" s="587"/>
      <c r="N652" s="587"/>
      <c r="O652" s="587"/>
      <c r="P652" s="587"/>
      <c r="Q652" s="587"/>
      <c r="R652" s="587"/>
      <c r="S652" s="587"/>
      <c r="T652" s="587"/>
      <c r="U652" s="587"/>
      <c r="V652" s="587"/>
      <c r="W652" s="587"/>
      <c r="X652" s="587"/>
    </row>
    <row r="653" spans="1:24" ht="12.75" customHeight="1">
      <c r="A653" s="587"/>
      <c r="B653" s="587"/>
      <c r="C653" s="804"/>
      <c r="D653" s="587"/>
      <c r="E653" s="587"/>
      <c r="F653" s="587"/>
      <c r="G653" s="587"/>
      <c r="H653" s="587"/>
      <c r="I653" s="587"/>
      <c r="J653" s="587"/>
      <c r="K653" s="587"/>
      <c r="L653" s="587"/>
      <c r="M653" s="587"/>
      <c r="N653" s="587"/>
      <c r="O653" s="587"/>
      <c r="P653" s="587"/>
      <c r="Q653" s="587"/>
      <c r="R653" s="587"/>
      <c r="S653" s="587"/>
      <c r="T653" s="587"/>
      <c r="U653" s="587"/>
      <c r="V653" s="587"/>
      <c r="W653" s="587"/>
      <c r="X653" s="587"/>
    </row>
    <row r="654" spans="1:24" ht="12.75" customHeight="1">
      <c r="A654" s="587"/>
      <c r="B654" s="587"/>
      <c r="C654" s="804"/>
      <c r="D654" s="587"/>
      <c r="E654" s="587"/>
      <c r="F654" s="587"/>
      <c r="G654" s="587"/>
      <c r="H654" s="587"/>
      <c r="I654" s="587"/>
      <c r="J654" s="587"/>
      <c r="K654" s="587"/>
      <c r="L654" s="587"/>
      <c r="M654" s="587"/>
      <c r="N654" s="587"/>
      <c r="O654" s="587"/>
      <c r="P654" s="587"/>
      <c r="Q654" s="587"/>
      <c r="R654" s="587"/>
      <c r="S654" s="587"/>
      <c r="T654" s="587"/>
      <c r="U654" s="587"/>
      <c r="V654" s="587"/>
      <c r="W654" s="587"/>
      <c r="X654" s="587"/>
    </row>
    <row r="655" spans="1:24" ht="12.75" customHeight="1">
      <c r="A655" s="587"/>
      <c r="B655" s="587"/>
      <c r="C655" s="804"/>
      <c r="D655" s="587"/>
      <c r="E655" s="587"/>
      <c r="F655" s="587"/>
      <c r="G655" s="587"/>
      <c r="H655" s="587"/>
      <c r="I655" s="587"/>
      <c r="J655" s="587"/>
      <c r="K655" s="587"/>
      <c r="L655" s="587"/>
      <c r="M655" s="587"/>
      <c r="N655" s="587"/>
      <c r="O655" s="587"/>
      <c r="P655" s="587"/>
      <c r="Q655" s="587"/>
      <c r="R655" s="587"/>
      <c r="S655" s="587"/>
      <c r="T655" s="587"/>
      <c r="U655" s="587"/>
      <c r="V655" s="587"/>
      <c r="W655" s="587"/>
      <c r="X655" s="587"/>
    </row>
    <row r="656" spans="1:24" ht="12.75" customHeight="1">
      <c r="A656" s="587"/>
      <c r="B656" s="587"/>
      <c r="C656" s="804"/>
      <c r="D656" s="587"/>
      <c r="E656" s="587"/>
      <c r="F656" s="587"/>
      <c r="G656" s="587"/>
      <c r="H656" s="587"/>
      <c r="I656" s="587"/>
      <c r="J656" s="587"/>
      <c r="K656" s="587"/>
      <c r="L656" s="587"/>
      <c r="M656" s="587"/>
      <c r="N656" s="587"/>
      <c r="O656" s="587"/>
      <c r="P656" s="587"/>
      <c r="Q656" s="587"/>
      <c r="R656" s="587"/>
      <c r="S656" s="587"/>
      <c r="T656" s="587"/>
      <c r="U656" s="587"/>
      <c r="V656" s="587"/>
      <c r="W656" s="587"/>
      <c r="X656" s="587"/>
    </row>
    <row r="657" spans="1:24" ht="12.75" customHeight="1">
      <c r="A657" s="587"/>
      <c r="B657" s="587"/>
      <c r="C657" s="804"/>
      <c r="D657" s="587"/>
      <c r="E657" s="587"/>
      <c r="F657" s="587"/>
      <c r="G657" s="587"/>
      <c r="H657" s="587"/>
      <c r="I657" s="587"/>
      <c r="J657" s="587"/>
      <c r="K657" s="587"/>
      <c r="L657" s="587"/>
      <c r="M657" s="587"/>
      <c r="N657" s="587"/>
      <c r="O657" s="587"/>
      <c r="P657" s="587"/>
      <c r="Q657" s="587"/>
      <c r="R657" s="587"/>
      <c r="S657" s="587"/>
      <c r="T657" s="587"/>
      <c r="U657" s="587"/>
      <c r="V657" s="587"/>
      <c r="W657" s="587"/>
      <c r="X657" s="587"/>
    </row>
    <row r="658" spans="1:24" ht="12.75" customHeight="1">
      <c r="A658" s="587"/>
      <c r="B658" s="587"/>
      <c r="C658" s="804"/>
      <c r="D658" s="587"/>
      <c r="E658" s="587"/>
      <c r="F658" s="587"/>
      <c r="G658" s="587"/>
      <c r="H658" s="587"/>
      <c r="I658" s="587"/>
      <c r="J658" s="587"/>
      <c r="K658" s="587"/>
      <c r="L658" s="587"/>
      <c r="M658" s="587"/>
      <c r="N658" s="587"/>
      <c r="O658" s="587"/>
      <c r="P658" s="587"/>
      <c r="Q658" s="587"/>
      <c r="R658" s="587"/>
      <c r="S658" s="587"/>
      <c r="T658" s="587"/>
      <c r="U658" s="587"/>
      <c r="V658" s="587"/>
      <c r="W658" s="587"/>
      <c r="X658" s="587"/>
    </row>
    <row r="659" spans="1:24" ht="12.75" customHeight="1">
      <c r="A659" s="587"/>
      <c r="B659" s="587"/>
      <c r="C659" s="804"/>
      <c r="D659" s="587"/>
      <c r="E659" s="587"/>
      <c r="F659" s="587"/>
      <c r="G659" s="587"/>
      <c r="H659" s="587"/>
      <c r="I659" s="587"/>
      <c r="J659" s="587"/>
      <c r="K659" s="587"/>
      <c r="L659" s="587"/>
      <c r="M659" s="587"/>
      <c r="N659" s="587"/>
      <c r="O659" s="587"/>
      <c r="P659" s="587"/>
      <c r="Q659" s="587"/>
      <c r="R659" s="587"/>
      <c r="S659" s="587"/>
      <c r="T659" s="587"/>
      <c r="U659" s="587"/>
      <c r="V659" s="587"/>
      <c r="W659" s="587"/>
      <c r="X659" s="587"/>
    </row>
    <row r="660" spans="1:24" ht="12.75" customHeight="1">
      <c r="A660" s="587"/>
      <c r="B660" s="587"/>
      <c r="C660" s="804"/>
      <c r="D660" s="587"/>
      <c r="E660" s="587"/>
      <c r="F660" s="587"/>
      <c r="G660" s="587"/>
      <c r="H660" s="587"/>
      <c r="I660" s="587"/>
      <c r="J660" s="587"/>
      <c r="K660" s="587"/>
      <c r="L660" s="587"/>
      <c r="M660" s="587"/>
      <c r="N660" s="587"/>
      <c r="O660" s="587"/>
      <c r="P660" s="587"/>
      <c r="Q660" s="587"/>
      <c r="R660" s="587"/>
      <c r="S660" s="587"/>
      <c r="T660" s="587"/>
      <c r="U660" s="587"/>
      <c r="V660" s="587"/>
      <c r="W660" s="587"/>
      <c r="X660" s="587"/>
    </row>
    <row r="661" spans="1:24" ht="12.75" customHeight="1">
      <c r="A661" s="587"/>
      <c r="B661" s="587"/>
      <c r="C661" s="804"/>
      <c r="D661" s="587"/>
      <c r="E661" s="587"/>
      <c r="F661" s="587"/>
      <c r="G661" s="587"/>
      <c r="H661" s="587"/>
      <c r="I661" s="587"/>
      <c r="J661" s="587"/>
      <c r="K661" s="587"/>
      <c r="L661" s="587"/>
      <c r="M661" s="587"/>
      <c r="N661" s="587"/>
      <c r="O661" s="587"/>
      <c r="P661" s="587"/>
      <c r="Q661" s="587"/>
      <c r="R661" s="587"/>
      <c r="S661" s="587"/>
      <c r="T661" s="587"/>
      <c r="U661" s="587"/>
      <c r="V661" s="587"/>
      <c r="W661" s="587"/>
      <c r="X661" s="587"/>
    </row>
    <row r="662" spans="1:24" ht="12.75" customHeight="1">
      <c r="A662" s="587"/>
      <c r="B662" s="587"/>
      <c r="C662" s="804"/>
      <c r="D662" s="587"/>
      <c r="E662" s="587"/>
      <c r="F662" s="587"/>
      <c r="G662" s="587"/>
      <c r="H662" s="587"/>
      <c r="I662" s="587"/>
      <c r="J662" s="587"/>
      <c r="K662" s="587"/>
      <c r="L662" s="587"/>
      <c r="M662" s="587"/>
      <c r="N662" s="587"/>
      <c r="O662" s="587"/>
      <c r="P662" s="587"/>
      <c r="Q662" s="587"/>
      <c r="R662" s="587"/>
      <c r="S662" s="587"/>
      <c r="T662" s="587"/>
      <c r="U662" s="587"/>
      <c r="V662" s="587"/>
      <c r="W662" s="587"/>
      <c r="X662" s="587"/>
    </row>
    <row r="663" spans="1:24" ht="12.75" customHeight="1">
      <c r="A663" s="587"/>
      <c r="B663" s="587"/>
      <c r="C663" s="804"/>
      <c r="D663" s="587"/>
      <c r="E663" s="587"/>
      <c r="F663" s="587"/>
      <c r="G663" s="587"/>
      <c r="H663" s="587"/>
      <c r="I663" s="587"/>
      <c r="J663" s="587"/>
      <c r="K663" s="587"/>
      <c r="L663" s="587"/>
      <c r="M663" s="587"/>
      <c r="N663" s="587"/>
      <c r="O663" s="587"/>
      <c r="P663" s="587"/>
      <c r="Q663" s="587"/>
      <c r="R663" s="587"/>
      <c r="S663" s="587"/>
      <c r="T663" s="587"/>
      <c r="U663" s="587"/>
      <c r="V663" s="587"/>
      <c r="W663" s="587"/>
      <c r="X663" s="587"/>
    </row>
    <row r="664" spans="1:24" ht="12.75" customHeight="1">
      <c r="A664" s="587"/>
      <c r="B664" s="587"/>
      <c r="C664" s="804"/>
      <c r="D664" s="587"/>
      <c r="E664" s="587"/>
      <c r="F664" s="587"/>
      <c r="G664" s="587"/>
      <c r="H664" s="587"/>
      <c r="I664" s="587"/>
      <c r="J664" s="587"/>
      <c r="K664" s="587"/>
      <c r="L664" s="587"/>
      <c r="M664" s="587"/>
      <c r="N664" s="587"/>
      <c r="O664" s="587"/>
      <c r="P664" s="587"/>
      <c r="Q664" s="587"/>
      <c r="R664" s="587"/>
      <c r="S664" s="587"/>
      <c r="T664" s="587"/>
      <c r="U664" s="587"/>
      <c r="V664" s="587"/>
      <c r="W664" s="587"/>
      <c r="X664" s="587"/>
    </row>
    <row r="665" spans="1:24" ht="12.75" customHeight="1">
      <c r="A665" s="587"/>
      <c r="B665" s="587"/>
      <c r="C665" s="804"/>
      <c r="D665" s="587"/>
      <c r="E665" s="587"/>
      <c r="F665" s="587"/>
      <c r="G665" s="587"/>
      <c r="H665" s="587"/>
      <c r="I665" s="587"/>
      <c r="J665" s="587"/>
      <c r="K665" s="587"/>
      <c r="L665" s="587"/>
      <c r="M665" s="587"/>
      <c r="N665" s="587"/>
      <c r="O665" s="587"/>
      <c r="P665" s="587"/>
      <c r="Q665" s="587"/>
      <c r="R665" s="587"/>
      <c r="S665" s="587"/>
      <c r="T665" s="587"/>
      <c r="U665" s="587"/>
      <c r="V665" s="587"/>
      <c r="W665" s="587"/>
      <c r="X665" s="587"/>
    </row>
    <row r="666" spans="1:24" ht="12.75" customHeight="1">
      <c r="A666" s="587"/>
      <c r="B666" s="587"/>
      <c r="C666" s="804"/>
      <c r="D666" s="587"/>
      <c r="E666" s="587"/>
      <c r="F666" s="587"/>
      <c r="G666" s="587"/>
      <c r="H666" s="587"/>
      <c r="I666" s="587"/>
      <c r="J666" s="587"/>
      <c r="K666" s="587"/>
      <c r="L666" s="587"/>
      <c r="M666" s="587"/>
      <c r="N666" s="587"/>
      <c r="O666" s="587"/>
      <c r="P666" s="587"/>
      <c r="Q666" s="587"/>
      <c r="R666" s="587"/>
      <c r="S666" s="587"/>
      <c r="T666" s="587"/>
      <c r="U666" s="587"/>
      <c r="V666" s="587"/>
      <c r="W666" s="587"/>
      <c r="X666" s="587"/>
    </row>
    <row r="667" spans="1:24" ht="12.75" customHeight="1">
      <c r="A667" s="587"/>
      <c r="B667" s="587"/>
      <c r="C667" s="804"/>
      <c r="D667" s="587"/>
      <c r="E667" s="587"/>
      <c r="F667" s="587"/>
      <c r="G667" s="587"/>
      <c r="H667" s="587"/>
      <c r="I667" s="587"/>
      <c r="J667" s="587"/>
      <c r="K667" s="587"/>
      <c r="L667" s="587"/>
      <c r="M667" s="587"/>
      <c r="N667" s="587"/>
      <c r="O667" s="587"/>
      <c r="P667" s="587"/>
      <c r="Q667" s="587"/>
      <c r="R667" s="587"/>
      <c r="S667" s="587"/>
      <c r="T667" s="587"/>
      <c r="U667" s="587"/>
      <c r="V667" s="587"/>
      <c r="W667" s="587"/>
      <c r="X667" s="587"/>
    </row>
    <row r="668" spans="1:24" ht="12.75" customHeight="1">
      <c r="A668" s="587"/>
      <c r="B668" s="587"/>
      <c r="C668" s="804"/>
      <c r="D668" s="587"/>
      <c r="E668" s="587"/>
      <c r="F668" s="587"/>
      <c r="G668" s="587"/>
      <c r="H668" s="587"/>
      <c r="I668" s="587"/>
      <c r="J668" s="587"/>
      <c r="K668" s="587"/>
      <c r="L668" s="587"/>
      <c r="M668" s="587"/>
      <c r="N668" s="587"/>
      <c r="O668" s="587"/>
      <c r="P668" s="587"/>
      <c r="Q668" s="587"/>
      <c r="R668" s="587"/>
      <c r="S668" s="587"/>
      <c r="T668" s="587"/>
      <c r="U668" s="587"/>
      <c r="V668" s="587"/>
      <c r="W668" s="587"/>
      <c r="X668" s="587"/>
    </row>
    <row r="669" spans="1:24" ht="12.75" customHeight="1">
      <c r="A669" s="587"/>
      <c r="B669" s="587"/>
      <c r="C669" s="804"/>
      <c r="D669" s="587"/>
      <c r="E669" s="587"/>
      <c r="F669" s="587"/>
      <c r="G669" s="587"/>
      <c r="H669" s="587"/>
      <c r="I669" s="587"/>
      <c r="J669" s="587"/>
      <c r="K669" s="587"/>
      <c r="L669" s="587"/>
      <c r="M669" s="587"/>
      <c r="N669" s="587"/>
      <c r="O669" s="587"/>
      <c r="P669" s="587"/>
      <c r="Q669" s="587"/>
      <c r="R669" s="587"/>
      <c r="S669" s="587"/>
      <c r="T669" s="587"/>
      <c r="U669" s="587"/>
      <c r="V669" s="587"/>
      <c r="W669" s="587"/>
      <c r="X669" s="587"/>
    </row>
    <row r="670" spans="1:24" ht="12.75" customHeight="1">
      <c r="A670" s="587"/>
      <c r="B670" s="587"/>
      <c r="C670" s="804"/>
      <c r="D670" s="587"/>
      <c r="E670" s="587"/>
      <c r="F670" s="587"/>
      <c r="G670" s="587"/>
      <c r="H670" s="587"/>
      <c r="I670" s="587"/>
      <c r="J670" s="587"/>
      <c r="K670" s="587"/>
      <c r="L670" s="587"/>
      <c r="M670" s="587"/>
      <c r="N670" s="587"/>
      <c r="O670" s="587"/>
      <c r="P670" s="587"/>
      <c r="Q670" s="587"/>
      <c r="R670" s="587"/>
      <c r="S670" s="587"/>
      <c r="T670" s="587"/>
      <c r="U670" s="587"/>
      <c r="V670" s="587"/>
      <c r="W670" s="587"/>
      <c r="X670" s="587"/>
    </row>
    <row r="671" spans="1:24" ht="12.75" customHeight="1">
      <c r="A671" s="587"/>
      <c r="B671" s="587"/>
      <c r="C671" s="804"/>
      <c r="D671" s="587"/>
      <c r="E671" s="587"/>
      <c r="F671" s="587"/>
      <c r="G671" s="587"/>
      <c r="H671" s="587"/>
      <c r="I671" s="587"/>
      <c r="J671" s="587"/>
      <c r="K671" s="587"/>
      <c r="L671" s="587"/>
      <c r="M671" s="587"/>
      <c r="N671" s="587"/>
      <c r="O671" s="587"/>
      <c r="P671" s="587"/>
      <c r="Q671" s="587"/>
      <c r="R671" s="587"/>
      <c r="S671" s="587"/>
      <c r="T671" s="587"/>
      <c r="U671" s="587"/>
      <c r="V671" s="587"/>
      <c r="W671" s="587"/>
      <c r="X671" s="587"/>
    </row>
    <row r="672" spans="1:24" ht="12.75" customHeight="1">
      <c r="A672" s="587"/>
      <c r="B672" s="587"/>
      <c r="C672" s="804"/>
      <c r="D672" s="587"/>
      <c r="E672" s="587"/>
      <c r="F672" s="587"/>
      <c r="G672" s="587"/>
      <c r="H672" s="587"/>
      <c r="I672" s="587"/>
      <c r="J672" s="587"/>
      <c r="K672" s="587"/>
      <c r="L672" s="587"/>
      <c r="M672" s="587"/>
      <c r="N672" s="587"/>
      <c r="O672" s="587"/>
      <c r="P672" s="587"/>
      <c r="Q672" s="587"/>
      <c r="R672" s="587"/>
      <c r="S672" s="587"/>
      <c r="T672" s="587"/>
      <c r="U672" s="587"/>
      <c r="V672" s="587"/>
      <c r="W672" s="587"/>
      <c r="X672" s="587"/>
    </row>
    <row r="673" spans="1:24" ht="12.75" customHeight="1">
      <c r="A673" s="587"/>
      <c r="B673" s="587"/>
      <c r="C673" s="804"/>
      <c r="D673" s="587"/>
      <c r="E673" s="587"/>
      <c r="F673" s="587"/>
      <c r="G673" s="587"/>
      <c r="H673" s="587"/>
      <c r="I673" s="587"/>
      <c r="J673" s="587"/>
      <c r="K673" s="587"/>
      <c r="L673" s="587"/>
      <c r="M673" s="587"/>
      <c r="N673" s="587"/>
      <c r="O673" s="587"/>
      <c r="P673" s="587"/>
      <c r="Q673" s="587"/>
      <c r="R673" s="587"/>
      <c r="S673" s="587"/>
      <c r="T673" s="587"/>
      <c r="U673" s="587"/>
      <c r="V673" s="587"/>
      <c r="W673" s="587"/>
      <c r="X673" s="587"/>
    </row>
    <row r="674" spans="1:24" ht="12.75" customHeight="1">
      <c r="A674" s="587"/>
      <c r="B674" s="587"/>
      <c r="C674" s="804"/>
      <c r="D674" s="587"/>
      <c r="E674" s="587"/>
      <c r="F674" s="587"/>
      <c r="G674" s="587"/>
      <c r="H674" s="587"/>
      <c r="I674" s="587"/>
      <c r="J674" s="587"/>
      <c r="K674" s="587"/>
      <c r="L674" s="587"/>
      <c r="M674" s="587"/>
      <c r="N674" s="587"/>
      <c r="O674" s="587"/>
      <c r="P674" s="587"/>
      <c r="Q674" s="587"/>
      <c r="R674" s="587"/>
      <c r="S674" s="587"/>
      <c r="T674" s="587"/>
      <c r="U674" s="587"/>
      <c r="V674" s="587"/>
      <c r="W674" s="587"/>
      <c r="X674" s="587"/>
    </row>
    <row r="675" spans="1:24" ht="12.75" customHeight="1">
      <c r="A675" s="587"/>
      <c r="B675" s="587"/>
      <c r="C675" s="804"/>
      <c r="D675" s="587"/>
      <c r="E675" s="587"/>
      <c r="F675" s="587"/>
      <c r="G675" s="587"/>
      <c r="H675" s="587"/>
      <c r="I675" s="587"/>
      <c r="J675" s="587"/>
      <c r="K675" s="587"/>
      <c r="L675" s="587"/>
      <c r="M675" s="587"/>
      <c r="N675" s="587"/>
      <c r="O675" s="587"/>
      <c r="P675" s="587"/>
      <c r="Q675" s="587"/>
      <c r="R675" s="587"/>
      <c r="S675" s="587"/>
      <c r="T675" s="587"/>
      <c r="U675" s="587"/>
      <c r="V675" s="587"/>
      <c r="W675" s="587"/>
      <c r="X675" s="587"/>
    </row>
    <row r="676" spans="1:24" ht="12.75" customHeight="1">
      <c r="A676" s="587"/>
      <c r="B676" s="587"/>
      <c r="C676" s="804"/>
      <c r="D676" s="587"/>
      <c r="E676" s="587"/>
      <c r="F676" s="587"/>
      <c r="G676" s="587"/>
      <c r="H676" s="587"/>
      <c r="I676" s="587"/>
      <c r="J676" s="587"/>
      <c r="K676" s="587"/>
      <c r="L676" s="587"/>
      <c r="M676" s="587"/>
      <c r="N676" s="587"/>
      <c r="O676" s="587"/>
      <c r="P676" s="587"/>
      <c r="Q676" s="587"/>
      <c r="R676" s="587"/>
      <c r="S676" s="587"/>
      <c r="T676" s="587"/>
      <c r="U676" s="587"/>
      <c r="V676" s="587"/>
      <c r="W676" s="587"/>
      <c r="X676" s="587"/>
    </row>
    <row r="677" spans="1:24" ht="12.75" customHeight="1">
      <c r="A677" s="587"/>
      <c r="B677" s="587"/>
      <c r="C677" s="804"/>
      <c r="D677" s="587"/>
      <c r="E677" s="587"/>
      <c r="F677" s="587"/>
      <c r="G677" s="587"/>
      <c r="H677" s="587"/>
      <c r="I677" s="587"/>
      <c r="J677" s="587"/>
      <c r="K677" s="587"/>
      <c r="L677" s="587"/>
      <c r="M677" s="587"/>
      <c r="N677" s="587"/>
      <c r="O677" s="587"/>
      <c r="P677" s="587"/>
      <c r="Q677" s="587"/>
      <c r="R677" s="587"/>
      <c r="S677" s="587"/>
      <c r="T677" s="587"/>
      <c r="U677" s="587"/>
      <c r="V677" s="587"/>
      <c r="W677" s="587"/>
      <c r="X677" s="587"/>
    </row>
    <row r="678" spans="1:24" ht="12.75" customHeight="1">
      <c r="A678" s="587"/>
      <c r="B678" s="587"/>
      <c r="C678" s="804"/>
      <c r="D678" s="587"/>
      <c r="E678" s="587"/>
      <c r="F678" s="587"/>
      <c r="G678" s="587"/>
      <c r="H678" s="587"/>
      <c r="I678" s="587"/>
      <c r="J678" s="587"/>
      <c r="K678" s="587"/>
      <c r="L678" s="587"/>
      <c r="M678" s="587"/>
      <c r="N678" s="587"/>
      <c r="O678" s="587"/>
      <c r="P678" s="587"/>
      <c r="Q678" s="587"/>
      <c r="R678" s="587"/>
      <c r="S678" s="587"/>
      <c r="T678" s="587"/>
      <c r="U678" s="587"/>
      <c r="V678" s="587"/>
      <c r="W678" s="587"/>
      <c r="X678" s="587"/>
    </row>
    <row r="679" spans="1:24" ht="12.75" customHeight="1">
      <c r="A679" s="587"/>
      <c r="B679" s="587"/>
      <c r="C679" s="804"/>
      <c r="D679" s="587"/>
      <c r="E679" s="587"/>
      <c r="F679" s="587"/>
      <c r="G679" s="587"/>
      <c r="H679" s="587"/>
      <c r="I679" s="587"/>
      <c r="J679" s="587"/>
      <c r="K679" s="587"/>
      <c r="L679" s="587"/>
      <c r="M679" s="587"/>
      <c r="N679" s="587"/>
      <c r="O679" s="587"/>
      <c r="P679" s="587"/>
      <c r="Q679" s="587"/>
      <c r="R679" s="587"/>
      <c r="S679" s="587"/>
      <c r="T679" s="587"/>
      <c r="U679" s="587"/>
      <c r="V679" s="587"/>
      <c r="W679" s="587"/>
      <c r="X679" s="587"/>
    </row>
    <row r="680" spans="1:24" ht="12.75" customHeight="1">
      <c r="A680" s="587"/>
      <c r="B680" s="587"/>
      <c r="C680" s="804"/>
      <c r="D680" s="587"/>
      <c r="E680" s="587"/>
      <c r="F680" s="587"/>
      <c r="G680" s="587"/>
      <c r="H680" s="587"/>
      <c r="I680" s="587"/>
      <c r="J680" s="587"/>
      <c r="K680" s="587"/>
      <c r="L680" s="587"/>
      <c r="M680" s="587"/>
      <c r="N680" s="587"/>
      <c r="O680" s="587"/>
      <c r="P680" s="587"/>
      <c r="Q680" s="587"/>
      <c r="R680" s="587"/>
      <c r="S680" s="587"/>
      <c r="T680" s="587"/>
      <c r="U680" s="587"/>
      <c r="V680" s="587"/>
      <c r="W680" s="587"/>
      <c r="X680" s="587"/>
    </row>
    <row r="681" spans="1:24" ht="12.75" customHeight="1">
      <c r="A681" s="587"/>
      <c r="B681" s="587"/>
      <c r="C681" s="804"/>
      <c r="D681" s="587"/>
      <c r="E681" s="587"/>
      <c r="F681" s="587"/>
      <c r="G681" s="587"/>
      <c r="H681" s="587"/>
      <c r="I681" s="587"/>
      <c r="J681" s="587"/>
      <c r="K681" s="587"/>
      <c r="L681" s="587"/>
      <c r="M681" s="587"/>
      <c r="N681" s="587"/>
      <c r="O681" s="587"/>
      <c r="P681" s="587"/>
      <c r="Q681" s="587"/>
      <c r="R681" s="587"/>
      <c r="S681" s="587"/>
      <c r="T681" s="587"/>
      <c r="U681" s="587"/>
      <c r="V681" s="587"/>
      <c r="W681" s="587"/>
      <c r="X681" s="587"/>
    </row>
    <row r="682" spans="1:24" ht="12.75" customHeight="1">
      <c r="A682" s="587"/>
      <c r="B682" s="587"/>
      <c r="C682" s="804"/>
      <c r="D682" s="587"/>
      <c r="E682" s="587"/>
      <c r="F682" s="587"/>
      <c r="G682" s="587"/>
      <c r="H682" s="587"/>
      <c r="I682" s="587"/>
      <c r="J682" s="587"/>
      <c r="K682" s="587"/>
      <c r="L682" s="587"/>
      <c r="M682" s="587"/>
      <c r="N682" s="587"/>
      <c r="O682" s="587"/>
      <c r="P682" s="587"/>
      <c r="Q682" s="587"/>
      <c r="R682" s="587"/>
      <c r="S682" s="587"/>
      <c r="T682" s="587"/>
      <c r="U682" s="587"/>
      <c r="V682" s="587"/>
      <c r="W682" s="587"/>
      <c r="X682" s="587"/>
    </row>
    <row r="683" spans="1:24" ht="12.75" customHeight="1">
      <c r="A683" s="587"/>
      <c r="B683" s="587"/>
      <c r="C683" s="804"/>
      <c r="D683" s="587"/>
      <c r="E683" s="587"/>
      <c r="F683" s="587"/>
      <c r="G683" s="587"/>
      <c r="H683" s="587"/>
      <c r="I683" s="587"/>
      <c r="J683" s="587"/>
      <c r="K683" s="587"/>
      <c r="L683" s="587"/>
      <c r="M683" s="587"/>
      <c r="N683" s="587"/>
      <c r="O683" s="587"/>
      <c r="P683" s="587"/>
      <c r="Q683" s="587"/>
      <c r="R683" s="587"/>
      <c r="S683" s="587"/>
      <c r="T683" s="587"/>
      <c r="U683" s="587"/>
      <c r="V683" s="587"/>
      <c r="W683" s="587"/>
      <c r="X683" s="587"/>
    </row>
    <row r="684" spans="1:24" ht="12.75" customHeight="1">
      <c r="A684" s="587"/>
      <c r="B684" s="587"/>
      <c r="C684" s="804"/>
      <c r="D684" s="587"/>
      <c r="E684" s="587"/>
      <c r="F684" s="587"/>
      <c r="G684" s="587"/>
      <c r="H684" s="587"/>
      <c r="I684" s="587"/>
      <c r="J684" s="587"/>
      <c r="K684" s="587"/>
      <c r="L684" s="587"/>
      <c r="M684" s="587"/>
      <c r="N684" s="587"/>
      <c r="O684" s="587"/>
      <c r="P684" s="587"/>
      <c r="Q684" s="587"/>
      <c r="R684" s="587"/>
      <c r="S684" s="587"/>
      <c r="T684" s="587"/>
      <c r="U684" s="587"/>
      <c r="V684" s="587"/>
      <c r="W684" s="587"/>
      <c r="X684" s="587"/>
    </row>
    <row r="685" spans="1:24" ht="12.75" customHeight="1">
      <c r="A685" s="587"/>
      <c r="B685" s="587"/>
      <c r="C685" s="804"/>
      <c r="D685" s="587"/>
      <c r="E685" s="587"/>
      <c r="F685" s="587"/>
      <c r="G685" s="587"/>
      <c r="H685" s="587"/>
      <c r="I685" s="587"/>
      <c r="J685" s="587"/>
      <c r="K685" s="587"/>
      <c r="L685" s="587"/>
      <c r="M685" s="587"/>
      <c r="N685" s="587"/>
      <c r="O685" s="587"/>
      <c r="P685" s="587"/>
      <c r="Q685" s="587"/>
      <c r="R685" s="587"/>
      <c r="S685" s="587"/>
      <c r="T685" s="587"/>
      <c r="U685" s="587"/>
      <c r="V685" s="587"/>
      <c r="W685" s="587"/>
      <c r="X685" s="587"/>
    </row>
    <row r="686" spans="1:24" ht="12.75" customHeight="1">
      <c r="A686" s="587"/>
      <c r="B686" s="587"/>
      <c r="C686" s="804"/>
      <c r="D686" s="587"/>
      <c r="E686" s="587"/>
      <c r="F686" s="587"/>
      <c r="G686" s="587"/>
      <c r="H686" s="587"/>
      <c r="I686" s="587"/>
      <c r="J686" s="587"/>
      <c r="K686" s="587"/>
      <c r="L686" s="587"/>
      <c r="M686" s="587"/>
      <c r="N686" s="587"/>
      <c r="O686" s="587"/>
      <c r="P686" s="587"/>
      <c r="Q686" s="587"/>
      <c r="R686" s="587"/>
      <c r="S686" s="587"/>
      <c r="T686" s="587"/>
      <c r="U686" s="587"/>
      <c r="V686" s="587"/>
      <c r="W686" s="587"/>
      <c r="X686" s="587"/>
    </row>
    <row r="687" spans="1:24" ht="12.75" customHeight="1">
      <c r="A687" s="587"/>
      <c r="B687" s="587"/>
      <c r="C687" s="804"/>
      <c r="D687" s="587"/>
      <c r="E687" s="587"/>
      <c r="F687" s="587"/>
      <c r="G687" s="587"/>
      <c r="H687" s="587"/>
      <c r="I687" s="587"/>
      <c r="J687" s="587"/>
      <c r="K687" s="587"/>
      <c r="L687" s="587"/>
      <c r="M687" s="587"/>
      <c r="N687" s="587"/>
      <c r="O687" s="587"/>
      <c r="P687" s="587"/>
      <c r="Q687" s="587"/>
      <c r="R687" s="587"/>
      <c r="S687" s="587"/>
      <c r="T687" s="587"/>
      <c r="U687" s="587"/>
      <c r="V687" s="587"/>
      <c r="W687" s="587"/>
      <c r="X687" s="587"/>
    </row>
    <row r="688" spans="1:24" ht="12.75" customHeight="1">
      <c r="A688" s="587"/>
      <c r="B688" s="587"/>
      <c r="C688" s="804"/>
      <c r="D688" s="587"/>
      <c r="E688" s="587"/>
      <c r="F688" s="587"/>
      <c r="G688" s="587"/>
      <c r="H688" s="587"/>
      <c r="I688" s="587"/>
      <c r="J688" s="587"/>
      <c r="K688" s="587"/>
      <c r="L688" s="587"/>
      <c r="M688" s="587"/>
      <c r="N688" s="587"/>
      <c r="O688" s="587"/>
      <c r="P688" s="587"/>
      <c r="Q688" s="587"/>
      <c r="R688" s="587"/>
      <c r="S688" s="587"/>
      <c r="T688" s="587"/>
      <c r="U688" s="587"/>
      <c r="V688" s="587"/>
      <c r="W688" s="587"/>
      <c r="X688" s="587"/>
    </row>
    <row r="689" spans="1:24" ht="12.75" customHeight="1">
      <c r="A689" s="587"/>
      <c r="B689" s="587"/>
      <c r="C689" s="804"/>
      <c r="D689" s="587"/>
      <c r="E689" s="587"/>
      <c r="F689" s="587"/>
      <c r="G689" s="587"/>
      <c r="H689" s="587"/>
      <c r="I689" s="587"/>
      <c r="J689" s="587"/>
      <c r="K689" s="587"/>
      <c r="L689" s="587"/>
      <c r="M689" s="587"/>
      <c r="N689" s="587"/>
      <c r="O689" s="587"/>
      <c r="P689" s="587"/>
      <c r="Q689" s="587"/>
      <c r="R689" s="587"/>
      <c r="S689" s="587"/>
      <c r="T689" s="587"/>
      <c r="U689" s="587"/>
      <c r="V689" s="587"/>
      <c r="W689" s="587"/>
      <c r="X689" s="587"/>
    </row>
    <row r="690" spans="1:24" ht="12.75" customHeight="1">
      <c r="A690" s="587"/>
      <c r="B690" s="587"/>
      <c r="C690" s="804"/>
      <c r="D690" s="587"/>
      <c r="E690" s="587"/>
      <c r="F690" s="587"/>
      <c r="G690" s="587"/>
      <c r="H690" s="587"/>
      <c r="I690" s="587"/>
      <c r="J690" s="587"/>
      <c r="K690" s="587"/>
      <c r="L690" s="587"/>
      <c r="M690" s="587"/>
      <c r="N690" s="587"/>
      <c r="O690" s="587"/>
      <c r="P690" s="587"/>
      <c r="Q690" s="587"/>
      <c r="R690" s="587"/>
      <c r="S690" s="587"/>
      <c r="T690" s="587"/>
      <c r="U690" s="587"/>
      <c r="V690" s="587"/>
      <c r="W690" s="587"/>
      <c r="X690" s="587"/>
    </row>
    <row r="691" spans="1:24" ht="12.75" customHeight="1">
      <c r="A691" s="587"/>
      <c r="B691" s="587"/>
      <c r="C691" s="804"/>
      <c r="D691" s="587"/>
      <c r="E691" s="587"/>
      <c r="F691" s="587"/>
      <c r="G691" s="587"/>
      <c r="H691" s="587"/>
      <c r="I691" s="587"/>
      <c r="J691" s="587"/>
      <c r="K691" s="587"/>
      <c r="L691" s="587"/>
      <c r="M691" s="587"/>
      <c r="N691" s="587"/>
      <c r="O691" s="587"/>
      <c r="P691" s="587"/>
      <c r="Q691" s="587"/>
      <c r="R691" s="587"/>
      <c r="S691" s="587"/>
      <c r="T691" s="587"/>
      <c r="U691" s="587"/>
      <c r="V691" s="587"/>
      <c r="W691" s="587"/>
      <c r="X691" s="587"/>
    </row>
    <row r="692" spans="1:24" ht="12.75" customHeight="1">
      <c r="A692" s="587"/>
      <c r="B692" s="587"/>
      <c r="C692" s="804"/>
      <c r="D692" s="587"/>
      <c r="E692" s="587"/>
      <c r="F692" s="587"/>
      <c r="G692" s="587"/>
      <c r="H692" s="587"/>
      <c r="I692" s="587"/>
      <c r="J692" s="587"/>
      <c r="K692" s="587"/>
      <c r="L692" s="587"/>
      <c r="M692" s="587"/>
      <c r="N692" s="587"/>
      <c r="O692" s="587"/>
      <c r="P692" s="587"/>
      <c r="Q692" s="587"/>
      <c r="R692" s="587"/>
      <c r="S692" s="587"/>
      <c r="T692" s="587"/>
      <c r="U692" s="587"/>
      <c r="V692" s="587"/>
      <c r="W692" s="587"/>
      <c r="X692" s="587"/>
    </row>
    <row r="693" spans="1:24" ht="12.75" customHeight="1">
      <c r="A693" s="587"/>
      <c r="B693" s="587"/>
      <c r="C693" s="804"/>
      <c r="D693" s="587"/>
      <c r="E693" s="587"/>
      <c r="F693" s="587"/>
      <c r="G693" s="587"/>
      <c r="H693" s="587"/>
      <c r="I693" s="587"/>
      <c r="J693" s="587"/>
      <c r="K693" s="587"/>
      <c r="L693" s="587"/>
      <c r="M693" s="587"/>
      <c r="N693" s="587"/>
      <c r="O693" s="587"/>
      <c r="P693" s="587"/>
      <c r="Q693" s="587"/>
      <c r="R693" s="587"/>
      <c r="S693" s="587"/>
      <c r="T693" s="587"/>
      <c r="U693" s="587"/>
      <c r="V693" s="587"/>
      <c r="W693" s="587"/>
      <c r="X693" s="587"/>
    </row>
    <row r="694" spans="1:24" ht="12.75" customHeight="1">
      <c r="A694" s="587"/>
      <c r="B694" s="587"/>
      <c r="C694" s="804"/>
      <c r="D694" s="587"/>
      <c r="E694" s="587"/>
      <c r="F694" s="587"/>
      <c r="G694" s="587"/>
      <c r="H694" s="587"/>
      <c r="I694" s="587"/>
      <c r="J694" s="587"/>
      <c r="K694" s="587"/>
      <c r="L694" s="587"/>
      <c r="M694" s="587"/>
      <c r="N694" s="587"/>
      <c r="O694" s="587"/>
      <c r="P694" s="587"/>
      <c r="Q694" s="587"/>
      <c r="R694" s="587"/>
      <c r="S694" s="587"/>
      <c r="T694" s="587"/>
      <c r="U694" s="587"/>
      <c r="V694" s="587"/>
      <c r="W694" s="587"/>
      <c r="X694" s="587"/>
    </row>
    <row r="695" spans="1:24" ht="12.75" customHeight="1">
      <c r="A695" s="587"/>
      <c r="B695" s="587"/>
      <c r="C695" s="804"/>
      <c r="D695" s="587"/>
      <c r="E695" s="587"/>
      <c r="F695" s="587"/>
      <c r="G695" s="587"/>
      <c r="H695" s="587"/>
      <c r="I695" s="587"/>
      <c r="J695" s="587"/>
      <c r="K695" s="587"/>
      <c r="L695" s="587"/>
      <c r="M695" s="587"/>
      <c r="N695" s="587"/>
      <c r="O695" s="587"/>
      <c r="P695" s="587"/>
      <c r="Q695" s="587"/>
      <c r="R695" s="587"/>
      <c r="S695" s="587"/>
      <c r="T695" s="587"/>
      <c r="U695" s="587"/>
      <c r="V695" s="587"/>
      <c r="W695" s="587"/>
      <c r="X695" s="587"/>
    </row>
    <row r="696" spans="1:24" ht="12.75" customHeight="1">
      <c r="A696" s="587"/>
      <c r="B696" s="587"/>
      <c r="C696" s="804"/>
      <c r="D696" s="587"/>
      <c r="E696" s="587"/>
      <c r="F696" s="587"/>
      <c r="G696" s="587"/>
      <c r="H696" s="587"/>
      <c r="I696" s="587"/>
      <c r="J696" s="587"/>
      <c r="K696" s="587"/>
      <c r="L696" s="587"/>
      <c r="M696" s="587"/>
      <c r="N696" s="587"/>
      <c r="O696" s="587"/>
      <c r="P696" s="587"/>
      <c r="Q696" s="587"/>
      <c r="R696" s="587"/>
      <c r="S696" s="587"/>
      <c r="T696" s="587"/>
      <c r="U696" s="587"/>
      <c r="V696" s="587"/>
      <c r="W696" s="587"/>
      <c r="X696" s="587"/>
    </row>
    <row r="697" spans="1:24" ht="12.75" customHeight="1">
      <c r="A697" s="587"/>
      <c r="B697" s="587"/>
      <c r="C697" s="804"/>
      <c r="D697" s="587"/>
      <c r="E697" s="587"/>
      <c r="F697" s="587"/>
      <c r="G697" s="587"/>
      <c r="H697" s="587"/>
      <c r="I697" s="587"/>
      <c r="J697" s="587"/>
      <c r="K697" s="587"/>
      <c r="L697" s="587"/>
      <c r="M697" s="587"/>
      <c r="N697" s="587"/>
      <c r="O697" s="587"/>
      <c r="P697" s="587"/>
      <c r="Q697" s="587"/>
      <c r="R697" s="587"/>
      <c r="S697" s="587"/>
      <c r="T697" s="587"/>
      <c r="U697" s="587"/>
      <c r="V697" s="587"/>
      <c r="W697" s="587"/>
      <c r="X697" s="587"/>
    </row>
    <row r="698" spans="1:24" ht="12.75" customHeight="1">
      <c r="A698" s="587"/>
      <c r="B698" s="587"/>
      <c r="C698" s="804"/>
      <c r="D698" s="587"/>
      <c r="E698" s="587"/>
      <c r="F698" s="587"/>
      <c r="G698" s="587"/>
      <c r="H698" s="587"/>
      <c r="I698" s="587"/>
      <c r="J698" s="587"/>
      <c r="K698" s="587"/>
      <c r="L698" s="587"/>
      <c r="M698" s="587"/>
      <c r="N698" s="587"/>
      <c r="O698" s="587"/>
      <c r="P698" s="587"/>
      <c r="Q698" s="587"/>
      <c r="R698" s="587"/>
      <c r="S698" s="587"/>
      <c r="T698" s="587"/>
      <c r="U698" s="587"/>
      <c r="V698" s="587"/>
      <c r="W698" s="587"/>
      <c r="X698" s="587"/>
    </row>
    <row r="699" spans="1:24" ht="12.75" customHeight="1">
      <c r="A699" s="587"/>
      <c r="B699" s="587"/>
      <c r="C699" s="804"/>
      <c r="D699" s="587"/>
      <c r="E699" s="587"/>
      <c r="F699" s="587"/>
      <c r="G699" s="587"/>
      <c r="H699" s="587"/>
      <c r="I699" s="587"/>
      <c r="J699" s="587"/>
      <c r="K699" s="587"/>
      <c r="L699" s="587"/>
      <c r="M699" s="587"/>
      <c r="N699" s="587"/>
      <c r="O699" s="587"/>
      <c r="P699" s="587"/>
      <c r="Q699" s="587"/>
      <c r="R699" s="587"/>
      <c r="S699" s="587"/>
      <c r="T699" s="587"/>
      <c r="U699" s="587"/>
      <c r="V699" s="587"/>
      <c r="W699" s="587"/>
      <c r="X699" s="587"/>
    </row>
    <row r="700" spans="1:24" ht="12.75" customHeight="1">
      <c r="A700" s="587"/>
      <c r="B700" s="587"/>
      <c r="C700" s="804"/>
      <c r="D700" s="587"/>
      <c r="E700" s="587"/>
      <c r="F700" s="587"/>
      <c r="G700" s="587"/>
      <c r="H700" s="587"/>
      <c r="I700" s="587"/>
      <c r="J700" s="587"/>
      <c r="K700" s="587"/>
      <c r="L700" s="587"/>
      <c r="M700" s="587"/>
      <c r="N700" s="587"/>
      <c r="O700" s="587"/>
      <c r="P700" s="587"/>
      <c r="Q700" s="587"/>
      <c r="R700" s="587"/>
      <c r="S700" s="587"/>
      <c r="T700" s="587"/>
      <c r="U700" s="587"/>
      <c r="V700" s="587"/>
      <c r="W700" s="587"/>
      <c r="X700" s="587"/>
    </row>
    <row r="701" spans="1:24" ht="12.75" customHeight="1">
      <c r="A701" s="587"/>
      <c r="B701" s="587"/>
      <c r="C701" s="804"/>
      <c r="D701" s="587"/>
      <c r="E701" s="587"/>
      <c r="F701" s="587"/>
      <c r="G701" s="587"/>
      <c r="H701" s="587"/>
      <c r="I701" s="587"/>
      <c r="J701" s="587"/>
      <c r="K701" s="587"/>
      <c r="L701" s="587"/>
      <c r="M701" s="587"/>
      <c r="N701" s="587"/>
      <c r="O701" s="587"/>
      <c r="P701" s="587"/>
      <c r="Q701" s="587"/>
      <c r="R701" s="587"/>
      <c r="S701" s="587"/>
      <c r="T701" s="587"/>
      <c r="U701" s="587"/>
      <c r="V701" s="587"/>
      <c r="W701" s="587"/>
      <c r="X701" s="587"/>
    </row>
    <row r="702" spans="1:24" ht="12.75" customHeight="1">
      <c r="A702" s="587"/>
      <c r="B702" s="587"/>
      <c r="C702" s="804"/>
      <c r="D702" s="587"/>
      <c r="E702" s="587"/>
      <c r="F702" s="587"/>
      <c r="G702" s="587"/>
      <c r="H702" s="587"/>
      <c r="I702" s="587"/>
      <c r="J702" s="587"/>
      <c r="K702" s="587"/>
      <c r="L702" s="587"/>
      <c r="M702" s="587"/>
      <c r="N702" s="587"/>
      <c r="O702" s="587"/>
      <c r="P702" s="587"/>
      <c r="Q702" s="587"/>
      <c r="R702" s="587"/>
      <c r="S702" s="587"/>
      <c r="T702" s="587"/>
      <c r="U702" s="587"/>
      <c r="V702" s="587"/>
      <c r="W702" s="587"/>
      <c r="X702" s="587"/>
    </row>
    <row r="703" spans="1:24" ht="12.75" customHeight="1">
      <c r="A703" s="587"/>
      <c r="B703" s="587"/>
      <c r="C703" s="804"/>
      <c r="D703" s="587"/>
      <c r="E703" s="587"/>
      <c r="F703" s="587"/>
      <c r="G703" s="587"/>
      <c r="H703" s="587"/>
      <c r="I703" s="587"/>
      <c r="J703" s="587"/>
      <c r="K703" s="587"/>
      <c r="L703" s="587"/>
      <c r="M703" s="587"/>
      <c r="N703" s="587"/>
      <c r="O703" s="587"/>
      <c r="P703" s="587"/>
      <c r="Q703" s="587"/>
      <c r="R703" s="587"/>
      <c r="S703" s="587"/>
      <c r="T703" s="587"/>
      <c r="U703" s="587"/>
      <c r="V703" s="587"/>
      <c r="W703" s="587"/>
      <c r="X703" s="587"/>
    </row>
    <row r="704" spans="1:24" ht="12.75" customHeight="1">
      <c r="A704" s="587"/>
      <c r="B704" s="587"/>
      <c r="C704" s="804"/>
      <c r="D704" s="587"/>
      <c r="E704" s="587"/>
      <c r="F704" s="587"/>
      <c r="G704" s="587"/>
      <c r="H704" s="587"/>
      <c r="I704" s="587"/>
      <c r="J704" s="587"/>
      <c r="K704" s="587"/>
      <c r="L704" s="587"/>
      <c r="M704" s="587"/>
      <c r="N704" s="587"/>
      <c r="O704" s="587"/>
      <c r="P704" s="587"/>
      <c r="Q704" s="587"/>
      <c r="R704" s="587"/>
      <c r="S704" s="587"/>
      <c r="T704" s="587"/>
      <c r="U704" s="587"/>
      <c r="V704" s="587"/>
      <c r="W704" s="587"/>
      <c r="X704" s="587"/>
    </row>
    <row r="705" spans="1:24" ht="12.75" customHeight="1">
      <c r="A705" s="587"/>
      <c r="B705" s="587"/>
      <c r="C705" s="804"/>
      <c r="D705" s="587"/>
      <c r="E705" s="587"/>
      <c r="F705" s="587"/>
      <c r="G705" s="587"/>
      <c r="H705" s="587"/>
      <c r="I705" s="587"/>
      <c r="J705" s="587"/>
      <c r="K705" s="587"/>
      <c r="L705" s="587"/>
      <c r="M705" s="587"/>
      <c r="N705" s="587"/>
      <c r="O705" s="587"/>
      <c r="P705" s="587"/>
      <c r="Q705" s="587"/>
      <c r="R705" s="587"/>
      <c r="S705" s="587"/>
      <c r="T705" s="587"/>
      <c r="U705" s="587"/>
      <c r="V705" s="587"/>
      <c r="W705" s="587"/>
      <c r="X705" s="587"/>
    </row>
    <row r="706" spans="1:24" ht="12.75" customHeight="1">
      <c r="A706" s="587"/>
      <c r="B706" s="587"/>
      <c r="C706" s="804"/>
      <c r="D706" s="587"/>
      <c r="E706" s="587"/>
      <c r="F706" s="587"/>
      <c r="G706" s="587"/>
      <c r="H706" s="587"/>
      <c r="I706" s="587"/>
      <c r="J706" s="587"/>
      <c r="K706" s="587"/>
      <c r="L706" s="587"/>
      <c r="M706" s="587"/>
      <c r="N706" s="587"/>
      <c r="O706" s="587"/>
      <c r="P706" s="587"/>
      <c r="Q706" s="587"/>
      <c r="R706" s="587"/>
      <c r="S706" s="587"/>
      <c r="T706" s="587"/>
      <c r="U706" s="587"/>
      <c r="V706" s="587"/>
      <c r="W706" s="587"/>
      <c r="X706" s="587"/>
    </row>
    <row r="707" spans="1:24" ht="12.75" customHeight="1">
      <c r="A707" s="587"/>
      <c r="B707" s="587"/>
      <c r="C707" s="804"/>
      <c r="D707" s="587"/>
      <c r="E707" s="587"/>
      <c r="F707" s="587"/>
      <c r="G707" s="587"/>
      <c r="H707" s="587"/>
      <c r="I707" s="587"/>
      <c r="J707" s="587"/>
      <c r="K707" s="587"/>
      <c r="L707" s="587"/>
      <c r="M707" s="587"/>
      <c r="N707" s="587"/>
      <c r="O707" s="587"/>
      <c r="P707" s="587"/>
      <c r="Q707" s="587"/>
      <c r="R707" s="587"/>
      <c r="S707" s="587"/>
      <c r="T707" s="587"/>
      <c r="U707" s="587"/>
      <c r="V707" s="587"/>
      <c r="W707" s="587"/>
      <c r="X707" s="587"/>
    </row>
    <row r="708" spans="1:24" ht="12.75" customHeight="1">
      <c r="A708" s="587"/>
      <c r="B708" s="587"/>
      <c r="C708" s="804"/>
      <c r="D708" s="587"/>
      <c r="E708" s="587"/>
      <c r="F708" s="587"/>
      <c r="G708" s="587"/>
      <c r="H708" s="587"/>
      <c r="I708" s="587"/>
      <c r="J708" s="587"/>
      <c r="K708" s="587"/>
      <c r="L708" s="587"/>
      <c r="M708" s="587"/>
      <c r="N708" s="587"/>
      <c r="O708" s="587"/>
      <c r="P708" s="587"/>
      <c r="Q708" s="587"/>
      <c r="R708" s="587"/>
      <c r="S708" s="587"/>
      <c r="T708" s="587"/>
      <c r="U708" s="587"/>
      <c r="V708" s="587"/>
      <c r="W708" s="587"/>
      <c r="X708" s="587"/>
    </row>
    <row r="709" spans="1:24" ht="12.75" customHeight="1">
      <c r="A709" s="587"/>
      <c r="B709" s="587"/>
      <c r="C709" s="804"/>
      <c r="D709" s="587"/>
      <c r="E709" s="587"/>
      <c r="F709" s="587"/>
      <c r="G709" s="587"/>
      <c r="H709" s="587"/>
      <c r="I709" s="587"/>
      <c r="J709" s="587"/>
      <c r="K709" s="587"/>
      <c r="L709" s="587"/>
      <c r="M709" s="587"/>
      <c r="N709" s="587"/>
      <c r="O709" s="587"/>
      <c r="P709" s="587"/>
      <c r="Q709" s="587"/>
      <c r="R709" s="587"/>
      <c r="S709" s="587"/>
      <c r="T709" s="587"/>
      <c r="U709" s="587"/>
      <c r="V709" s="587"/>
      <c r="W709" s="587"/>
      <c r="X709" s="587"/>
    </row>
    <row r="710" spans="1:24" ht="12.75" customHeight="1">
      <c r="A710" s="587"/>
      <c r="B710" s="587"/>
      <c r="C710" s="804"/>
      <c r="D710" s="587"/>
      <c r="E710" s="587"/>
      <c r="F710" s="587"/>
      <c r="G710" s="587"/>
      <c r="H710" s="587"/>
      <c r="I710" s="587"/>
      <c r="J710" s="587"/>
      <c r="K710" s="587"/>
      <c r="L710" s="587"/>
      <c r="M710" s="587"/>
      <c r="N710" s="587"/>
      <c r="O710" s="587"/>
      <c r="P710" s="587"/>
      <c r="Q710" s="587"/>
      <c r="R710" s="587"/>
      <c r="S710" s="587"/>
      <c r="T710" s="587"/>
      <c r="U710" s="587"/>
      <c r="V710" s="587"/>
      <c r="W710" s="587"/>
      <c r="X710" s="587"/>
    </row>
    <row r="711" spans="1:24" ht="12.75" customHeight="1">
      <c r="A711" s="587"/>
      <c r="B711" s="587"/>
      <c r="C711" s="804"/>
      <c r="D711" s="587"/>
      <c r="E711" s="587"/>
      <c r="F711" s="587"/>
      <c r="G711" s="587"/>
      <c r="H711" s="587"/>
      <c r="I711" s="587"/>
      <c r="J711" s="587"/>
      <c r="K711" s="587"/>
      <c r="L711" s="587"/>
      <c r="M711" s="587"/>
      <c r="N711" s="587"/>
      <c r="O711" s="587"/>
      <c r="P711" s="587"/>
      <c r="Q711" s="587"/>
      <c r="R711" s="587"/>
      <c r="S711" s="587"/>
      <c r="T711" s="587"/>
      <c r="U711" s="587"/>
      <c r="V711" s="587"/>
      <c r="W711" s="587"/>
      <c r="X711" s="587"/>
    </row>
    <row r="712" spans="1:24" ht="12.75" customHeight="1">
      <c r="A712" s="587"/>
      <c r="B712" s="587"/>
      <c r="C712" s="804"/>
      <c r="D712" s="587"/>
      <c r="E712" s="587"/>
      <c r="F712" s="587"/>
      <c r="G712" s="587"/>
      <c r="H712" s="587"/>
      <c r="I712" s="587"/>
      <c r="J712" s="587"/>
      <c r="K712" s="587"/>
      <c r="L712" s="587"/>
      <c r="M712" s="587"/>
      <c r="N712" s="587"/>
      <c r="O712" s="587"/>
      <c r="P712" s="587"/>
      <c r="Q712" s="587"/>
      <c r="R712" s="587"/>
      <c r="S712" s="587"/>
      <c r="T712" s="587"/>
      <c r="U712" s="587"/>
      <c r="V712" s="587"/>
      <c r="W712" s="587"/>
      <c r="X712" s="587"/>
    </row>
    <row r="713" spans="1:24" ht="12.75" customHeight="1">
      <c r="A713" s="587"/>
      <c r="B713" s="587"/>
      <c r="C713" s="804"/>
      <c r="D713" s="587"/>
      <c r="E713" s="587"/>
      <c r="F713" s="587"/>
      <c r="G713" s="587"/>
      <c r="H713" s="587"/>
      <c r="I713" s="587"/>
      <c r="J713" s="587"/>
      <c r="K713" s="587"/>
      <c r="L713" s="587"/>
      <c r="M713" s="587"/>
      <c r="N713" s="587"/>
      <c r="O713" s="587"/>
      <c r="P713" s="587"/>
      <c r="Q713" s="587"/>
      <c r="R713" s="587"/>
      <c r="S713" s="587"/>
      <c r="T713" s="587"/>
      <c r="U713" s="587"/>
      <c r="V713" s="587"/>
      <c r="W713" s="587"/>
      <c r="X713" s="587"/>
    </row>
    <row r="714" spans="1:24" ht="12.75" customHeight="1">
      <c r="A714" s="587"/>
      <c r="B714" s="587"/>
      <c r="C714" s="804"/>
      <c r="D714" s="587"/>
      <c r="E714" s="587"/>
      <c r="F714" s="587"/>
      <c r="G714" s="587"/>
      <c r="H714" s="587"/>
      <c r="I714" s="587"/>
      <c r="J714" s="587"/>
      <c r="K714" s="587"/>
      <c r="L714" s="587"/>
      <c r="M714" s="587"/>
      <c r="N714" s="587"/>
      <c r="O714" s="587"/>
      <c r="P714" s="587"/>
      <c r="Q714" s="587"/>
      <c r="R714" s="587"/>
      <c r="S714" s="587"/>
      <c r="T714" s="587"/>
      <c r="U714" s="587"/>
      <c r="V714" s="587"/>
      <c r="W714" s="587"/>
      <c r="X714" s="587"/>
    </row>
    <row r="715" spans="1:24" ht="12.75" customHeight="1">
      <c r="A715" s="587"/>
      <c r="B715" s="587"/>
      <c r="C715" s="804"/>
      <c r="D715" s="587"/>
      <c r="E715" s="587"/>
      <c r="F715" s="587"/>
      <c r="G715" s="587"/>
      <c r="H715" s="587"/>
      <c r="I715" s="587"/>
      <c r="J715" s="587"/>
      <c r="K715" s="587"/>
      <c r="L715" s="587"/>
      <c r="M715" s="587"/>
      <c r="N715" s="587"/>
      <c r="O715" s="587"/>
      <c r="P715" s="587"/>
      <c r="Q715" s="587"/>
      <c r="R715" s="587"/>
      <c r="S715" s="587"/>
      <c r="T715" s="587"/>
      <c r="U715" s="587"/>
      <c r="V715" s="587"/>
      <c r="W715" s="587"/>
      <c r="X715" s="587"/>
    </row>
    <row r="716" spans="1:24" ht="12.75" customHeight="1">
      <c r="A716" s="587"/>
      <c r="B716" s="587"/>
      <c r="C716" s="804"/>
      <c r="D716" s="587"/>
      <c r="E716" s="587"/>
      <c r="F716" s="587"/>
      <c r="G716" s="587"/>
      <c r="H716" s="587"/>
      <c r="I716" s="587"/>
      <c r="J716" s="587"/>
      <c r="K716" s="587"/>
      <c r="L716" s="587"/>
      <c r="M716" s="587"/>
      <c r="N716" s="587"/>
      <c r="O716" s="587"/>
      <c r="P716" s="587"/>
      <c r="Q716" s="587"/>
      <c r="R716" s="587"/>
      <c r="S716" s="587"/>
      <c r="T716" s="587"/>
      <c r="U716" s="587"/>
      <c r="V716" s="587"/>
      <c r="W716" s="587"/>
      <c r="X716" s="587"/>
    </row>
    <row r="717" spans="1:24" ht="12.75" customHeight="1">
      <c r="A717" s="587"/>
      <c r="B717" s="587"/>
      <c r="C717" s="804"/>
      <c r="D717" s="587"/>
      <c r="E717" s="587"/>
      <c r="F717" s="587"/>
      <c r="G717" s="587"/>
      <c r="H717" s="587"/>
      <c r="I717" s="587"/>
      <c r="J717" s="587"/>
      <c r="K717" s="587"/>
      <c r="L717" s="587"/>
      <c r="M717" s="587"/>
      <c r="N717" s="587"/>
      <c r="O717" s="587"/>
      <c r="P717" s="587"/>
      <c r="Q717" s="587"/>
      <c r="R717" s="587"/>
      <c r="S717" s="587"/>
      <c r="T717" s="587"/>
      <c r="U717" s="587"/>
      <c r="V717" s="587"/>
      <c r="W717" s="587"/>
      <c r="X717" s="587"/>
    </row>
    <row r="718" spans="1:24" ht="12.75" customHeight="1">
      <c r="A718" s="587"/>
      <c r="B718" s="587"/>
      <c r="C718" s="804"/>
      <c r="D718" s="587"/>
      <c r="E718" s="587"/>
      <c r="F718" s="587"/>
      <c r="G718" s="587"/>
      <c r="H718" s="587"/>
      <c r="I718" s="587"/>
      <c r="J718" s="587"/>
      <c r="K718" s="587"/>
      <c r="L718" s="587"/>
      <c r="M718" s="587"/>
      <c r="N718" s="587"/>
      <c r="O718" s="587"/>
      <c r="P718" s="587"/>
      <c r="Q718" s="587"/>
      <c r="R718" s="587"/>
      <c r="S718" s="587"/>
      <c r="T718" s="587"/>
      <c r="U718" s="587"/>
      <c r="V718" s="587"/>
      <c r="W718" s="587"/>
      <c r="X718" s="587"/>
    </row>
    <row r="719" spans="1:24" ht="12.75" customHeight="1">
      <c r="A719" s="587"/>
      <c r="B719" s="587"/>
      <c r="C719" s="804"/>
      <c r="D719" s="587"/>
      <c r="E719" s="587"/>
      <c r="F719" s="587"/>
      <c r="G719" s="587"/>
      <c r="H719" s="587"/>
      <c r="I719" s="587"/>
      <c r="J719" s="587"/>
      <c r="K719" s="587"/>
      <c r="L719" s="587"/>
      <c r="M719" s="587"/>
      <c r="N719" s="587"/>
      <c r="O719" s="587"/>
      <c r="P719" s="587"/>
      <c r="Q719" s="587"/>
      <c r="R719" s="587"/>
      <c r="S719" s="587"/>
      <c r="T719" s="587"/>
      <c r="U719" s="587"/>
      <c r="V719" s="587"/>
      <c r="W719" s="587"/>
      <c r="X719" s="587"/>
    </row>
    <row r="720" spans="1:24" ht="12.75" customHeight="1">
      <c r="A720" s="587"/>
      <c r="B720" s="587"/>
      <c r="C720" s="804"/>
      <c r="D720" s="587"/>
      <c r="E720" s="587"/>
      <c r="F720" s="587"/>
      <c r="G720" s="587"/>
      <c r="H720" s="587"/>
      <c r="I720" s="587"/>
      <c r="J720" s="587"/>
      <c r="K720" s="587"/>
      <c r="L720" s="587"/>
      <c r="M720" s="587"/>
      <c r="N720" s="587"/>
      <c r="O720" s="587"/>
      <c r="P720" s="587"/>
      <c r="Q720" s="587"/>
      <c r="R720" s="587"/>
      <c r="S720" s="587"/>
      <c r="T720" s="587"/>
      <c r="U720" s="587"/>
      <c r="V720" s="587"/>
      <c r="W720" s="587"/>
      <c r="X720" s="587"/>
    </row>
    <row r="721" spans="1:24" ht="12.75" customHeight="1">
      <c r="A721" s="587"/>
      <c r="B721" s="587"/>
      <c r="C721" s="804"/>
      <c r="D721" s="587"/>
      <c r="E721" s="587"/>
      <c r="F721" s="587"/>
      <c r="G721" s="587"/>
      <c r="H721" s="587"/>
      <c r="I721" s="587"/>
      <c r="J721" s="587"/>
      <c r="K721" s="587"/>
      <c r="L721" s="587"/>
      <c r="M721" s="587"/>
      <c r="N721" s="587"/>
      <c r="O721" s="587"/>
      <c r="P721" s="587"/>
      <c r="Q721" s="587"/>
      <c r="R721" s="587"/>
      <c r="S721" s="587"/>
      <c r="T721" s="587"/>
      <c r="U721" s="587"/>
      <c r="V721" s="587"/>
      <c r="W721" s="587"/>
      <c r="X721" s="587"/>
    </row>
    <row r="722" spans="1:24" ht="12.75" customHeight="1">
      <c r="A722" s="587"/>
      <c r="B722" s="587"/>
      <c r="C722" s="804"/>
      <c r="D722" s="587"/>
      <c r="E722" s="587"/>
      <c r="F722" s="587"/>
      <c r="G722" s="587"/>
      <c r="H722" s="587"/>
      <c r="I722" s="587"/>
      <c r="J722" s="587"/>
      <c r="K722" s="587"/>
      <c r="L722" s="587"/>
      <c r="M722" s="587"/>
      <c r="N722" s="587"/>
      <c r="O722" s="587"/>
      <c r="P722" s="587"/>
      <c r="Q722" s="587"/>
      <c r="R722" s="587"/>
      <c r="S722" s="587"/>
      <c r="T722" s="587"/>
      <c r="U722" s="587"/>
      <c r="V722" s="587"/>
      <c r="W722" s="587"/>
      <c r="X722" s="587"/>
    </row>
    <row r="723" spans="1:24" ht="12.75" customHeight="1">
      <c r="A723" s="587"/>
      <c r="B723" s="587"/>
      <c r="C723" s="804"/>
      <c r="D723" s="587"/>
      <c r="E723" s="587"/>
      <c r="F723" s="587"/>
      <c r="G723" s="587"/>
      <c r="H723" s="587"/>
      <c r="I723" s="587"/>
      <c r="J723" s="587"/>
      <c r="K723" s="587"/>
      <c r="L723" s="587"/>
      <c r="M723" s="587"/>
      <c r="N723" s="587"/>
      <c r="O723" s="587"/>
      <c r="P723" s="587"/>
      <c r="Q723" s="587"/>
      <c r="R723" s="587"/>
      <c r="S723" s="587"/>
      <c r="T723" s="587"/>
      <c r="U723" s="587"/>
      <c r="V723" s="587"/>
      <c r="W723" s="587"/>
      <c r="X723" s="587"/>
    </row>
    <row r="724" spans="1:24" ht="12.75" customHeight="1">
      <c r="A724" s="587"/>
      <c r="B724" s="587"/>
      <c r="C724" s="804"/>
      <c r="D724" s="587"/>
      <c r="E724" s="587"/>
      <c r="F724" s="587"/>
      <c r="G724" s="587"/>
      <c r="H724" s="587"/>
      <c r="I724" s="587"/>
      <c r="J724" s="587"/>
      <c r="K724" s="587"/>
      <c r="L724" s="587"/>
      <c r="M724" s="587"/>
      <c r="N724" s="587"/>
      <c r="O724" s="587"/>
      <c r="P724" s="587"/>
      <c r="Q724" s="587"/>
      <c r="R724" s="587"/>
      <c r="S724" s="587"/>
      <c r="T724" s="587"/>
      <c r="U724" s="587"/>
      <c r="V724" s="587"/>
      <c r="W724" s="587"/>
      <c r="X724" s="587"/>
    </row>
    <row r="725" spans="1:24" ht="12.75" customHeight="1">
      <c r="A725" s="587"/>
      <c r="B725" s="587"/>
      <c r="C725" s="804"/>
      <c r="D725" s="587"/>
      <c r="E725" s="587"/>
      <c r="F725" s="587"/>
      <c r="G725" s="587"/>
      <c r="H725" s="587"/>
      <c r="I725" s="587"/>
      <c r="J725" s="587"/>
      <c r="K725" s="587"/>
      <c r="L725" s="587"/>
      <c r="M725" s="587"/>
      <c r="N725" s="587"/>
      <c r="O725" s="587"/>
      <c r="P725" s="587"/>
      <c r="Q725" s="587"/>
      <c r="R725" s="587"/>
      <c r="S725" s="587"/>
      <c r="T725" s="587"/>
      <c r="U725" s="587"/>
      <c r="V725" s="587"/>
      <c r="W725" s="587"/>
      <c r="X725" s="587"/>
    </row>
    <row r="726" spans="1:24" ht="15.75" customHeight="1"/>
    <row r="727" spans="1:24" ht="15.75" customHeight="1"/>
    <row r="728" spans="1:24" ht="15.75" customHeight="1"/>
    <row r="729" spans="1:24" ht="15.75" customHeight="1"/>
    <row r="730" spans="1:24" ht="15.75" customHeight="1"/>
    <row r="731" spans="1:24" ht="15.75" customHeight="1"/>
    <row r="732" spans="1:24" ht="15.75" customHeight="1"/>
    <row r="733" spans="1:24" ht="15.75" customHeight="1"/>
    <row r="734" spans="1:24" ht="15.75" customHeight="1"/>
    <row r="735" spans="1:24" ht="15.75" customHeight="1"/>
    <row r="736" spans="1:24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5:D195"/>
  <mergeCells count="3">
    <mergeCell ref="B1:D1"/>
    <mergeCell ref="B2:D2"/>
    <mergeCell ref="B3:D3"/>
  </mergeCells>
  <printOptions horizontalCentered="1" verticalCentered="1"/>
  <pageMargins left="0" right="0" top="0" bottom="0" header="0" footer="0"/>
  <pageSetup scale="44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workbookViewId="0"/>
  </sheetViews>
  <sheetFormatPr baseColWidth="10" defaultColWidth="12.625" defaultRowHeight="15" customHeight="1"/>
  <cols>
    <col min="1" max="6" width="9.875" customWidth="1"/>
    <col min="7" max="21" width="10.625" customWidth="1"/>
  </cols>
  <sheetData>
    <row r="1" spans="1:21" ht="14.25" customHeight="1">
      <c r="A1" s="547"/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</row>
    <row r="2" spans="1:21" ht="14.25" customHeight="1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</row>
    <row r="3" spans="1:21" ht="14.25" customHeight="1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</row>
    <row r="4" spans="1:21" ht="14.2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</row>
    <row r="5" spans="1:21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</row>
    <row r="6" spans="1:21" ht="14.2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</row>
    <row r="7" spans="1:21" ht="14.25" customHeight="1">
      <c r="A7" s="547"/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</row>
    <row r="8" spans="1:21" ht="14.25" customHeight="1">
      <c r="A8" s="547"/>
      <c r="B8" s="547"/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</row>
    <row r="9" spans="1:21" ht="14.25" customHeight="1">
      <c r="A9" s="547"/>
      <c r="B9" s="547"/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</row>
    <row r="10" spans="1:21" ht="14.25" customHeight="1">
      <c r="A10" s="547"/>
      <c r="B10" s="547"/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</row>
    <row r="11" spans="1:21" ht="14.25" customHeight="1">
      <c r="A11" s="547"/>
      <c r="B11" s="547"/>
      <c r="C11" s="547"/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</row>
    <row r="12" spans="1:21" ht="14.25" customHeight="1">
      <c r="A12" s="547"/>
      <c r="B12" s="547"/>
      <c r="C12" s="547"/>
      <c r="D12" s="547"/>
      <c r="E12" s="547"/>
      <c r="F12" s="547"/>
      <c r="G12" s="547"/>
      <c r="H12" s="547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</row>
    <row r="13" spans="1:21" ht="14.25" customHeight="1">
      <c r="A13" s="547"/>
      <c r="B13" s="547"/>
      <c r="C13" s="547"/>
      <c r="D13" s="547"/>
      <c r="E13" s="547"/>
      <c r="F13" s="547"/>
      <c r="G13" s="547"/>
      <c r="H13" s="547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</row>
    <row r="14" spans="1:21" ht="14.25" customHeight="1">
      <c r="A14" s="547"/>
      <c r="B14" s="547"/>
      <c r="C14" s="547"/>
      <c r="D14" s="547"/>
      <c r="E14" s="547"/>
      <c r="F14" s="547"/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</row>
    <row r="15" spans="1:21" ht="14.25" customHeight="1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</row>
    <row r="16" spans="1:21" ht="14.25" customHeight="1">
      <c r="A16" s="547"/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</row>
    <row r="17" spans="1:21" ht="14.25" customHeight="1">
      <c r="A17" s="547"/>
      <c r="B17" s="547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</row>
    <row r="18" spans="1:21" ht="14.25" customHeight="1">
      <c r="A18" s="547"/>
      <c r="B18" s="547"/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</row>
    <row r="19" spans="1:21" ht="14.25" customHeight="1">
      <c r="A19" s="547"/>
      <c r="B19" s="547"/>
      <c r="C19" s="547"/>
      <c r="D19" s="547"/>
      <c r="E19" s="547"/>
      <c r="F19" s="547"/>
      <c r="G19" s="547"/>
      <c r="H19" s="547"/>
      <c r="I19" s="547"/>
      <c r="J19" s="547"/>
      <c r="K19" s="547"/>
      <c r="L19" s="547"/>
      <c r="M19" s="547"/>
      <c r="N19" s="547"/>
      <c r="O19" s="547"/>
      <c r="P19" s="547"/>
      <c r="Q19" s="547"/>
      <c r="R19" s="547"/>
      <c r="S19" s="547"/>
      <c r="T19" s="547"/>
      <c r="U19" s="547"/>
    </row>
    <row r="20" spans="1:21" ht="14.25" customHeight="1">
      <c r="A20" s="547"/>
      <c r="B20" s="547"/>
      <c r="C20" s="547"/>
      <c r="D20" s="547"/>
      <c r="E20" s="547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7"/>
      <c r="Q20" s="547"/>
      <c r="R20" s="547"/>
      <c r="S20" s="547"/>
      <c r="T20" s="547"/>
      <c r="U20" s="547"/>
    </row>
    <row r="21" spans="1:21" ht="14.25" customHeight="1">
      <c r="A21" s="547"/>
      <c r="B21" s="547"/>
      <c r="C21" s="547"/>
      <c r="D21" s="547"/>
      <c r="E21" s="547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</row>
    <row r="22" spans="1:21" ht="14.25" customHeight="1">
      <c r="A22" s="547"/>
      <c r="B22" s="547"/>
      <c r="C22" s="547"/>
      <c r="D22" s="547"/>
      <c r="E22" s="547"/>
      <c r="F22" s="547"/>
      <c r="G22" s="547"/>
      <c r="H22" s="547"/>
      <c r="I22" s="547"/>
      <c r="J22" s="547"/>
      <c r="K22" s="547"/>
      <c r="L22" s="547"/>
      <c r="M22" s="547"/>
      <c r="N22" s="547"/>
      <c r="O22" s="547"/>
      <c r="P22" s="547"/>
      <c r="Q22" s="547"/>
      <c r="R22" s="547"/>
      <c r="S22" s="547"/>
      <c r="T22" s="547"/>
      <c r="U22" s="547"/>
    </row>
    <row r="23" spans="1:21" ht="14.25" customHeight="1">
      <c r="A23" s="547"/>
      <c r="B23" s="547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</row>
    <row r="24" spans="1:21" ht="14.25" customHeight="1">
      <c r="A24" s="547"/>
      <c r="B24" s="547"/>
      <c r="C24" s="547"/>
      <c r="D24" s="547"/>
      <c r="E24" s="547"/>
      <c r="F24" s="547"/>
      <c r="G24" s="547"/>
      <c r="H24" s="547"/>
      <c r="I24" s="547"/>
      <c r="J24" s="547"/>
      <c r="K24" s="547"/>
      <c r="L24" s="547"/>
      <c r="M24" s="547"/>
      <c r="N24" s="547"/>
      <c r="O24" s="547"/>
      <c r="P24" s="547"/>
      <c r="Q24" s="547"/>
      <c r="R24" s="547"/>
      <c r="S24" s="547"/>
      <c r="T24" s="547"/>
      <c r="U24" s="547"/>
    </row>
    <row r="25" spans="1:21" ht="14.25" customHeight="1">
      <c r="A25" s="547"/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</row>
    <row r="26" spans="1:21" ht="14.25" customHeight="1">
      <c r="A26" s="547"/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</row>
    <row r="27" spans="1:21" ht="14.25" customHeight="1">
      <c r="A27" s="547"/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</row>
    <row r="28" spans="1:21" ht="14.25" customHeight="1">
      <c r="A28" s="547"/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</row>
    <row r="29" spans="1:21" ht="14.25" customHeight="1">
      <c r="A29" s="547"/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</row>
    <row r="30" spans="1:21" ht="14.25" customHeight="1">
      <c r="A30" s="547"/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</row>
    <row r="31" spans="1:21" ht="14.2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7"/>
      <c r="Q31" s="547"/>
      <c r="R31" s="547"/>
      <c r="S31" s="547"/>
      <c r="T31" s="547"/>
      <c r="U31" s="547"/>
    </row>
    <row r="32" spans="1:21" ht="14.25" customHeight="1">
      <c r="A32" s="547"/>
      <c r="B32" s="547"/>
      <c r="C32" s="547"/>
      <c r="D32" s="547"/>
      <c r="E32" s="547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</row>
    <row r="33" spans="1:21" ht="14.25" customHeight="1">
      <c r="A33" s="547"/>
      <c r="B33" s="547"/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547"/>
    </row>
    <row r="34" spans="1:21" ht="14.25" customHeight="1">
      <c r="A34" s="547"/>
      <c r="B34" s="547"/>
      <c r="C34" s="547"/>
      <c r="D34" s="547"/>
      <c r="E34" s="547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7"/>
      <c r="U34" s="547"/>
    </row>
    <row r="35" spans="1:21" ht="14.25" customHeight="1">
      <c r="A35" s="547"/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</row>
    <row r="36" spans="1:21" ht="14.25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7"/>
      <c r="T36" s="547"/>
      <c r="U36" s="547"/>
    </row>
    <row r="37" spans="1:21" ht="14.25" customHeight="1">
      <c r="A37" s="547"/>
      <c r="B37" s="547"/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7"/>
      <c r="T37" s="547"/>
      <c r="U37" s="547"/>
    </row>
    <row r="38" spans="1:21" ht="14.25" customHeight="1">
      <c r="A38" s="547"/>
      <c r="B38" s="547"/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7"/>
      <c r="U38" s="547"/>
    </row>
    <row r="39" spans="1:21" ht="14.25" customHeight="1">
      <c r="A39" s="547"/>
      <c r="B39" s="547"/>
      <c r="C39" s="547"/>
      <c r="D39" s="547"/>
      <c r="E39" s="547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7"/>
      <c r="T39" s="547"/>
      <c r="U39" s="547"/>
    </row>
    <row r="40" spans="1:21" ht="14.25" customHeight="1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</row>
    <row r="41" spans="1:21" ht="14.25" customHeight="1">
      <c r="A41" s="547"/>
      <c r="B41" s="547"/>
      <c r="C41" s="547"/>
      <c r="D41" s="547"/>
      <c r="E41" s="547"/>
      <c r="F41" s="547"/>
      <c r="G41" s="547"/>
      <c r="H41" s="547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7"/>
      <c r="T41" s="547"/>
      <c r="U41" s="547"/>
    </row>
    <row r="42" spans="1:21" ht="14.25" customHeight="1">
      <c r="A42" s="547"/>
      <c r="B42" s="547"/>
      <c r="C42" s="547"/>
      <c r="D42" s="547"/>
      <c r="E42" s="547"/>
      <c r="F42" s="547"/>
      <c r="G42" s="547"/>
      <c r="H42" s="547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7"/>
      <c r="T42" s="547"/>
      <c r="U42" s="547"/>
    </row>
    <row r="43" spans="1:21" ht="14.25" customHeight="1">
      <c r="A43" s="547"/>
      <c r="B43" s="547"/>
      <c r="C43" s="547"/>
      <c r="D43" s="547"/>
      <c r="E43" s="547"/>
      <c r="F43" s="547"/>
      <c r="G43" s="547"/>
      <c r="H43" s="547"/>
      <c r="I43" s="547"/>
      <c r="J43" s="547"/>
      <c r="K43" s="547"/>
      <c r="L43" s="547"/>
      <c r="M43" s="547"/>
      <c r="N43" s="547"/>
      <c r="O43" s="547"/>
      <c r="P43" s="547"/>
      <c r="Q43" s="547"/>
      <c r="R43" s="547"/>
      <c r="S43" s="547"/>
      <c r="T43" s="547"/>
      <c r="U43" s="547"/>
    </row>
    <row r="44" spans="1:21" ht="14.25" customHeight="1">
      <c r="A44" s="547"/>
      <c r="B44" s="547"/>
      <c r="C44" s="547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7"/>
      <c r="O44" s="547"/>
      <c r="P44" s="547"/>
      <c r="Q44" s="547"/>
      <c r="R44" s="547"/>
      <c r="S44" s="547"/>
      <c r="T44" s="547"/>
      <c r="U44" s="547"/>
    </row>
    <row r="45" spans="1:21" ht="14.25" customHeight="1">
      <c r="A45" s="547"/>
      <c r="B45" s="547"/>
      <c r="C45" s="547"/>
      <c r="D45" s="547"/>
      <c r="E45" s="547"/>
      <c r="F45" s="547"/>
      <c r="G45" s="547"/>
      <c r="H45" s="547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7"/>
      <c r="T45" s="547"/>
      <c r="U45" s="547"/>
    </row>
    <row r="46" spans="1:21" ht="14.25" customHeight="1">
      <c r="A46" s="547"/>
      <c r="B46" s="547"/>
      <c r="C46" s="547"/>
      <c r="D46" s="547"/>
      <c r="E46" s="547"/>
      <c r="F46" s="547"/>
      <c r="G46" s="547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7"/>
      <c r="T46" s="547"/>
      <c r="U46" s="547"/>
    </row>
    <row r="47" spans="1:21" ht="14.25" customHeight="1">
      <c r="A47" s="547"/>
      <c r="B47" s="547"/>
      <c r="C47" s="547"/>
      <c r="D47" s="547"/>
      <c r="E47" s="547"/>
      <c r="F47" s="547"/>
      <c r="G47" s="547"/>
      <c r="H47" s="547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7"/>
      <c r="T47" s="547"/>
      <c r="U47" s="547"/>
    </row>
    <row r="48" spans="1:21" ht="14.25" customHeight="1">
      <c r="A48" s="547"/>
      <c r="B48" s="547"/>
      <c r="C48" s="547"/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</row>
    <row r="49" spans="1:21" ht="14.25" customHeight="1">
      <c r="A49" s="547"/>
      <c r="B49" s="547"/>
      <c r="C49" s="547"/>
      <c r="D49" s="547"/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547"/>
    </row>
    <row r="50" spans="1:21" ht="14.25" customHeight="1">
      <c r="A50" s="547"/>
      <c r="B50" s="547"/>
      <c r="C50" s="547"/>
      <c r="D50" s="547"/>
      <c r="E50" s="547"/>
      <c r="F50" s="547"/>
      <c r="G50" s="547"/>
      <c r="H50" s="547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7"/>
      <c r="T50" s="547"/>
      <c r="U50" s="547"/>
    </row>
    <row r="51" spans="1:21" ht="14.25" customHeight="1">
      <c r="A51" s="547"/>
      <c r="B51" s="547"/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</row>
    <row r="52" spans="1:21" ht="14.25" customHeight="1">
      <c r="A52" s="547"/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</row>
    <row r="53" spans="1:21" ht="14.25" customHeight="1">
      <c r="A53" s="547"/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</row>
    <row r="54" spans="1:21" ht="14.25" customHeight="1">
      <c r="A54" s="547"/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</row>
    <row r="55" spans="1:21" ht="14.25" customHeight="1">
      <c r="A55" s="547"/>
      <c r="B55" s="547"/>
      <c r="C55" s="547"/>
      <c r="D55" s="547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  <c r="P55" s="547"/>
      <c r="Q55" s="547"/>
      <c r="R55" s="547"/>
      <c r="S55" s="547"/>
      <c r="T55" s="547"/>
      <c r="U55" s="547"/>
    </row>
    <row r="56" spans="1:21" ht="14.25" customHeight="1">
      <c r="A56" s="547"/>
      <c r="B56" s="547"/>
      <c r="C56" s="547"/>
      <c r="D56" s="547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  <c r="P56" s="547"/>
      <c r="Q56" s="547"/>
      <c r="R56" s="547"/>
      <c r="S56" s="547"/>
      <c r="T56" s="547"/>
      <c r="U56" s="547"/>
    </row>
    <row r="57" spans="1:21" ht="14.25" customHeight="1">
      <c r="A57" s="547"/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</row>
    <row r="58" spans="1:21" ht="14.25" customHeight="1">
      <c r="A58" s="547"/>
      <c r="B58" s="547"/>
      <c r="C58" s="547"/>
      <c r="D58" s="547"/>
      <c r="E58" s="547"/>
      <c r="F58" s="547"/>
      <c r="G58" s="547"/>
      <c r="H58" s="547"/>
      <c r="I58" s="547"/>
      <c r="J58" s="547"/>
      <c r="K58" s="547"/>
      <c r="L58" s="547"/>
      <c r="M58" s="547"/>
      <c r="N58" s="547"/>
      <c r="O58" s="547"/>
      <c r="P58" s="547"/>
      <c r="Q58" s="547"/>
      <c r="R58" s="547"/>
      <c r="S58" s="547"/>
      <c r="T58" s="547"/>
      <c r="U58" s="547"/>
    </row>
    <row r="59" spans="1:21" ht="14.25" customHeight="1">
      <c r="A59" s="547"/>
      <c r="B59" s="547"/>
      <c r="C59" s="547"/>
      <c r="D59" s="547"/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</row>
    <row r="60" spans="1:21" ht="14.25" customHeight="1">
      <c r="A60" s="547"/>
      <c r="B60" s="547"/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  <c r="Q60" s="547"/>
      <c r="R60" s="547"/>
      <c r="S60" s="547"/>
      <c r="T60" s="547"/>
      <c r="U60" s="547"/>
    </row>
    <row r="61" spans="1:21" ht="14.25" customHeight="1">
      <c r="A61" s="547"/>
      <c r="B61" s="547"/>
      <c r="C61" s="547"/>
      <c r="D61" s="547"/>
      <c r="E61" s="547"/>
      <c r="F61" s="547"/>
      <c r="G61" s="547"/>
      <c r="H61" s="547"/>
      <c r="I61" s="547"/>
      <c r="J61" s="547"/>
      <c r="K61" s="547"/>
      <c r="L61" s="547"/>
      <c r="M61" s="547"/>
      <c r="N61" s="547"/>
      <c r="O61" s="547"/>
      <c r="P61" s="547"/>
      <c r="Q61" s="547"/>
      <c r="R61" s="547"/>
      <c r="S61" s="547"/>
      <c r="T61" s="547"/>
      <c r="U61" s="547"/>
    </row>
    <row r="62" spans="1:21" ht="14.25" customHeight="1">
      <c r="A62" s="547"/>
      <c r="B62" s="547"/>
      <c r="C62" s="547"/>
      <c r="D62" s="547"/>
      <c r="E62" s="547"/>
      <c r="F62" s="547"/>
      <c r="G62" s="547"/>
      <c r="H62" s="547"/>
      <c r="I62" s="547"/>
      <c r="J62" s="547"/>
      <c r="K62" s="547"/>
      <c r="L62" s="547"/>
      <c r="M62" s="547"/>
      <c r="N62" s="547"/>
      <c r="O62" s="547"/>
      <c r="P62" s="547"/>
      <c r="Q62" s="547"/>
      <c r="R62" s="547"/>
      <c r="S62" s="547"/>
      <c r="T62" s="547"/>
      <c r="U62" s="547"/>
    </row>
    <row r="63" spans="1:21" ht="14.25" customHeight="1">
      <c r="A63" s="547"/>
      <c r="B63" s="547"/>
      <c r="C63" s="547"/>
      <c r="D63" s="547"/>
      <c r="E63" s="547"/>
      <c r="F63" s="547"/>
      <c r="G63" s="547"/>
      <c r="H63" s="547"/>
      <c r="I63" s="547"/>
      <c r="J63" s="547"/>
      <c r="K63" s="547"/>
      <c r="L63" s="547"/>
      <c r="M63" s="547"/>
      <c r="N63" s="547"/>
      <c r="O63" s="547"/>
      <c r="P63" s="547"/>
      <c r="Q63" s="547"/>
      <c r="R63" s="547"/>
      <c r="S63" s="547"/>
      <c r="T63" s="547"/>
      <c r="U63" s="547"/>
    </row>
    <row r="64" spans="1:21" ht="14.25" customHeight="1">
      <c r="A64" s="547"/>
      <c r="B64" s="547"/>
      <c r="C64" s="547"/>
      <c r="D64" s="547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</row>
    <row r="65" spans="1:21" ht="14.25" customHeight="1">
      <c r="A65" s="547"/>
      <c r="B65" s="547"/>
      <c r="C65" s="547"/>
      <c r="D65" s="547"/>
      <c r="E65" s="547"/>
      <c r="F65" s="547"/>
      <c r="G65" s="547"/>
      <c r="H65" s="547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7"/>
      <c r="T65" s="547"/>
      <c r="U65" s="547"/>
    </row>
    <row r="66" spans="1:21" ht="14.25" customHeight="1">
      <c r="A66" s="547"/>
      <c r="B66" s="547"/>
      <c r="C66" s="547"/>
      <c r="D66" s="547"/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</row>
    <row r="67" spans="1:21" ht="14.25" customHeight="1">
      <c r="A67" s="547"/>
      <c r="B67" s="547"/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</row>
    <row r="68" spans="1:21" ht="14.25" customHeight="1">
      <c r="A68" s="547"/>
      <c r="B68" s="547"/>
      <c r="C68" s="547"/>
      <c r="D68" s="547"/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7"/>
      <c r="T68" s="547"/>
      <c r="U68" s="547"/>
    </row>
    <row r="69" spans="1:21" ht="14.25" customHeight="1">
      <c r="A69" s="547"/>
      <c r="B69" s="547"/>
      <c r="C69" s="547"/>
      <c r="D69" s="547"/>
      <c r="E69" s="547"/>
      <c r="F69" s="547"/>
      <c r="G69" s="547"/>
      <c r="H69" s="547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7"/>
      <c r="T69" s="547"/>
      <c r="U69" s="547"/>
    </row>
    <row r="70" spans="1:21" ht="14.25" customHeight="1">
      <c r="A70" s="547"/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</row>
    <row r="71" spans="1:21" ht="14.25" customHeight="1">
      <c r="A71" s="547"/>
      <c r="B71" s="547"/>
      <c r="C71" s="547"/>
      <c r="D71" s="547"/>
      <c r="E71" s="547"/>
      <c r="F71" s="547"/>
      <c r="G71" s="547"/>
      <c r="H71" s="547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7"/>
      <c r="T71" s="547"/>
      <c r="U71" s="547"/>
    </row>
    <row r="72" spans="1:21" ht="14.25" customHeight="1">
      <c r="A72" s="547"/>
      <c r="B72" s="547"/>
      <c r="C72" s="547"/>
      <c r="D72" s="547"/>
      <c r="E72" s="547"/>
      <c r="F72" s="547"/>
      <c r="G72" s="547"/>
      <c r="H72" s="547"/>
      <c r="I72" s="547"/>
      <c r="J72" s="547"/>
      <c r="K72" s="547"/>
      <c r="L72" s="547"/>
      <c r="M72" s="547"/>
      <c r="N72" s="547"/>
      <c r="O72" s="547"/>
      <c r="P72" s="547"/>
      <c r="Q72" s="547"/>
      <c r="R72" s="547"/>
      <c r="S72" s="547"/>
      <c r="T72" s="547"/>
      <c r="U72" s="547"/>
    </row>
    <row r="73" spans="1:21" ht="14.25" customHeight="1">
      <c r="A73" s="547"/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</row>
    <row r="74" spans="1:21" ht="14.25" customHeight="1">
      <c r="A74" s="547"/>
      <c r="B74" s="547"/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</row>
    <row r="75" spans="1:21" ht="14.25" customHeight="1">
      <c r="A75" s="547"/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</row>
    <row r="76" spans="1:21" ht="14.25" customHeight="1">
      <c r="A76" s="547"/>
      <c r="B76" s="547"/>
      <c r="C76" s="547"/>
      <c r="D76" s="547"/>
      <c r="E76" s="547"/>
      <c r="F76" s="547"/>
      <c r="G76" s="547"/>
      <c r="H76" s="547"/>
      <c r="I76" s="547"/>
      <c r="J76" s="547"/>
      <c r="K76" s="547"/>
      <c r="L76" s="547"/>
      <c r="M76" s="547"/>
      <c r="N76" s="547"/>
      <c r="O76" s="547"/>
      <c r="P76" s="547"/>
      <c r="Q76" s="547"/>
      <c r="R76" s="547"/>
      <c r="S76" s="547"/>
      <c r="T76" s="547"/>
      <c r="U76" s="547"/>
    </row>
    <row r="77" spans="1:21" ht="14.25" customHeight="1">
      <c r="A77" s="547"/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</row>
    <row r="78" spans="1:21" ht="14.25" customHeigh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</row>
    <row r="79" spans="1:21" ht="14.25" customHeight="1">
      <c r="A79" s="547"/>
      <c r="B79" s="547"/>
      <c r="C79" s="547"/>
      <c r="D79" s="547"/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</row>
    <row r="80" spans="1:21" ht="14.25" customHeight="1">
      <c r="A80" s="547"/>
      <c r="B80" s="547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547"/>
    </row>
    <row r="81" spans="1:21" ht="14.25" customHeight="1">
      <c r="A81" s="547"/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</row>
    <row r="82" spans="1:21" ht="14.25" customHeight="1">
      <c r="A82" s="547"/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</row>
    <row r="83" spans="1:21" ht="14.25" customHeight="1">
      <c r="A83" s="547"/>
      <c r="B83" s="547"/>
      <c r="C83" s="547"/>
      <c r="D83" s="547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7"/>
      <c r="T83" s="547"/>
      <c r="U83" s="547"/>
    </row>
    <row r="84" spans="1:21" ht="14.25" customHeight="1">
      <c r="A84" s="547"/>
      <c r="B84" s="547"/>
      <c r="C84" s="547"/>
      <c r="D84" s="547"/>
      <c r="E84" s="547"/>
      <c r="F84" s="547"/>
      <c r="G84" s="547"/>
      <c r="H84" s="547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7"/>
      <c r="T84" s="547"/>
      <c r="U84" s="547"/>
    </row>
    <row r="85" spans="1:21" ht="14.25" customHeight="1">
      <c r="A85" s="547"/>
      <c r="B85" s="547"/>
      <c r="C85" s="547"/>
      <c r="D85" s="547"/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47"/>
      <c r="U85" s="547"/>
    </row>
    <row r="86" spans="1:21" ht="14.25" customHeight="1">
      <c r="A86" s="547"/>
      <c r="B86" s="547"/>
      <c r="C86" s="547"/>
      <c r="D86" s="547"/>
      <c r="E86" s="547"/>
      <c r="F86" s="547"/>
      <c r="G86" s="547"/>
      <c r="H86" s="547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7"/>
      <c r="T86" s="547"/>
      <c r="U86" s="547"/>
    </row>
    <row r="87" spans="1:21" ht="14.25" customHeight="1">
      <c r="A87" s="547"/>
      <c r="B87" s="547"/>
      <c r="C87" s="547"/>
      <c r="D87" s="547"/>
      <c r="E87" s="547"/>
      <c r="F87" s="547"/>
      <c r="G87" s="547"/>
      <c r="H87" s="547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7"/>
      <c r="T87" s="547"/>
      <c r="U87" s="547"/>
    </row>
    <row r="88" spans="1:21" ht="14.25" customHeight="1">
      <c r="A88" s="547"/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</row>
    <row r="89" spans="1:21" ht="14.25" customHeight="1">
      <c r="A89" s="547"/>
      <c r="B89" s="547"/>
      <c r="C89" s="547"/>
      <c r="D89" s="547"/>
      <c r="E89" s="547"/>
      <c r="F89" s="547"/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7"/>
      <c r="T89" s="547"/>
      <c r="U89" s="547"/>
    </row>
    <row r="90" spans="1:21" ht="14.25" customHeight="1">
      <c r="A90" s="547"/>
      <c r="B90" s="547"/>
      <c r="C90" s="547"/>
      <c r="D90" s="547"/>
      <c r="E90" s="547"/>
      <c r="F90" s="547"/>
      <c r="G90" s="547"/>
      <c r="H90" s="547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47"/>
      <c r="T90" s="547"/>
      <c r="U90" s="547"/>
    </row>
    <row r="91" spans="1:21" ht="14.25" customHeight="1">
      <c r="A91" s="547"/>
      <c r="B91" s="547"/>
      <c r="C91" s="547"/>
      <c r="D91" s="547"/>
      <c r="E91" s="547"/>
      <c r="F91" s="547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</row>
    <row r="92" spans="1:21" ht="14.25" customHeight="1">
      <c r="A92" s="547"/>
      <c r="B92" s="547"/>
      <c r="C92" s="547"/>
      <c r="D92" s="547"/>
      <c r="E92" s="547"/>
      <c r="F92" s="547"/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</row>
    <row r="93" spans="1:21" ht="14.25" customHeight="1">
      <c r="A93" s="547"/>
      <c r="B93" s="547"/>
      <c r="C93" s="547"/>
      <c r="D93" s="547"/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547"/>
    </row>
    <row r="94" spans="1:21" ht="14.25" customHeight="1">
      <c r="A94" s="547"/>
      <c r="B94" s="547"/>
      <c r="C94" s="547"/>
      <c r="D94" s="547"/>
      <c r="E94" s="547"/>
      <c r="F94" s="547"/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47"/>
      <c r="U94" s="547"/>
    </row>
    <row r="95" spans="1:21" ht="14.25" customHeight="1">
      <c r="A95" s="547"/>
      <c r="B95" s="547"/>
      <c r="C95" s="547"/>
      <c r="D95" s="547"/>
      <c r="E95" s="547"/>
      <c r="F95" s="547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  <c r="T95" s="547"/>
      <c r="U95" s="547"/>
    </row>
    <row r="96" spans="1:21" ht="14.25" customHeight="1">
      <c r="A96" s="547"/>
      <c r="B96" s="547"/>
      <c r="C96" s="547"/>
      <c r="D96" s="547"/>
      <c r="E96" s="547"/>
      <c r="F96" s="547"/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  <c r="T96" s="547"/>
      <c r="U96" s="547"/>
    </row>
    <row r="97" spans="1:21" ht="14.25" customHeight="1">
      <c r="A97" s="547"/>
      <c r="B97" s="547"/>
      <c r="C97" s="547"/>
      <c r="D97" s="547"/>
      <c r="E97" s="547"/>
      <c r="F97" s="547"/>
      <c r="G97" s="547"/>
      <c r="H97" s="547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7"/>
      <c r="T97" s="547"/>
      <c r="U97" s="547"/>
    </row>
    <row r="98" spans="1:21" ht="14.25" customHeight="1">
      <c r="A98" s="547"/>
      <c r="B98" s="547"/>
      <c r="C98" s="547"/>
      <c r="D98" s="547"/>
      <c r="E98" s="547"/>
      <c r="F98" s="547"/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7"/>
      <c r="T98" s="547"/>
      <c r="U98" s="547"/>
    </row>
    <row r="99" spans="1:21" ht="14.25" customHeight="1">
      <c r="A99" s="547"/>
      <c r="B99" s="547"/>
      <c r="C99" s="547"/>
      <c r="D99" s="547"/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</row>
    <row r="100" spans="1:21" ht="14.25" customHeight="1">
      <c r="A100" s="547"/>
      <c r="B100" s="547"/>
      <c r="C100" s="547"/>
      <c r="D100" s="547"/>
      <c r="E100" s="547"/>
      <c r="F100" s="547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</row>
    <row r="101" spans="1:21" ht="14.25" customHeight="1">
      <c r="A101" s="547"/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547"/>
    </row>
    <row r="102" spans="1:21" ht="14.25" customHeight="1">
      <c r="A102" s="547"/>
      <c r="B102" s="547"/>
      <c r="C102" s="547"/>
      <c r="D102" s="547"/>
      <c r="E102" s="547"/>
      <c r="F102" s="547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</row>
    <row r="103" spans="1:21" ht="14.25" customHeight="1">
      <c r="A103" s="547"/>
      <c r="B103" s="547"/>
      <c r="C103" s="547"/>
      <c r="D103" s="547"/>
      <c r="E103" s="547"/>
      <c r="F103" s="547"/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  <c r="T103" s="547"/>
      <c r="U103" s="547"/>
    </row>
    <row r="104" spans="1:21" ht="14.25" customHeight="1">
      <c r="A104" s="547"/>
      <c r="B104" s="547"/>
      <c r="C104" s="547"/>
      <c r="D104" s="547"/>
      <c r="E104" s="547"/>
      <c r="F104" s="547"/>
      <c r="G104" s="547"/>
      <c r="H104" s="547"/>
      <c r="I104" s="547"/>
      <c r="J104" s="547"/>
      <c r="K104" s="547"/>
      <c r="L104" s="547"/>
      <c r="M104" s="547"/>
      <c r="N104" s="547"/>
      <c r="O104" s="547"/>
      <c r="P104" s="547"/>
      <c r="Q104" s="547"/>
      <c r="R104" s="547"/>
      <c r="S104" s="547"/>
      <c r="T104" s="547"/>
      <c r="U104" s="547"/>
    </row>
    <row r="105" spans="1:21" ht="14.25" customHeight="1">
      <c r="A105" s="547"/>
      <c r="B105" s="547"/>
      <c r="C105" s="547"/>
      <c r="D105" s="547"/>
      <c r="E105" s="547"/>
      <c r="F105" s="547"/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  <c r="T105" s="547"/>
      <c r="U105" s="547"/>
    </row>
    <row r="106" spans="1:21" ht="14.25" customHeight="1">
      <c r="A106" s="547"/>
      <c r="B106" s="547"/>
      <c r="C106" s="547"/>
      <c r="D106" s="547"/>
      <c r="E106" s="547"/>
      <c r="F106" s="547"/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  <c r="T106" s="547"/>
      <c r="U106" s="547"/>
    </row>
    <row r="107" spans="1:21" ht="14.25" customHeight="1">
      <c r="A107" s="547"/>
      <c r="B107" s="547"/>
      <c r="C107" s="547"/>
      <c r="D107" s="547"/>
      <c r="E107" s="547"/>
      <c r="F107" s="547"/>
      <c r="G107" s="547"/>
      <c r="H107" s="547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7"/>
      <c r="T107" s="547"/>
      <c r="U107" s="547"/>
    </row>
    <row r="108" spans="1:21" ht="14.25" customHeight="1">
      <c r="A108" s="547"/>
      <c r="B108" s="547"/>
      <c r="C108" s="547"/>
      <c r="D108" s="547"/>
      <c r="E108" s="547"/>
      <c r="F108" s="547"/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  <c r="T108" s="547"/>
      <c r="U108" s="547"/>
    </row>
    <row r="109" spans="1:21" ht="14.25" customHeight="1">
      <c r="A109" s="547"/>
      <c r="B109" s="547"/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  <c r="T109" s="547"/>
      <c r="U109" s="547"/>
    </row>
    <row r="110" spans="1:21" ht="14.25" customHeight="1">
      <c r="A110" s="547"/>
      <c r="B110" s="547"/>
      <c r="C110" s="547"/>
      <c r="D110" s="547"/>
      <c r="E110" s="547"/>
      <c r="F110" s="547"/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47"/>
      <c r="T110" s="547"/>
      <c r="U110" s="547"/>
    </row>
    <row r="111" spans="1:21" ht="14.25" customHeight="1">
      <c r="A111" s="547"/>
      <c r="B111" s="547"/>
      <c r="C111" s="547"/>
      <c r="D111" s="547"/>
      <c r="E111" s="547"/>
      <c r="F111" s="547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7"/>
      <c r="T111" s="547"/>
      <c r="U111" s="547"/>
    </row>
    <row r="112" spans="1:21" ht="14.25" customHeight="1">
      <c r="A112" s="547"/>
      <c r="B112" s="547"/>
      <c r="C112" s="547"/>
      <c r="D112" s="547"/>
      <c r="E112" s="547"/>
      <c r="F112" s="547"/>
      <c r="G112" s="547"/>
      <c r="H112" s="547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7"/>
      <c r="T112" s="547"/>
      <c r="U112" s="547"/>
    </row>
    <row r="113" spans="1:21" ht="14.25" customHeight="1">
      <c r="A113" s="547"/>
      <c r="B113" s="547"/>
      <c r="C113" s="547"/>
      <c r="D113" s="547"/>
      <c r="E113" s="547"/>
      <c r="F113" s="547"/>
      <c r="G113" s="547"/>
      <c r="H113" s="547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7"/>
      <c r="T113" s="547"/>
      <c r="U113" s="547"/>
    </row>
    <row r="114" spans="1:21" ht="14.25" customHeight="1">
      <c r="A114" s="547"/>
      <c r="B114" s="547"/>
      <c r="C114" s="547"/>
      <c r="D114" s="547"/>
      <c r="E114" s="547"/>
      <c r="F114" s="547"/>
      <c r="G114" s="547"/>
      <c r="H114" s="547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47"/>
      <c r="T114" s="547"/>
      <c r="U114" s="547"/>
    </row>
    <row r="115" spans="1:21" ht="14.25" customHeight="1">
      <c r="A115" s="547"/>
      <c r="B115" s="547"/>
      <c r="C115" s="547"/>
      <c r="D115" s="547"/>
      <c r="E115" s="547"/>
      <c r="F115" s="547"/>
      <c r="G115" s="547"/>
      <c r="H115" s="547"/>
      <c r="I115" s="547"/>
      <c r="J115" s="547"/>
      <c r="K115" s="547"/>
      <c r="L115" s="547"/>
      <c r="M115" s="547"/>
      <c r="N115" s="547"/>
      <c r="O115" s="547"/>
      <c r="P115" s="547"/>
      <c r="Q115" s="547"/>
      <c r="R115" s="547"/>
      <c r="S115" s="547"/>
      <c r="T115" s="547"/>
      <c r="U115" s="547"/>
    </row>
    <row r="116" spans="1:21" ht="14.25" customHeight="1">
      <c r="A116" s="547"/>
      <c r="B116" s="547"/>
      <c r="C116" s="547"/>
      <c r="D116" s="547"/>
      <c r="E116" s="547"/>
      <c r="F116" s="547"/>
      <c r="G116" s="547"/>
      <c r="H116" s="547"/>
      <c r="I116" s="547"/>
      <c r="J116" s="547"/>
      <c r="K116" s="547"/>
      <c r="L116" s="547"/>
      <c r="M116" s="547"/>
      <c r="N116" s="547"/>
      <c r="O116" s="547"/>
      <c r="P116" s="547"/>
      <c r="Q116" s="547"/>
      <c r="R116" s="547"/>
      <c r="S116" s="547"/>
      <c r="T116" s="547"/>
      <c r="U116" s="547"/>
    </row>
    <row r="117" spans="1:21" ht="14.25" customHeight="1">
      <c r="A117" s="547"/>
      <c r="B117" s="547"/>
      <c r="C117" s="547"/>
      <c r="D117" s="547"/>
      <c r="E117" s="547"/>
      <c r="F117" s="547"/>
      <c r="G117" s="547"/>
      <c r="H117" s="547"/>
      <c r="I117" s="547"/>
      <c r="J117" s="547"/>
      <c r="K117" s="547"/>
      <c r="L117" s="547"/>
      <c r="M117" s="547"/>
      <c r="N117" s="547"/>
      <c r="O117" s="547"/>
      <c r="P117" s="547"/>
      <c r="Q117" s="547"/>
      <c r="R117" s="547"/>
      <c r="S117" s="547"/>
      <c r="T117" s="547"/>
      <c r="U117" s="547"/>
    </row>
    <row r="118" spans="1:21" ht="14.25" customHeight="1">
      <c r="A118" s="547"/>
      <c r="B118" s="547"/>
      <c r="C118" s="547"/>
      <c r="D118" s="547"/>
      <c r="E118" s="547"/>
      <c r="F118" s="547"/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  <c r="T118" s="547"/>
      <c r="U118" s="547"/>
    </row>
    <row r="119" spans="1:21" ht="14.25" customHeight="1">
      <c r="A119" s="547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547"/>
      <c r="U119" s="547"/>
    </row>
    <row r="120" spans="1:21" ht="14.25" customHeight="1">
      <c r="A120" s="547"/>
      <c r="B120" s="547"/>
      <c r="C120" s="547"/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  <c r="T120" s="547"/>
      <c r="U120" s="547"/>
    </row>
    <row r="121" spans="1:21" ht="14.25" customHeight="1">
      <c r="A121" s="547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</row>
    <row r="122" spans="1:21" ht="14.25" customHeight="1">
      <c r="A122" s="547"/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  <c r="T122" s="547"/>
      <c r="U122" s="547"/>
    </row>
    <row r="123" spans="1:21" ht="14.25" customHeight="1">
      <c r="A123" s="547"/>
      <c r="B123" s="547"/>
      <c r="C123" s="547"/>
      <c r="D123" s="547"/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</row>
    <row r="124" spans="1:21" ht="14.25" customHeight="1">
      <c r="A124" s="547"/>
      <c r="B124" s="547"/>
      <c r="C124" s="547"/>
      <c r="D124" s="547"/>
      <c r="E124" s="547"/>
      <c r="F124" s="547"/>
      <c r="G124" s="547"/>
      <c r="H124" s="547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7"/>
      <c r="T124" s="547"/>
      <c r="U124" s="547"/>
    </row>
    <row r="125" spans="1:21" ht="14.25" customHeight="1">
      <c r="A125" s="547"/>
      <c r="B125" s="547"/>
      <c r="C125" s="547"/>
      <c r="D125" s="547"/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</row>
    <row r="126" spans="1:21" ht="14.25" customHeight="1">
      <c r="A126" s="547"/>
      <c r="B126" s="547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</row>
    <row r="127" spans="1:21" ht="14.25" customHeight="1">
      <c r="A127" s="547"/>
      <c r="B127" s="547"/>
      <c r="C127" s="547"/>
      <c r="D127" s="547"/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</row>
    <row r="128" spans="1:21" ht="14.25" customHeight="1">
      <c r="A128" s="547"/>
      <c r="B128" s="547"/>
      <c r="C128" s="547"/>
      <c r="D128" s="547"/>
      <c r="E128" s="547"/>
      <c r="F128" s="547"/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  <c r="T128" s="547"/>
      <c r="U128" s="547"/>
    </row>
    <row r="129" spans="1:21" ht="14.25" customHeight="1">
      <c r="A129" s="547"/>
      <c r="B129" s="547"/>
      <c r="C129" s="547"/>
      <c r="D129" s="547"/>
      <c r="E129" s="547"/>
      <c r="F129" s="547"/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  <c r="T129" s="547"/>
      <c r="U129" s="547"/>
    </row>
    <row r="130" spans="1:21" ht="14.25" customHeight="1">
      <c r="A130" s="547"/>
      <c r="B130" s="547"/>
      <c r="C130" s="547"/>
      <c r="D130" s="547"/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</row>
    <row r="131" spans="1:21" ht="14.25" customHeight="1">
      <c r="A131" s="547"/>
      <c r="B131" s="547"/>
      <c r="C131" s="547"/>
      <c r="D131" s="547"/>
      <c r="E131" s="547"/>
      <c r="F131" s="547"/>
      <c r="G131" s="547"/>
      <c r="H131" s="547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7"/>
      <c r="T131" s="547"/>
      <c r="U131" s="547"/>
    </row>
    <row r="132" spans="1:21" ht="14.25" customHeight="1">
      <c r="A132" s="547"/>
      <c r="B132" s="547"/>
      <c r="C132" s="547"/>
      <c r="D132" s="547"/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</row>
    <row r="133" spans="1:21" ht="14.25" customHeight="1">
      <c r="A133" s="547"/>
      <c r="B133" s="547"/>
      <c r="C133" s="547"/>
      <c r="D133" s="547"/>
      <c r="E133" s="547"/>
      <c r="F133" s="547"/>
      <c r="G133" s="547"/>
      <c r="H133" s="547"/>
      <c r="I133" s="547"/>
      <c r="J133" s="547"/>
      <c r="K133" s="547"/>
      <c r="L133" s="547"/>
      <c r="M133" s="547"/>
      <c r="N133" s="547"/>
      <c r="O133" s="547"/>
      <c r="P133" s="547"/>
      <c r="Q133" s="547"/>
      <c r="R133" s="547"/>
      <c r="S133" s="547"/>
      <c r="T133" s="547"/>
      <c r="U133" s="547"/>
    </row>
    <row r="134" spans="1:21" ht="14.25" customHeight="1">
      <c r="A134" s="547"/>
      <c r="B134" s="547"/>
      <c r="C134" s="547"/>
      <c r="D134" s="547"/>
      <c r="E134" s="547"/>
      <c r="F134" s="547"/>
      <c r="G134" s="547"/>
      <c r="H134" s="547"/>
      <c r="I134" s="547"/>
      <c r="J134" s="547"/>
      <c r="K134" s="547"/>
      <c r="L134" s="547"/>
      <c r="M134" s="547"/>
      <c r="N134" s="547"/>
      <c r="O134" s="547"/>
      <c r="P134" s="547"/>
      <c r="Q134" s="547"/>
      <c r="R134" s="547"/>
      <c r="S134" s="547"/>
      <c r="T134" s="547"/>
      <c r="U134" s="547"/>
    </row>
    <row r="135" spans="1:21" ht="14.25" customHeight="1">
      <c r="A135" s="547"/>
      <c r="B135" s="547"/>
      <c r="C135" s="547"/>
      <c r="D135" s="547"/>
      <c r="E135" s="547"/>
      <c r="F135" s="547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547"/>
    </row>
    <row r="136" spans="1:21" ht="14.25" customHeight="1">
      <c r="A136" s="547"/>
      <c r="B136" s="547"/>
      <c r="C136" s="547"/>
      <c r="D136" s="547"/>
      <c r="E136" s="547"/>
      <c r="F136" s="547"/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7"/>
      <c r="T136" s="547"/>
      <c r="U136" s="547"/>
    </row>
    <row r="137" spans="1:21" ht="14.25" customHeight="1">
      <c r="A137" s="547"/>
      <c r="B137" s="547"/>
      <c r="C137" s="547"/>
      <c r="D137" s="547"/>
      <c r="E137" s="547"/>
      <c r="F137" s="547"/>
      <c r="G137" s="547"/>
      <c r="H137" s="547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7"/>
      <c r="T137" s="547"/>
      <c r="U137" s="547"/>
    </row>
    <row r="138" spans="1:21" ht="14.25" customHeight="1">
      <c r="A138" s="547"/>
      <c r="B138" s="547"/>
      <c r="C138" s="547"/>
      <c r="D138" s="547"/>
      <c r="E138" s="547"/>
      <c r="F138" s="547"/>
      <c r="G138" s="547"/>
      <c r="H138" s="547"/>
      <c r="I138" s="547"/>
      <c r="J138" s="547"/>
      <c r="K138" s="547"/>
      <c r="L138" s="547"/>
      <c r="M138" s="547"/>
      <c r="N138" s="547"/>
      <c r="O138" s="547"/>
      <c r="P138" s="547"/>
      <c r="Q138" s="547"/>
      <c r="R138" s="547"/>
      <c r="S138" s="547"/>
      <c r="T138" s="547"/>
      <c r="U138" s="547"/>
    </row>
    <row r="139" spans="1:21" ht="14.25" customHeight="1">
      <c r="A139" s="547"/>
      <c r="B139" s="547"/>
      <c r="C139" s="547"/>
      <c r="D139" s="547"/>
      <c r="E139" s="547"/>
      <c r="F139" s="547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7"/>
      <c r="T139" s="547"/>
      <c r="U139" s="547"/>
    </row>
    <row r="140" spans="1:21" ht="14.25" customHeight="1">
      <c r="A140" s="547"/>
      <c r="B140" s="547"/>
      <c r="C140" s="547"/>
      <c r="D140" s="547"/>
      <c r="E140" s="547"/>
      <c r="F140" s="547"/>
      <c r="G140" s="547"/>
      <c r="H140" s="547"/>
      <c r="I140" s="547"/>
      <c r="J140" s="547"/>
      <c r="K140" s="547"/>
      <c r="L140" s="547"/>
      <c r="M140" s="547"/>
      <c r="N140" s="547"/>
      <c r="O140" s="547"/>
      <c r="P140" s="547"/>
      <c r="Q140" s="547"/>
      <c r="R140" s="547"/>
      <c r="S140" s="547"/>
      <c r="T140" s="547"/>
      <c r="U140" s="547"/>
    </row>
    <row r="141" spans="1:21" ht="14.25" customHeight="1">
      <c r="A141" s="547"/>
      <c r="B141" s="547"/>
      <c r="C141" s="547"/>
      <c r="D141" s="547"/>
      <c r="E141" s="547"/>
      <c r="F141" s="547"/>
      <c r="G141" s="547"/>
      <c r="H141" s="547"/>
      <c r="I141" s="547"/>
      <c r="J141" s="547"/>
      <c r="K141" s="547"/>
      <c r="L141" s="547"/>
      <c r="M141" s="547"/>
      <c r="N141" s="547"/>
      <c r="O141" s="547"/>
      <c r="P141" s="547"/>
      <c r="Q141" s="547"/>
      <c r="R141" s="547"/>
      <c r="S141" s="547"/>
      <c r="T141" s="547"/>
      <c r="U141" s="547"/>
    </row>
    <row r="142" spans="1:21" ht="14.25" customHeight="1">
      <c r="A142" s="547"/>
      <c r="B142" s="547"/>
      <c r="C142" s="547"/>
      <c r="D142" s="547"/>
      <c r="E142" s="547"/>
      <c r="F142" s="547"/>
      <c r="G142" s="547"/>
      <c r="H142" s="547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7"/>
      <c r="T142" s="547"/>
      <c r="U142" s="547"/>
    </row>
    <row r="143" spans="1:21" ht="14.25" customHeight="1">
      <c r="A143" s="547"/>
      <c r="B143" s="547"/>
      <c r="C143" s="547"/>
      <c r="D143" s="547"/>
      <c r="E143" s="547"/>
      <c r="F143" s="547"/>
      <c r="G143" s="547"/>
      <c r="H143" s="547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7"/>
      <c r="T143" s="547"/>
      <c r="U143" s="547"/>
    </row>
    <row r="144" spans="1:21" ht="14.25" customHeight="1">
      <c r="A144" s="547"/>
      <c r="B144" s="547"/>
      <c r="C144" s="547"/>
      <c r="D144" s="547"/>
      <c r="E144" s="547"/>
      <c r="F144" s="547"/>
      <c r="G144" s="547"/>
      <c r="H144" s="547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7"/>
      <c r="T144" s="547"/>
      <c r="U144" s="547"/>
    </row>
    <row r="145" spans="1:21" ht="14.25" customHeight="1">
      <c r="A145" s="547"/>
      <c r="B145" s="547"/>
      <c r="C145" s="547"/>
      <c r="D145" s="547"/>
      <c r="E145" s="547"/>
      <c r="F145" s="547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7"/>
      <c r="T145" s="547"/>
      <c r="U145" s="547"/>
    </row>
    <row r="146" spans="1:21" ht="14.25" customHeight="1">
      <c r="A146" s="547"/>
      <c r="B146" s="547"/>
      <c r="C146" s="547"/>
      <c r="D146" s="547"/>
      <c r="E146" s="547"/>
      <c r="F146" s="547"/>
      <c r="G146" s="547"/>
      <c r="H146" s="547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7"/>
      <c r="T146" s="547"/>
      <c r="U146" s="547"/>
    </row>
    <row r="147" spans="1:21" ht="14.25" customHeight="1">
      <c r="A147" s="547"/>
      <c r="B147" s="547"/>
      <c r="C147" s="547"/>
      <c r="D147" s="547"/>
      <c r="E147" s="547"/>
      <c r="F147" s="547"/>
      <c r="G147" s="547"/>
      <c r="H147" s="547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7"/>
      <c r="T147" s="547"/>
      <c r="U147" s="547"/>
    </row>
    <row r="148" spans="1:21" ht="14.25" customHeight="1">
      <c r="A148" s="547"/>
      <c r="B148" s="547"/>
      <c r="C148" s="547"/>
      <c r="D148" s="547"/>
      <c r="E148" s="547"/>
      <c r="F148" s="547"/>
      <c r="G148" s="547"/>
      <c r="H148" s="547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7"/>
      <c r="T148" s="547"/>
      <c r="U148" s="547"/>
    </row>
    <row r="149" spans="1:21" ht="14.25" customHeight="1">
      <c r="A149" s="547"/>
      <c r="B149" s="547"/>
      <c r="C149" s="547"/>
      <c r="D149" s="547"/>
      <c r="E149" s="547"/>
      <c r="F149" s="547"/>
      <c r="G149" s="547"/>
      <c r="H149" s="547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7"/>
      <c r="T149" s="547"/>
      <c r="U149" s="547"/>
    </row>
    <row r="150" spans="1:21" ht="14.25" customHeight="1">
      <c r="A150" s="547"/>
      <c r="B150" s="547"/>
      <c r="C150" s="547"/>
      <c r="D150" s="547"/>
      <c r="E150" s="547"/>
      <c r="F150" s="547"/>
      <c r="G150" s="547"/>
      <c r="H150" s="547"/>
      <c r="I150" s="547"/>
      <c r="J150" s="547"/>
      <c r="K150" s="547"/>
      <c r="L150" s="547"/>
      <c r="M150" s="547"/>
      <c r="N150" s="547"/>
      <c r="O150" s="547"/>
      <c r="P150" s="547"/>
      <c r="Q150" s="547"/>
      <c r="R150" s="547"/>
      <c r="S150" s="547"/>
      <c r="T150" s="547"/>
      <c r="U150" s="547"/>
    </row>
    <row r="151" spans="1:21" ht="14.25" customHeight="1">
      <c r="A151" s="547"/>
      <c r="B151" s="547"/>
      <c r="C151" s="547"/>
      <c r="D151" s="547"/>
      <c r="E151" s="547"/>
      <c r="F151" s="547"/>
      <c r="G151" s="547"/>
      <c r="H151" s="547"/>
      <c r="I151" s="547"/>
      <c r="J151" s="547"/>
      <c r="K151" s="547"/>
      <c r="L151" s="547"/>
      <c r="M151" s="547"/>
      <c r="N151" s="547"/>
      <c r="O151" s="547"/>
      <c r="P151" s="547"/>
      <c r="Q151" s="547"/>
      <c r="R151" s="547"/>
      <c r="S151" s="547"/>
      <c r="T151" s="547"/>
      <c r="U151" s="547"/>
    </row>
    <row r="152" spans="1:21" ht="14.25" customHeight="1">
      <c r="A152" s="547"/>
      <c r="B152" s="547"/>
      <c r="C152" s="547"/>
      <c r="D152" s="547"/>
      <c r="E152" s="547"/>
      <c r="F152" s="547"/>
      <c r="G152" s="547"/>
      <c r="H152" s="547"/>
      <c r="I152" s="547"/>
      <c r="J152" s="547"/>
      <c r="K152" s="547"/>
      <c r="L152" s="547"/>
      <c r="M152" s="547"/>
      <c r="N152" s="547"/>
      <c r="O152" s="547"/>
      <c r="P152" s="547"/>
      <c r="Q152" s="547"/>
      <c r="R152" s="547"/>
      <c r="S152" s="547"/>
      <c r="T152" s="547"/>
      <c r="U152" s="547"/>
    </row>
    <row r="153" spans="1:21" ht="14.25" customHeight="1">
      <c r="A153" s="547"/>
      <c r="B153" s="547"/>
      <c r="C153" s="547"/>
      <c r="D153" s="547"/>
      <c r="E153" s="547"/>
      <c r="F153" s="547"/>
      <c r="G153" s="547"/>
      <c r="H153" s="547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7"/>
      <c r="T153" s="547"/>
      <c r="U153" s="547"/>
    </row>
    <row r="154" spans="1:21" ht="14.25" customHeight="1">
      <c r="A154" s="547"/>
      <c r="B154" s="547"/>
      <c r="C154" s="547"/>
      <c r="D154" s="547"/>
      <c r="E154" s="547"/>
      <c r="F154" s="547"/>
      <c r="G154" s="547"/>
      <c r="H154" s="547"/>
      <c r="I154" s="547"/>
      <c r="J154" s="547"/>
      <c r="K154" s="547"/>
      <c r="L154" s="547"/>
      <c r="M154" s="547"/>
      <c r="N154" s="547"/>
      <c r="O154" s="547"/>
      <c r="P154" s="547"/>
      <c r="Q154" s="547"/>
      <c r="R154" s="547"/>
      <c r="S154" s="547"/>
      <c r="T154" s="547"/>
      <c r="U154" s="547"/>
    </row>
    <row r="155" spans="1:21" ht="14.25" customHeight="1">
      <c r="A155" s="547"/>
      <c r="B155" s="547"/>
      <c r="C155" s="547"/>
      <c r="D155" s="547"/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  <c r="P155" s="547"/>
      <c r="Q155" s="547"/>
      <c r="R155" s="547"/>
      <c r="S155" s="547"/>
      <c r="T155" s="547"/>
      <c r="U155" s="547"/>
    </row>
    <row r="156" spans="1:21" ht="14.25" customHeight="1">
      <c r="A156" s="547"/>
      <c r="B156" s="547"/>
      <c r="C156" s="547"/>
      <c r="D156" s="547"/>
      <c r="E156" s="547"/>
      <c r="F156" s="547"/>
      <c r="G156" s="547"/>
      <c r="H156" s="547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7"/>
      <c r="T156" s="547"/>
      <c r="U156" s="547"/>
    </row>
    <row r="157" spans="1:21" ht="14.25" customHeight="1">
      <c r="A157" s="547"/>
      <c r="B157" s="547"/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547"/>
    </row>
    <row r="158" spans="1:21" ht="14.25" customHeight="1">
      <c r="A158" s="547"/>
      <c r="B158" s="547"/>
      <c r="C158" s="547"/>
      <c r="D158" s="547"/>
      <c r="E158" s="547"/>
      <c r="F158" s="547"/>
      <c r="G158" s="547"/>
      <c r="H158" s="547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7"/>
      <c r="T158" s="547"/>
      <c r="U158" s="547"/>
    </row>
    <row r="159" spans="1:21" ht="14.25" customHeight="1">
      <c r="A159" s="547"/>
      <c r="B159" s="547"/>
      <c r="C159" s="547"/>
      <c r="D159" s="547"/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7"/>
      <c r="T159" s="547"/>
      <c r="U159" s="547"/>
    </row>
    <row r="160" spans="1:21" ht="14.25" customHeight="1">
      <c r="A160" s="547"/>
      <c r="B160" s="547"/>
      <c r="C160" s="547"/>
      <c r="D160" s="547"/>
      <c r="E160" s="547"/>
      <c r="F160" s="547"/>
      <c r="G160" s="547"/>
      <c r="H160" s="547"/>
      <c r="I160" s="547"/>
      <c r="J160" s="547"/>
      <c r="K160" s="547"/>
      <c r="L160" s="547"/>
      <c r="M160" s="547"/>
      <c r="N160" s="547"/>
      <c r="O160" s="547"/>
      <c r="P160" s="547"/>
      <c r="Q160" s="547"/>
      <c r="R160" s="547"/>
      <c r="S160" s="547"/>
      <c r="T160" s="547"/>
      <c r="U160" s="547"/>
    </row>
    <row r="161" spans="1:21" ht="14.25" customHeight="1">
      <c r="A161" s="547"/>
      <c r="B161" s="547"/>
      <c r="C161" s="547"/>
      <c r="D161" s="547"/>
      <c r="E161" s="547"/>
      <c r="F161" s="547"/>
      <c r="G161" s="547"/>
      <c r="H161" s="547"/>
      <c r="I161" s="547"/>
      <c r="J161" s="547"/>
      <c r="K161" s="547"/>
      <c r="L161" s="547"/>
      <c r="M161" s="547"/>
      <c r="N161" s="547"/>
      <c r="O161" s="547"/>
      <c r="P161" s="547"/>
      <c r="Q161" s="547"/>
      <c r="R161" s="547"/>
      <c r="S161" s="547"/>
      <c r="T161" s="547"/>
      <c r="U161" s="547"/>
    </row>
    <row r="162" spans="1:21" ht="14.25" customHeight="1">
      <c r="A162" s="547"/>
      <c r="B162" s="547"/>
      <c r="C162" s="547"/>
      <c r="D162" s="547"/>
      <c r="E162" s="547"/>
      <c r="F162" s="547"/>
      <c r="G162" s="547"/>
      <c r="H162" s="547"/>
      <c r="I162" s="547"/>
      <c r="J162" s="547"/>
      <c r="K162" s="547"/>
      <c r="L162" s="547"/>
      <c r="M162" s="547"/>
      <c r="N162" s="547"/>
      <c r="O162" s="547"/>
      <c r="P162" s="547"/>
      <c r="Q162" s="547"/>
      <c r="R162" s="547"/>
      <c r="S162" s="547"/>
      <c r="T162" s="547"/>
      <c r="U162" s="547"/>
    </row>
    <row r="163" spans="1:21" ht="14.25" customHeight="1">
      <c r="A163" s="547"/>
      <c r="B163" s="547"/>
      <c r="C163" s="547"/>
      <c r="D163" s="547"/>
      <c r="E163" s="547"/>
      <c r="F163" s="547"/>
      <c r="G163" s="547"/>
      <c r="H163" s="547"/>
      <c r="I163" s="547"/>
      <c r="J163" s="547"/>
      <c r="K163" s="547"/>
      <c r="L163" s="547"/>
      <c r="M163" s="547"/>
      <c r="N163" s="547"/>
      <c r="O163" s="547"/>
      <c r="P163" s="547"/>
      <c r="Q163" s="547"/>
      <c r="R163" s="547"/>
      <c r="S163" s="547"/>
      <c r="T163" s="547"/>
      <c r="U163" s="547"/>
    </row>
    <row r="164" spans="1:21" ht="14.25" customHeight="1">
      <c r="A164" s="547"/>
      <c r="B164" s="547"/>
      <c r="C164" s="547"/>
      <c r="D164" s="547"/>
      <c r="E164" s="547"/>
      <c r="F164" s="547"/>
      <c r="G164" s="547"/>
      <c r="H164" s="547"/>
      <c r="I164" s="547"/>
      <c r="J164" s="547"/>
      <c r="K164" s="547"/>
      <c r="L164" s="547"/>
      <c r="M164" s="547"/>
      <c r="N164" s="547"/>
      <c r="O164" s="547"/>
      <c r="P164" s="547"/>
      <c r="Q164" s="547"/>
      <c r="R164" s="547"/>
      <c r="S164" s="547"/>
      <c r="T164" s="547"/>
      <c r="U164" s="547"/>
    </row>
    <row r="165" spans="1:21" ht="14.25" customHeight="1">
      <c r="A165" s="547"/>
      <c r="B165" s="547"/>
      <c r="C165" s="547"/>
      <c r="D165" s="547"/>
      <c r="E165" s="547"/>
      <c r="F165" s="547"/>
      <c r="G165" s="547"/>
      <c r="H165" s="547"/>
      <c r="I165" s="547"/>
      <c r="J165" s="547"/>
      <c r="K165" s="547"/>
      <c r="L165" s="547"/>
      <c r="M165" s="547"/>
      <c r="N165" s="547"/>
      <c r="O165" s="547"/>
      <c r="P165" s="547"/>
      <c r="Q165" s="547"/>
      <c r="R165" s="547"/>
      <c r="S165" s="547"/>
      <c r="T165" s="547"/>
      <c r="U165" s="547"/>
    </row>
    <row r="166" spans="1:21" ht="14.25" customHeight="1">
      <c r="A166" s="547"/>
      <c r="B166" s="547"/>
      <c r="C166" s="547"/>
      <c r="D166" s="547"/>
      <c r="E166" s="547"/>
      <c r="F166" s="547"/>
      <c r="G166" s="547"/>
      <c r="H166" s="547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7"/>
      <c r="T166" s="547"/>
      <c r="U166" s="547"/>
    </row>
    <row r="167" spans="1:21" ht="14.25" customHeight="1">
      <c r="A167" s="547"/>
      <c r="B167" s="547"/>
      <c r="C167" s="547"/>
      <c r="D167" s="547"/>
      <c r="E167" s="547"/>
      <c r="F167" s="547"/>
      <c r="G167" s="547"/>
      <c r="H167" s="547"/>
      <c r="I167" s="547"/>
      <c r="J167" s="547"/>
      <c r="K167" s="547"/>
      <c r="L167" s="547"/>
      <c r="M167" s="547"/>
      <c r="N167" s="547"/>
      <c r="O167" s="547"/>
      <c r="P167" s="547"/>
      <c r="Q167" s="547"/>
      <c r="R167" s="547"/>
      <c r="S167" s="547"/>
      <c r="T167" s="547"/>
      <c r="U167" s="547"/>
    </row>
    <row r="168" spans="1:21" ht="14.25" customHeight="1">
      <c r="A168" s="547"/>
      <c r="B168" s="547"/>
      <c r="C168" s="547"/>
      <c r="D168" s="547"/>
      <c r="E168" s="547"/>
      <c r="F168" s="547"/>
      <c r="G168" s="547"/>
      <c r="H168" s="547"/>
      <c r="I168" s="547"/>
      <c r="J168" s="547"/>
      <c r="K168" s="547"/>
      <c r="L168" s="547"/>
      <c r="M168" s="547"/>
      <c r="N168" s="547"/>
      <c r="O168" s="547"/>
      <c r="P168" s="547"/>
      <c r="Q168" s="547"/>
      <c r="R168" s="547"/>
      <c r="S168" s="547"/>
      <c r="T168" s="547"/>
      <c r="U168" s="547"/>
    </row>
    <row r="169" spans="1:21" ht="14.25" customHeight="1">
      <c r="A169" s="547"/>
      <c r="B169" s="547"/>
      <c r="C169" s="547"/>
      <c r="D169" s="547"/>
      <c r="E169" s="547"/>
      <c r="F169" s="547"/>
      <c r="G169" s="547"/>
      <c r="H169" s="547"/>
      <c r="I169" s="547"/>
      <c r="J169" s="547"/>
      <c r="K169" s="547"/>
      <c r="L169" s="547"/>
      <c r="M169" s="547"/>
      <c r="N169" s="547"/>
      <c r="O169" s="547"/>
      <c r="P169" s="547"/>
      <c r="Q169" s="547"/>
      <c r="R169" s="547"/>
      <c r="S169" s="547"/>
      <c r="T169" s="547"/>
      <c r="U169" s="547"/>
    </row>
    <row r="170" spans="1:21" ht="14.25" customHeight="1">
      <c r="A170" s="547"/>
      <c r="B170" s="547"/>
      <c r="C170" s="547"/>
      <c r="D170" s="547"/>
      <c r="E170" s="547"/>
      <c r="F170" s="547"/>
      <c r="G170" s="547"/>
      <c r="H170" s="547"/>
      <c r="I170" s="547"/>
      <c r="J170" s="547"/>
      <c r="K170" s="547"/>
      <c r="L170" s="547"/>
      <c r="M170" s="547"/>
      <c r="N170" s="547"/>
      <c r="O170" s="547"/>
      <c r="P170" s="547"/>
      <c r="Q170" s="547"/>
      <c r="R170" s="547"/>
      <c r="S170" s="547"/>
      <c r="T170" s="547"/>
      <c r="U170" s="547"/>
    </row>
    <row r="171" spans="1:21" ht="14.25" customHeight="1">
      <c r="A171" s="547"/>
      <c r="B171" s="547"/>
      <c r="C171" s="547"/>
      <c r="D171" s="547"/>
      <c r="E171" s="547"/>
      <c r="F171" s="547"/>
      <c r="G171" s="547"/>
      <c r="H171" s="547"/>
      <c r="I171" s="547"/>
      <c r="J171" s="547"/>
      <c r="K171" s="547"/>
      <c r="L171" s="547"/>
      <c r="M171" s="547"/>
      <c r="N171" s="547"/>
      <c r="O171" s="547"/>
      <c r="P171" s="547"/>
      <c r="Q171" s="547"/>
      <c r="R171" s="547"/>
      <c r="S171" s="547"/>
      <c r="T171" s="547"/>
      <c r="U171" s="547"/>
    </row>
    <row r="172" spans="1:21" ht="14.25" customHeight="1">
      <c r="A172" s="547"/>
      <c r="B172" s="547"/>
      <c r="C172" s="547"/>
      <c r="D172" s="547"/>
      <c r="E172" s="547"/>
      <c r="F172" s="547"/>
      <c r="G172" s="547"/>
      <c r="H172" s="547"/>
      <c r="I172" s="547"/>
      <c r="J172" s="547"/>
      <c r="K172" s="547"/>
      <c r="L172" s="547"/>
      <c r="M172" s="547"/>
      <c r="N172" s="547"/>
      <c r="O172" s="547"/>
      <c r="P172" s="547"/>
      <c r="Q172" s="547"/>
      <c r="R172" s="547"/>
      <c r="S172" s="547"/>
      <c r="T172" s="547"/>
      <c r="U172" s="547"/>
    </row>
    <row r="173" spans="1:21" ht="14.25" customHeight="1">
      <c r="A173" s="547"/>
      <c r="B173" s="547"/>
      <c r="C173" s="547"/>
      <c r="D173" s="547"/>
      <c r="E173" s="547"/>
      <c r="F173" s="547"/>
      <c r="G173" s="547"/>
      <c r="H173" s="547"/>
      <c r="I173" s="547"/>
      <c r="J173" s="547"/>
      <c r="K173" s="547"/>
      <c r="L173" s="547"/>
      <c r="M173" s="547"/>
      <c r="N173" s="547"/>
      <c r="O173" s="547"/>
      <c r="P173" s="547"/>
      <c r="Q173" s="547"/>
      <c r="R173" s="547"/>
      <c r="S173" s="547"/>
      <c r="T173" s="547"/>
      <c r="U173" s="547"/>
    </row>
    <row r="174" spans="1:21" ht="14.25" customHeight="1">
      <c r="A174" s="547"/>
      <c r="B174" s="547"/>
      <c r="C174" s="547"/>
      <c r="D174" s="547"/>
      <c r="E174" s="547"/>
      <c r="F174" s="547"/>
      <c r="G174" s="547"/>
      <c r="H174" s="547"/>
      <c r="I174" s="547"/>
      <c r="J174" s="547"/>
      <c r="K174" s="547"/>
      <c r="L174" s="547"/>
      <c r="M174" s="547"/>
      <c r="N174" s="547"/>
      <c r="O174" s="547"/>
      <c r="P174" s="547"/>
      <c r="Q174" s="547"/>
      <c r="R174" s="547"/>
      <c r="S174" s="547"/>
      <c r="T174" s="547"/>
      <c r="U174" s="547"/>
    </row>
    <row r="175" spans="1:21" ht="14.25" customHeight="1">
      <c r="A175" s="547"/>
      <c r="B175" s="547"/>
      <c r="C175" s="547"/>
      <c r="D175" s="547"/>
      <c r="E175" s="547"/>
      <c r="F175" s="547"/>
      <c r="G175" s="547"/>
      <c r="H175" s="547"/>
      <c r="I175" s="547"/>
      <c r="J175" s="547"/>
      <c r="K175" s="547"/>
      <c r="L175" s="547"/>
      <c r="M175" s="547"/>
      <c r="N175" s="547"/>
      <c r="O175" s="547"/>
      <c r="P175" s="547"/>
      <c r="Q175" s="547"/>
      <c r="R175" s="547"/>
      <c r="S175" s="547"/>
      <c r="T175" s="547"/>
      <c r="U175" s="547"/>
    </row>
    <row r="176" spans="1:21" ht="14.25" customHeight="1">
      <c r="A176" s="547"/>
      <c r="B176" s="547"/>
      <c r="C176" s="547"/>
      <c r="D176" s="547"/>
      <c r="E176" s="547"/>
      <c r="F176" s="547"/>
      <c r="G176" s="547"/>
      <c r="H176" s="547"/>
      <c r="I176" s="547"/>
      <c r="J176" s="547"/>
      <c r="K176" s="547"/>
      <c r="L176" s="547"/>
      <c r="M176" s="547"/>
      <c r="N176" s="547"/>
      <c r="O176" s="547"/>
      <c r="P176" s="547"/>
      <c r="Q176" s="547"/>
      <c r="R176" s="547"/>
      <c r="S176" s="547"/>
      <c r="T176" s="547"/>
      <c r="U176" s="547"/>
    </row>
    <row r="177" spans="1:21" ht="14.25" customHeight="1">
      <c r="A177" s="547"/>
      <c r="B177" s="547"/>
      <c r="C177" s="547"/>
      <c r="D177" s="547"/>
      <c r="E177" s="547"/>
      <c r="F177" s="547"/>
      <c r="G177" s="547"/>
      <c r="H177" s="547"/>
      <c r="I177" s="547"/>
      <c r="J177" s="547"/>
      <c r="K177" s="547"/>
      <c r="L177" s="547"/>
      <c r="M177" s="547"/>
      <c r="N177" s="547"/>
      <c r="O177" s="547"/>
      <c r="P177" s="547"/>
      <c r="Q177" s="547"/>
      <c r="R177" s="547"/>
      <c r="S177" s="547"/>
      <c r="T177" s="547"/>
      <c r="U177" s="547"/>
    </row>
    <row r="178" spans="1:21" ht="14.25" customHeight="1">
      <c r="A178" s="547"/>
      <c r="B178" s="547"/>
      <c r="C178" s="547"/>
      <c r="D178" s="547"/>
      <c r="E178" s="547"/>
      <c r="F178" s="547"/>
      <c r="G178" s="547"/>
      <c r="H178" s="547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7"/>
      <c r="T178" s="547"/>
      <c r="U178" s="547"/>
    </row>
    <row r="179" spans="1:21" ht="14.25" customHeight="1">
      <c r="A179" s="547"/>
      <c r="B179" s="547"/>
      <c r="C179" s="547"/>
      <c r="D179" s="547"/>
      <c r="E179" s="547"/>
      <c r="F179" s="547"/>
      <c r="G179" s="547"/>
      <c r="H179" s="547"/>
      <c r="I179" s="547"/>
      <c r="J179" s="547"/>
      <c r="K179" s="547"/>
      <c r="L179" s="547"/>
      <c r="M179" s="547"/>
      <c r="N179" s="547"/>
      <c r="O179" s="547"/>
      <c r="P179" s="547"/>
      <c r="Q179" s="547"/>
      <c r="R179" s="547"/>
      <c r="S179" s="547"/>
      <c r="T179" s="547"/>
      <c r="U179" s="547"/>
    </row>
    <row r="180" spans="1:21" ht="14.25" customHeight="1">
      <c r="A180" s="547"/>
      <c r="B180" s="547"/>
      <c r="C180" s="547"/>
      <c r="D180" s="547"/>
      <c r="E180" s="547"/>
      <c r="F180" s="547"/>
      <c r="G180" s="547"/>
      <c r="H180" s="547"/>
      <c r="I180" s="547"/>
      <c r="J180" s="547"/>
      <c r="K180" s="547"/>
      <c r="L180" s="547"/>
      <c r="M180" s="547"/>
      <c r="N180" s="547"/>
      <c r="O180" s="547"/>
      <c r="P180" s="547"/>
      <c r="Q180" s="547"/>
      <c r="R180" s="547"/>
      <c r="S180" s="547"/>
      <c r="T180" s="547"/>
      <c r="U180" s="547"/>
    </row>
    <row r="181" spans="1:21" ht="14.25" customHeight="1">
      <c r="A181" s="547"/>
      <c r="B181" s="547"/>
      <c r="C181" s="547"/>
      <c r="D181" s="547"/>
      <c r="E181" s="547"/>
      <c r="F181" s="547"/>
      <c r="G181" s="547"/>
      <c r="H181" s="547"/>
      <c r="I181" s="547"/>
      <c r="J181" s="547"/>
      <c r="K181" s="547"/>
      <c r="L181" s="547"/>
      <c r="M181" s="547"/>
      <c r="N181" s="547"/>
      <c r="O181" s="547"/>
      <c r="P181" s="547"/>
      <c r="Q181" s="547"/>
      <c r="R181" s="547"/>
      <c r="S181" s="547"/>
      <c r="T181" s="547"/>
      <c r="U181" s="547"/>
    </row>
    <row r="182" spans="1:21" ht="14.25" customHeight="1">
      <c r="A182" s="547"/>
      <c r="B182" s="547"/>
      <c r="C182" s="547"/>
      <c r="D182" s="547"/>
      <c r="E182" s="547"/>
      <c r="F182" s="547"/>
      <c r="G182" s="547"/>
      <c r="H182" s="547"/>
      <c r="I182" s="547"/>
      <c r="J182" s="547"/>
      <c r="K182" s="547"/>
      <c r="L182" s="547"/>
      <c r="M182" s="547"/>
      <c r="N182" s="547"/>
      <c r="O182" s="547"/>
      <c r="P182" s="547"/>
      <c r="Q182" s="547"/>
      <c r="R182" s="547"/>
      <c r="S182" s="547"/>
      <c r="T182" s="547"/>
      <c r="U182" s="547"/>
    </row>
    <row r="183" spans="1:21" ht="14.25" customHeight="1">
      <c r="A183" s="547"/>
      <c r="B183" s="547"/>
      <c r="C183" s="547"/>
      <c r="D183" s="547"/>
      <c r="E183" s="547"/>
      <c r="F183" s="547"/>
      <c r="G183" s="547"/>
      <c r="H183" s="547"/>
      <c r="I183" s="547"/>
      <c r="J183" s="547"/>
      <c r="K183" s="547"/>
      <c r="L183" s="547"/>
      <c r="M183" s="547"/>
      <c r="N183" s="547"/>
      <c r="O183" s="547"/>
      <c r="P183" s="547"/>
      <c r="Q183" s="547"/>
      <c r="R183" s="547"/>
      <c r="S183" s="547"/>
      <c r="T183" s="547"/>
      <c r="U183" s="547"/>
    </row>
    <row r="184" spans="1:21" ht="14.25" customHeight="1">
      <c r="A184" s="547"/>
      <c r="B184" s="547"/>
      <c r="C184" s="547"/>
      <c r="D184" s="547"/>
      <c r="E184" s="547"/>
      <c r="F184" s="547"/>
      <c r="G184" s="547"/>
      <c r="H184" s="547"/>
      <c r="I184" s="547"/>
      <c r="J184" s="547"/>
      <c r="K184" s="547"/>
      <c r="L184" s="547"/>
      <c r="M184" s="547"/>
      <c r="N184" s="547"/>
      <c r="O184" s="547"/>
      <c r="P184" s="547"/>
      <c r="Q184" s="547"/>
      <c r="R184" s="547"/>
      <c r="S184" s="547"/>
      <c r="T184" s="547"/>
      <c r="U184" s="547"/>
    </row>
    <row r="185" spans="1:21" ht="14.25" customHeight="1">
      <c r="A185" s="547"/>
      <c r="B185" s="547"/>
      <c r="C185" s="547"/>
      <c r="D185" s="547"/>
      <c r="E185" s="547"/>
      <c r="F185" s="547"/>
      <c r="G185" s="547"/>
      <c r="H185" s="547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7"/>
      <c r="T185" s="547"/>
      <c r="U185" s="547"/>
    </row>
    <row r="186" spans="1:21" ht="14.25" customHeight="1">
      <c r="A186" s="547"/>
      <c r="B186" s="547"/>
      <c r="C186" s="547"/>
      <c r="D186" s="547"/>
      <c r="E186" s="547"/>
      <c r="F186" s="547"/>
      <c r="G186" s="547"/>
      <c r="H186" s="547"/>
      <c r="I186" s="547"/>
      <c r="J186" s="547"/>
      <c r="K186" s="547"/>
      <c r="L186" s="547"/>
      <c r="M186" s="547"/>
      <c r="N186" s="547"/>
      <c r="O186" s="547"/>
      <c r="P186" s="547"/>
      <c r="Q186" s="547"/>
      <c r="R186" s="547"/>
      <c r="S186" s="547"/>
      <c r="T186" s="547"/>
      <c r="U186" s="547"/>
    </row>
    <row r="187" spans="1:21" ht="14.25" customHeight="1">
      <c r="A187" s="547"/>
      <c r="B187" s="547"/>
      <c r="C187" s="547"/>
      <c r="D187" s="547"/>
      <c r="E187" s="547"/>
      <c r="F187" s="547"/>
      <c r="G187" s="547"/>
      <c r="H187" s="547"/>
      <c r="I187" s="547"/>
      <c r="J187" s="547"/>
      <c r="K187" s="547"/>
      <c r="L187" s="547"/>
      <c r="M187" s="547"/>
      <c r="N187" s="547"/>
      <c r="O187" s="547"/>
      <c r="P187" s="547"/>
      <c r="Q187" s="547"/>
      <c r="R187" s="547"/>
      <c r="S187" s="547"/>
      <c r="T187" s="547"/>
      <c r="U187" s="547"/>
    </row>
    <row r="188" spans="1:21" ht="14.25" customHeight="1">
      <c r="A188" s="547"/>
      <c r="B188" s="547"/>
      <c r="C188" s="547"/>
      <c r="D188" s="547"/>
      <c r="E188" s="547"/>
      <c r="F188" s="547"/>
      <c r="G188" s="547"/>
      <c r="H188" s="547"/>
      <c r="I188" s="547"/>
      <c r="J188" s="547"/>
      <c r="K188" s="547"/>
      <c r="L188" s="547"/>
      <c r="M188" s="547"/>
      <c r="N188" s="547"/>
      <c r="O188" s="547"/>
      <c r="P188" s="547"/>
      <c r="Q188" s="547"/>
      <c r="R188" s="547"/>
      <c r="S188" s="547"/>
      <c r="T188" s="547"/>
      <c r="U188" s="547"/>
    </row>
    <row r="189" spans="1:21" ht="14.25" customHeight="1">
      <c r="A189" s="547"/>
      <c r="B189" s="547"/>
      <c r="C189" s="547"/>
      <c r="D189" s="547"/>
      <c r="E189" s="547"/>
      <c r="F189" s="547"/>
      <c r="G189" s="547"/>
      <c r="H189" s="547"/>
      <c r="I189" s="547"/>
      <c r="J189" s="547"/>
      <c r="K189" s="547"/>
      <c r="L189" s="547"/>
      <c r="M189" s="547"/>
      <c r="N189" s="547"/>
      <c r="O189" s="547"/>
      <c r="P189" s="547"/>
      <c r="Q189" s="547"/>
      <c r="R189" s="547"/>
      <c r="S189" s="547"/>
      <c r="T189" s="547"/>
      <c r="U189" s="547"/>
    </row>
    <row r="190" spans="1:21" ht="14.25" customHeight="1">
      <c r="A190" s="547"/>
      <c r="B190" s="547"/>
      <c r="C190" s="547"/>
      <c r="D190" s="547"/>
      <c r="E190" s="547"/>
      <c r="F190" s="547"/>
      <c r="G190" s="547"/>
      <c r="H190" s="547"/>
      <c r="I190" s="547"/>
      <c r="J190" s="547"/>
      <c r="K190" s="547"/>
      <c r="L190" s="547"/>
      <c r="M190" s="547"/>
      <c r="N190" s="547"/>
      <c r="O190" s="547"/>
      <c r="P190" s="547"/>
      <c r="Q190" s="547"/>
      <c r="R190" s="547"/>
      <c r="S190" s="547"/>
      <c r="T190" s="547"/>
      <c r="U190" s="547"/>
    </row>
    <row r="191" spans="1:21" ht="14.25" customHeight="1">
      <c r="A191" s="547"/>
      <c r="B191" s="547"/>
      <c r="C191" s="547"/>
      <c r="D191" s="547"/>
      <c r="E191" s="547"/>
      <c r="F191" s="547"/>
      <c r="G191" s="547"/>
      <c r="H191" s="547"/>
      <c r="I191" s="547"/>
      <c r="J191" s="547"/>
      <c r="K191" s="547"/>
      <c r="L191" s="547"/>
      <c r="M191" s="547"/>
      <c r="N191" s="547"/>
      <c r="O191" s="547"/>
      <c r="P191" s="547"/>
      <c r="Q191" s="547"/>
      <c r="R191" s="547"/>
      <c r="S191" s="547"/>
      <c r="T191" s="547"/>
      <c r="U191" s="547"/>
    </row>
    <row r="192" spans="1:21" ht="14.25" customHeight="1">
      <c r="A192" s="547"/>
      <c r="B192" s="547"/>
      <c r="C192" s="547"/>
      <c r="D192" s="547"/>
      <c r="E192" s="547"/>
      <c r="F192" s="547"/>
      <c r="G192" s="547"/>
      <c r="H192" s="547"/>
      <c r="I192" s="547"/>
      <c r="J192" s="547"/>
      <c r="K192" s="547"/>
      <c r="L192" s="547"/>
      <c r="M192" s="547"/>
      <c r="N192" s="547"/>
      <c r="O192" s="547"/>
      <c r="P192" s="547"/>
      <c r="Q192" s="547"/>
      <c r="R192" s="547"/>
      <c r="S192" s="547"/>
      <c r="T192" s="547"/>
      <c r="U192" s="547"/>
    </row>
    <row r="193" spans="1:21" ht="14.25" customHeight="1">
      <c r="A193" s="547"/>
      <c r="B193" s="547"/>
      <c r="C193" s="547"/>
      <c r="D193" s="547"/>
      <c r="E193" s="547"/>
      <c r="F193" s="547"/>
      <c r="G193" s="547"/>
      <c r="H193" s="547"/>
      <c r="I193" s="547"/>
      <c r="J193" s="547"/>
      <c r="K193" s="547"/>
      <c r="L193" s="547"/>
      <c r="M193" s="547"/>
      <c r="N193" s="547"/>
      <c r="O193" s="547"/>
      <c r="P193" s="547"/>
      <c r="Q193" s="547"/>
      <c r="R193" s="547"/>
      <c r="S193" s="547"/>
      <c r="T193" s="547"/>
      <c r="U193" s="547"/>
    </row>
    <row r="194" spans="1:21" ht="14.25" customHeight="1">
      <c r="A194" s="547"/>
      <c r="B194" s="547"/>
      <c r="C194" s="547"/>
      <c r="D194" s="547"/>
      <c r="E194" s="547"/>
      <c r="F194" s="547"/>
      <c r="G194" s="547"/>
      <c r="H194" s="547"/>
      <c r="I194" s="547"/>
      <c r="J194" s="547"/>
      <c r="K194" s="547"/>
      <c r="L194" s="547"/>
      <c r="M194" s="547"/>
      <c r="N194" s="547"/>
      <c r="O194" s="547"/>
      <c r="P194" s="547"/>
      <c r="Q194" s="547"/>
      <c r="R194" s="547"/>
      <c r="S194" s="547"/>
      <c r="T194" s="547"/>
      <c r="U194" s="547"/>
    </row>
    <row r="195" spans="1:21" ht="14.25" customHeight="1">
      <c r="A195" s="547"/>
      <c r="B195" s="547"/>
      <c r="C195" s="547"/>
      <c r="D195" s="547"/>
      <c r="E195" s="547"/>
      <c r="F195" s="547"/>
      <c r="G195" s="547"/>
      <c r="H195" s="547"/>
      <c r="I195" s="547"/>
      <c r="J195" s="547"/>
      <c r="K195" s="547"/>
      <c r="L195" s="547"/>
      <c r="M195" s="547"/>
      <c r="N195" s="547"/>
      <c r="O195" s="547"/>
      <c r="P195" s="547"/>
      <c r="Q195" s="547"/>
      <c r="R195" s="547"/>
      <c r="S195" s="547"/>
      <c r="T195" s="547"/>
      <c r="U195" s="547"/>
    </row>
    <row r="196" spans="1:21" ht="14.25" customHeight="1">
      <c r="A196" s="547"/>
      <c r="B196" s="547"/>
      <c r="C196" s="547"/>
      <c r="D196" s="547"/>
      <c r="E196" s="547"/>
      <c r="F196" s="547"/>
      <c r="G196" s="547"/>
      <c r="H196" s="547"/>
      <c r="I196" s="547"/>
      <c r="J196" s="547"/>
      <c r="K196" s="547"/>
      <c r="L196" s="547"/>
      <c r="M196" s="547"/>
      <c r="N196" s="547"/>
      <c r="O196" s="547"/>
      <c r="P196" s="547"/>
      <c r="Q196" s="547"/>
      <c r="R196" s="547"/>
      <c r="S196" s="547"/>
      <c r="T196" s="547"/>
      <c r="U196" s="547"/>
    </row>
    <row r="197" spans="1:21" ht="14.25" customHeight="1">
      <c r="A197" s="547"/>
      <c r="B197" s="547"/>
      <c r="C197" s="547"/>
      <c r="D197" s="547"/>
      <c r="E197" s="547"/>
      <c r="F197" s="547"/>
      <c r="G197" s="547"/>
      <c r="H197" s="547"/>
      <c r="I197" s="547"/>
      <c r="J197" s="547"/>
      <c r="K197" s="547"/>
      <c r="L197" s="547"/>
      <c r="M197" s="547"/>
      <c r="N197" s="547"/>
      <c r="O197" s="547"/>
      <c r="P197" s="547"/>
      <c r="Q197" s="547"/>
      <c r="R197" s="547"/>
      <c r="S197" s="547"/>
      <c r="T197" s="547"/>
      <c r="U197" s="547"/>
    </row>
    <row r="198" spans="1:21" ht="14.25" customHeight="1">
      <c r="A198" s="547"/>
      <c r="B198" s="547"/>
      <c r="C198" s="547"/>
      <c r="D198" s="547"/>
      <c r="E198" s="547"/>
      <c r="F198" s="547"/>
      <c r="G198" s="547"/>
      <c r="H198" s="547"/>
      <c r="I198" s="547"/>
      <c r="J198" s="547"/>
      <c r="K198" s="547"/>
      <c r="L198" s="547"/>
      <c r="M198" s="547"/>
      <c r="N198" s="547"/>
      <c r="O198" s="547"/>
      <c r="P198" s="547"/>
      <c r="Q198" s="547"/>
      <c r="R198" s="547"/>
      <c r="S198" s="547"/>
      <c r="T198" s="547"/>
      <c r="U198" s="547"/>
    </row>
    <row r="199" spans="1:21" ht="14.25" customHeight="1">
      <c r="A199" s="547"/>
      <c r="B199" s="547"/>
      <c r="C199" s="547"/>
      <c r="D199" s="547"/>
      <c r="E199" s="547"/>
      <c r="F199" s="547"/>
      <c r="G199" s="547"/>
      <c r="H199" s="547"/>
      <c r="I199" s="547"/>
      <c r="J199" s="547"/>
      <c r="K199" s="547"/>
      <c r="L199" s="547"/>
      <c r="M199" s="547"/>
      <c r="N199" s="547"/>
      <c r="O199" s="547"/>
      <c r="P199" s="547"/>
      <c r="Q199" s="547"/>
      <c r="R199" s="547"/>
      <c r="S199" s="547"/>
      <c r="T199" s="547"/>
      <c r="U199" s="547"/>
    </row>
    <row r="200" spans="1:21" ht="14.25" customHeight="1">
      <c r="A200" s="547"/>
      <c r="B200" s="547"/>
      <c r="C200" s="547"/>
      <c r="D200" s="547"/>
      <c r="E200" s="547"/>
      <c r="F200" s="547"/>
      <c r="G200" s="547"/>
      <c r="H200" s="547"/>
      <c r="I200" s="547"/>
      <c r="J200" s="547"/>
      <c r="K200" s="547"/>
      <c r="L200" s="547"/>
      <c r="M200" s="547"/>
      <c r="N200" s="547"/>
      <c r="O200" s="547"/>
      <c r="P200" s="547"/>
      <c r="Q200" s="547"/>
      <c r="R200" s="547"/>
      <c r="S200" s="547"/>
      <c r="T200" s="547"/>
      <c r="U200" s="547"/>
    </row>
    <row r="201" spans="1:21" ht="14.25" customHeight="1">
      <c r="A201" s="547"/>
      <c r="B201" s="547"/>
      <c r="C201" s="547"/>
      <c r="D201" s="547"/>
      <c r="E201" s="547"/>
      <c r="F201" s="547"/>
      <c r="G201" s="547"/>
      <c r="H201" s="547"/>
      <c r="I201" s="547"/>
      <c r="J201" s="547"/>
      <c r="K201" s="547"/>
      <c r="L201" s="547"/>
      <c r="M201" s="547"/>
      <c r="N201" s="547"/>
      <c r="O201" s="547"/>
      <c r="P201" s="547"/>
      <c r="Q201" s="547"/>
      <c r="R201" s="547"/>
      <c r="S201" s="547"/>
      <c r="T201" s="547"/>
      <c r="U201" s="547"/>
    </row>
    <row r="202" spans="1:21" ht="14.25" customHeight="1">
      <c r="A202" s="547"/>
      <c r="B202" s="547"/>
      <c r="C202" s="547"/>
      <c r="D202" s="547"/>
      <c r="E202" s="547"/>
      <c r="F202" s="547"/>
      <c r="G202" s="547"/>
      <c r="H202" s="547"/>
      <c r="I202" s="547"/>
      <c r="J202" s="547"/>
      <c r="K202" s="547"/>
      <c r="L202" s="547"/>
      <c r="M202" s="547"/>
      <c r="N202" s="547"/>
      <c r="O202" s="547"/>
      <c r="P202" s="547"/>
      <c r="Q202" s="547"/>
      <c r="R202" s="547"/>
      <c r="S202" s="547"/>
      <c r="T202" s="547"/>
      <c r="U202" s="547"/>
    </row>
    <row r="203" spans="1:21" ht="14.25" customHeight="1">
      <c r="A203" s="547"/>
      <c r="B203" s="547"/>
      <c r="C203" s="547"/>
      <c r="D203" s="547"/>
      <c r="E203" s="547"/>
      <c r="F203" s="547"/>
      <c r="G203" s="547"/>
      <c r="H203" s="547"/>
      <c r="I203" s="547"/>
      <c r="J203" s="547"/>
      <c r="K203" s="547"/>
      <c r="L203" s="547"/>
      <c r="M203" s="547"/>
      <c r="N203" s="547"/>
      <c r="O203" s="547"/>
      <c r="P203" s="547"/>
      <c r="Q203" s="547"/>
      <c r="R203" s="547"/>
      <c r="S203" s="547"/>
      <c r="T203" s="547"/>
      <c r="U203" s="547"/>
    </row>
    <row r="204" spans="1:21" ht="14.25" customHeight="1">
      <c r="A204" s="547"/>
      <c r="B204" s="547"/>
      <c r="C204" s="547"/>
      <c r="D204" s="547"/>
      <c r="E204" s="547"/>
      <c r="F204" s="547"/>
      <c r="G204" s="547"/>
      <c r="H204" s="547"/>
      <c r="I204" s="547"/>
      <c r="J204" s="547"/>
      <c r="K204" s="547"/>
      <c r="L204" s="547"/>
      <c r="M204" s="547"/>
      <c r="N204" s="547"/>
      <c r="O204" s="547"/>
      <c r="P204" s="547"/>
      <c r="Q204" s="547"/>
      <c r="R204" s="547"/>
      <c r="S204" s="547"/>
      <c r="T204" s="547"/>
      <c r="U204" s="547"/>
    </row>
    <row r="205" spans="1:21" ht="14.25" customHeight="1">
      <c r="A205" s="547"/>
      <c r="B205" s="547"/>
      <c r="C205" s="547"/>
      <c r="D205" s="547"/>
      <c r="E205" s="547"/>
      <c r="F205" s="547"/>
      <c r="G205" s="547"/>
      <c r="H205" s="547"/>
      <c r="I205" s="547"/>
      <c r="J205" s="547"/>
      <c r="K205" s="547"/>
      <c r="L205" s="547"/>
      <c r="M205" s="547"/>
      <c r="N205" s="547"/>
      <c r="O205" s="547"/>
      <c r="P205" s="547"/>
      <c r="Q205" s="547"/>
      <c r="R205" s="547"/>
      <c r="S205" s="547"/>
      <c r="T205" s="547"/>
      <c r="U205" s="547"/>
    </row>
    <row r="206" spans="1:21" ht="14.25" customHeight="1">
      <c r="A206" s="547"/>
      <c r="B206" s="547"/>
      <c r="C206" s="547"/>
      <c r="D206" s="547"/>
      <c r="E206" s="547"/>
      <c r="F206" s="547"/>
      <c r="G206" s="547"/>
      <c r="H206" s="547"/>
      <c r="I206" s="547"/>
      <c r="J206" s="547"/>
      <c r="K206" s="547"/>
      <c r="L206" s="547"/>
      <c r="M206" s="547"/>
      <c r="N206" s="547"/>
      <c r="O206" s="547"/>
      <c r="P206" s="547"/>
      <c r="Q206" s="547"/>
      <c r="R206" s="547"/>
      <c r="S206" s="547"/>
      <c r="T206" s="547"/>
      <c r="U206" s="547"/>
    </row>
    <row r="207" spans="1:21" ht="14.25" customHeight="1">
      <c r="A207" s="547"/>
      <c r="B207" s="547"/>
      <c r="C207" s="547"/>
      <c r="D207" s="547"/>
      <c r="E207" s="547"/>
      <c r="F207" s="547"/>
      <c r="G207" s="547"/>
      <c r="H207" s="547"/>
      <c r="I207" s="547"/>
      <c r="J207" s="547"/>
      <c r="K207" s="547"/>
      <c r="L207" s="547"/>
      <c r="M207" s="547"/>
      <c r="N207" s="547"/>
      <c r="O207" s="547"/>
      <c r="P207" s="547"/>
      <c r="Q207" s="547"/>
      <c r="R207" s="547"/>
      <c r="S207" s="547"/>
      <c r="T207" s="547"/>
      <c r="U207" s="547"/>
    </row>
    <row r="208" spans="1:21" ht="14.25" customHeight="1">
      <c r="A208" s="547"/>
      <c r="B208" s="547"/>
      <c r="C208" s="547"/>
      <c r="D208" s="547"/>
      <c r="E208" s="547"/>
      <c r="F208" s="547"/>
      <c r="G208" s="547"/>
      <c r="H208" s="547"/>
      <c r="I208" s="547"/>
      <c r="J208" s="547"/>
      <c r="K208" s="547"/>
      <c r="L208" s="547"/>
      <c r="M208" s="547"/>
      <c r="N208" s="547"/>
      <c r="O208" s="547"/>
      <c r="P208" s="547"/>
      <c r="Q208" s="547"/>
      <c r="R208" s="547"/>
      <c r="S208" s="547"/>
      <c r="T208" s="547"/>
      <c r="U208" s="547"/>
    </row>
    <row r="209" spans="1:21" ht="14.25" customHeight="1">
      <c r="A209" s="547"/>
      <c r="B209" s="547"/>
      <c r="C209" s="547"/>
      <c r="D209" s="547"/>
      <c r="E209" s="547"/>
      <c r="F209" s="547"/>
      <c r="G209" s="547"/>
      <c r="H209" s="547"/>
      <c r="I209" s="547"/>
      <c r="J209" s="547"/>
      <c r="K209" s="547"/>
      <c r="L209" s="547"/>
      <c r="M209" s="547"/>
      <c r="N209" s="547"/>
      <c r="O209" s="547"/>
      <c r="P209" s="547"/>
      <c r="Q209" s="547"/>
      <c r="R209" s="547"/>
      <c r="S209" s="547"/>
      <c r="T209" s="547"/>
      <c r="U209" s="547"/>
    </row>
    <row r="210" spans="1:21" ht="14.25" customHeight="1">
      <c r="A210" s="547"/>
      <c r="B210" s="547"/>
      <c r="C210" s="547"/>
      <c r="D210" s="547"/>
      <c r="E210" s="547"/>
      <c r="F210" s="547"/>
      <c r="G210" s="547"/>
      <c r="H210" s="547"/>
      <c r="I210" s="547"/>
      <c r="J210" s="547"/>
      <c r="K210" s="547"/>
      <c r="L210" s="547"/>
      <c r="M210" s="547"/>
      <c r="N210" s="547"/>
      <c r="O210" s="547"/>
      <c r="P210" s="547"/>
      <c r="Q210" s="547"/>
      <c r="R210" s="547"/>
      <c r="S210" s="547"/>
      <c r="T210" s="547"/>
      <c r="U210" s="547"/>
    </row>
    <row r="211" spans="1:21" ht="14.25" customHeight="1">
      <c r="A211" s="547"/>
      <c r="B211" s="547"/>
      <c r="C211" s="547"/>
      <c r="D211" s="547"/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</row>
    <row r="212" spans="1:21" ht="14.25" customHeight="1">
      <c r="A212" s="547"/>
      <c r="B212" s="547"/>
      <c r="C212" s="547"/>
      <c r="D212" s="547"/>
      <c r="E212" s="547"/>
      <c r="F212" s="547"/>
      <c r="G212" s="547"/>
      <c r="H212" s="547"/>
      <c r="I212" s="547"/>
      <c r="J212" s="547"/>
      <c r="K212" s="547"/>
      <c r="L212" s="547"/>
      <c r="M212" s="547"/>
      <c r="N212" s="547"/>
      <c r="O212" s="547"/>
      <c r="P212" s="547"/>
      <c r="Q212" s="547"/>
      <c r="R212" s="547"/>
      <c r="S212" s="547"/>
      <c r="T212" s="547"/>
      <c r="U212" s="547"/>
    </row>
    <row r="213" spans="1:21" ht="14.25" customHeight="1">
      <c r="A213" s="547"/>
      <c r="B213" s="547"/>
      <c r="C213" s="547"/>
      <c r="D213" s="547"/>
      <c r="E213" s="547"/>
      <c r="F213" s="547"/>
      <c r="G213" s="547"/>
      <c r="H213" s="547"/>
      <c r="I213" s="547"/>
      <c r="J213" s="547"/>
      <c r="K213" s="547"/>
      <c r="L213" s="547"/>
      <c r="M213" s="547"/>
      <c r="N213" s="547"/>
      <c r="O213" s="547"/>
      <c r="P213" s="547"/>
      <c r="Q213" s="547"/>
      <c r="R213" s="547"/>
      <c r="S213" s="547"/>
      <c r="T213" s="547"/>
      <c r="U213" s="547"/>
    </row>
    <row r="214" spans="1:21" ht="14.25" customHeight="1">
      <c r="A214" s="547"/>
      <c r="B214" s="547"/>
      <c r="C214" s="547"/>
      <c r="D214" s="547"/>
      <c r="E214" s="547"/>
      <c r="F214" s="547"/>
      <c r="G214" s="547"/>
      <c r="H214" s="547"/>
      <c r="I214" s="547"/>
      <c r="J214" s="547"/>
      <c r="K214" s="547"/>
      <c r="L214" s="547"/>
      <c r="M214" s="547"/>
      <c r="N214" s="547"/>
      <c r="O214" s="547"/>
      <c r="P214" s="547"/>
      <c r="Q214" s="547"/>
      <c r="R214" s="547"/>
      <c r="S214" s="547"/>
      <c r="T214" s="547"/>
      <c r="U214" s="547"/>
    </row>
    <row r="215" spans="1:21" ht="14.25" customHeight="1">
      <c r="A215" s="547"/>
      <c r="B215" s="547"/>
      <c r="C215" s="547"/>
      <c r="D215" s="547"/>
      <c r="E215" s="547"/>
      <c r="F215" s="547"/>
      <c r="G215" s="547"/>
      <c r="H215" s="547"/>
      <c r="I215" s="547"/>
      <c r="J215" s="547"/>
      <c r="K215" s="547"/>
      <c r="L215" s="547"/>
      <c r="M215" s="547"/>
      <c r="N215" s="547"/>
      <c r="O215" s="547"/>
      <c r="P215" s="547"/>
      <c r="Q215" s="547"/>
      <c r="R215" s="547"/>
      <c r="S215" s="547"/>
      <c r="T215" s="547"/>
      <c r="U215" s="547"/>
    </row>
    <row r="216" spans="1:21" ht="14.25" customHeight="1">
      <c r="A216" s="547"/>
      <c r="B216" s="547"/>
      <c r="C216" s="547"/>
      <c r="D216" s="547"/>
      <c r="E216" s="547"/>
      <c r="F216" s="547"/>
      <c r="G216" s="547"/>
      <c r="H216" s="547"/>
      <c r="I216" s="547"/>
      <c r="J216" s="547"/>
      <c r="K216" s="547"/>
      <c r="L216" s="547"/>
      <c r="M216" s="547"/>
      <c r="N216" s="547"/>
      <c r="O216" s="547"/>
      <c r="P216" s="547"/>
      <c r="Q216" s="547"/>
      <c r="R216" s="547"/>
      <c r="S216" s="547"/>
      <c r="T216" s="547"/>
      <c r="U216" s="547"/>
    </row>
    <row r="217" spans="1:21" ht="14.25" customHeight="1">
      <c r="A217" s="547"/>
      <c r="B217" s="547"/>
      <c r="C217" s="547"/>
      <c r="D217" s="547"/>
      <c r="E217" s="547"/>
      <c r="F217" s="547"/>
      <c r="G217" s="547"/>
      <c r="H217" s="547"/>
      <c r="I217" s="547"/>
      <c r="J217" s="547"/>
      <c r="K217" s="547"/>
      <c r="L217" s="547"/>
      <c r="M217" s="547"/>
      <c r="N217" s="547"/>
      <c r="O217" s="547"/>
      <c r="P217" s="547"/>
      <c r="Q217" s="547"/>
      <c r="R217" s="547"/>
      <c r="S217" s="547"/>
      <c r="T217" s="547"/>
      <c r="U217" s="547"/>
    </row>
    <row r="218" spans="1:21" ht="14.25" customHeight="1">
      <c r="A218" s="547"/>
      <c r="B218" s="547"/>
      <c r="C218" s="547"/>
      <c r="D218" s="547"/>
      <c r="E218" s="547"/>
      <c r="F218" s="547"/>
      <c r="G218" s="547"/>
      <c r="H218" s="547"/>
      <c r="I218" s="547"/>
      <c r="J218" s="547"/>
      <c r="K218" s="547"/>
      <c r="L218" s="547"/>
      <c r="M218" s="547"/>
      <c r="N218" s="547"/>
      <c r="O218" s="547"/>
      <c r="P218" s="547"/>
      <c r="Q218" s="547"/>
      <c r="R218" s="547"/>
      <c r="S218" s="547"/>
      <c r="T218" s="547"/>
      <c r="U218" s="547"/>
    </row>
    <row r="219" spans="1:21" ht="14.25" customHeight="1">
      <c r="A219" s="547"/>
      <c r="B219" s="547"/>
      <c r="C219" s="547"/>
      <c r="D219" s="547"/>
      <c r="E219" s="547"/>
      <c r="F219" s="547"/>
      <c r="G219" s="547"/>
      <c r="H219" s="547"/>
      <c r="I219" s="547"/>
      <c r="J219" s="547"/>
      <c r="K219" s="547"/>
      <c r="L219" s="547"/>
      <c r="M219" s="547"/>
      <c r="N219" s="547"/>
      <c r="O219" s="547"/>
      <c r="P219" s="547"/>
      <c r="Q219" s="547"/>
      <c r="R219" s="547"/>
      <c r="S219" s="547"/>
      <c r="T219" s="547"/>
      <c r="U219" s="547"/>
    </row>
    <row r="220" spans="1:21" ht="14.25" customHeight="1">
      <c r="A220" s="547"/>
      <c r="B220" s="547"/>
      <c r="C220" s="547"/>
      <c r="D220" s="547"/>
      <c r="E220" s="547"/>
      <c r="F220" s="547"/>
      <c r="G220" s="547"/>
      <c r="H220" s="547"/>
      <c r="I220" s="547"/>
      <c r="J220" s="547"/>
      <c r="K220" s="547"/>
      <c r="L220" s="547"/>
      <c r="M220" s="547"/>
      <c r="N220" s="547"/>
      <c r="O220" s="547"/>
      <c r="P220" s="547"/>
      <c r="Q220" s="547"/>
      <c r="R220" s="547"/>
      <c r="S220" s="547"/>
      <c r="T220" s="547"/>
      <c r="U220" s="547"/>
    </row>
    <row r="221" spans="1:21" ht="15.75" customHeight="1"/>
    <row r="222" spans="1:21" ht="15.75" customHeight="1"/>
    <row r="223" spans="1:21" ht="15.75" customHeight="1"/>
    <row r="224" spans="1:2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workbookViewId="0"/>
  </sheetViews>
  <sheetFormatPr baseColWidth="10" defaultColWidth="12.625" defaultRowHeight="15" customHeight="1"/>
  <cols>
    <col min="1" max="6" width="9.875" customWidth="1"/>
    <col min="7" max="23" width="10.625" customWidth="1"/>
  </cols>
  <sheetData>
    <row r="1" spans="1:23" ht="14.25" customHeight="1">
      <c r="A1" s="547"/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  <c r="R1" s="547"/>
      <c r="S1" s="547"/>
      <c r="T1" s="547"/>
      <c r="U1" s="547"/>
      <c r="V1" s="547"/>
      <c r="W1" s="547"/>
    </row>
    <row r="2" spans="1:23" ht="14.25" customHeight="1">
      <c r="A2" s="547"/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  <c r="P2" s="547"/>
      <c r="Q2" s="547"/>
      <c r="R2" s="547"/>
      <c r="S2" s="547"/>
      <c r="T2" s="547"/>
      <c r="U2" s="547"/>
      <c r="V2" s="547"/>
      <c r="W2" s="547"/>
    </row>
    <row r="3" spans="1:23" ht="14.25" customHeight="1">
      <c r="A3" s="547"/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547"/>
      <c r="T3" s="547"/>
      <c r="U3" s="547"/>
      <c r="V3" s="547"/>
      <c r="W3" s="547"/>
    </row>
    <row r="4" spans="1:23" ht="14.2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</row>
    <row r="5" spans="1:23" ht="14.25" customHeight="1">
      <c r="A5" s="547"/>
      <c r="B5" s="547"/>
      <c r="C5" s="547"/>
      <c r="D5" s="547"/>
      <c r="E5" s="547"/>
      <c r="F5" s="547"/>
      <c r="G5" s="547"/>
      <c r="H5" s="547"/>
      <c r="I5" s="547"/>
      <c r="J5" s="547"/>
      <c r="K5" s="547"/>
      <c r="L5" s="547"/>
      <c r="M5" s="547"/>
      <c r="N5" s="547"/>
      <c r="O5" s="547"/>
      <c r="P5" s="547"/>
      <c r="Q5" s="547"/>
      <c r="R5" s="547"/>
      <c r="S5" s="547"/>
      <c r="T5" s="547"/>
      <c r="U5" s="547"/>
      <c r="V5" s="547"/>
      <c r="W5" s="547"/>
    </row>
    <row r="6" spans="1:23" ht="14.25" customHeight="1">
      <c r="A6" s="547"/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  <c r="P6" s="547"/>
      <c r="Q6" s="547"/>
      <c r="R6" s="547"/>
      <c r="S6" s="547"/>
      <c r="T6" s="547"/>
      <c r="U6" s="547"/>
      <c r="V6" s="547"/>
      <c r="W6" s="547"/>
    </row>
    <row r="7" spans="1:23" ht="14.25" customHeight="1">
      <c r="A7" s="547"/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</row>
    <row r="8" spans="1:23" ht="14.25" customHeight="1">
      <c r="A8" s="547"/>
      <c r="B8" s="547"/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</row>
    <row r="9" spans="1:23" ht="14.25" customHeight="1">
      <c r="A9" s="547"/>
      <c r="B9" s="547"/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</row>
    <row r="10" spans="1:23" ht="14.25" customHeight="1">
      <c r="A10" s="547"/>
      <c r="B10" s="547"/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</row>
    <row r="11" spans="1:23" ht="14.25" customHeight="1">
      <c r="A11" s="547"/>
      <c r="B11" s="547"/>
      <c r="C11" s="547">
        <v>325418.84999999998</v>
      </c>
      <c r="D11" s="547"/>
      <c r="E11" s="547"/>
      <c r="F11" s="547"/>
      <c r="G11" s="547"/>
      <c r="H11" s="547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</row>
    <row r="12" spans="1:23" ht="14.25" customHeight="1">
      <c r="A12" s="547"/>
      <c r="B12" s="547"/>
      <c r="C12" s="547"/>
      <c r="D12" s="547"/>
      <c r="E12" s="547"/>
      <c r="F12" s="547"/>
      <c r="G12" s="547"/>
      <c r="H12" s="547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</row>
    <row r="13" spans="1:23" ht="14.25" customHeight="1">
      <c r="A13" s="547"/>
      <c r="B13" s="547"/>
      <c r="C13" s="547"/>
      <c r="D13" s="547"/>
      <c r="E13" s="547"/>
      <c r="F13" s="547"/>
      <c r="G13" s="547"/>
      <c r="H13" s="547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  <c r="V13" s="547"/>
      <c r="W13" s="547"/>
    </row>
    <row r="14" spans="1:23" ht="14.25" customHeight="1">
      <c r="A14" s="547"/>
      <c r="B14" s="547"/>
      <c r="C14" s="547"/>
      <c r="D14" s="547"/>
      <c r="E14" s="547"/>
      <c r="F14" s="547"/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</row>
    <row r="15" spans="1:23" ht="14.25" customHeight="1">
      <c r="A15" s="547"/>
      <c r="B15" s="547"/>
      <c r="C15" s="547"/>
      <c r="D15" s="547"/>
      <c r="E15" s="547"/>
      <c r="F15" s="547"/>
      <c r="G15" s="547"/>
      <c r="H15" s="547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</row>
    <row r="16" spans="1:23" ht="14.25" customHeight="1">
      <c r="A16" s="547"/>
      <c r="B16" s="547"/>
      <c r="C16" s="547"/>
      <c r="D16" s="547"/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</row>
    <row r="17" spans="1:23" ht="14.25" customHeight="1">
      <c r="A17" s="547"/>
      <c r="B17" s="547"/>
      <c r="C17" s="547"/>
      <c r="D17" s="547"/>
      <c r="E17" s="547"/>
      <c r="F17" s="547"/>
      <c r="G17" s="547"/>
      <c r="H17" s="547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</row>
    <row r="18" spans="1:23" ht="14.25" customHeight="1">
      <c r="A18" s="547"/>
      <c r="B18" s="547"/>
      <c r="C18" s="547"/>
      <c r="D18" s="547"/>
      <c r="E18" s="547"/>
      <c r="F18" s="547"/>
      <c r="G18" s="547"/>
      <c r="H18" s="547"/>
      <c r="I18" s="547"/>
      <c r="J18" s="547"/>
      <c r="K18" s="547"/>
      <c r="L18" s="547"/>
      <c r="M18" s="547"/>
      <c r="N18" s="547"/>
      <c r="O18" s="547"/>
      <c r="P18" s="547"/>
      <c r="Q18" s="547"/>
      <c r="R18" s="547"/>
      <c r="S18" s="547"/>
      <c r="T18" s="547"/>
      <c r="U18" s="547"/>
      <c r="V18" s="547"/>
      <c r="W18" s="547"/>
    </row>
    <row r="19" spans="1:23" ht="14.25" customHeight="1">
      <c r="A19" s="547"/>
      <c r="B19" s="547"/>
      <c r="C19" s="547"/>
      <c r="D19" s="547"/>
      <c r="E19" s="547"/>
      <c r="F19" s="547"/>
      <c r="G19" s="547"/>
      <c r="H19" s="547"/>
      <c r="I19" s="547"/>
      <c r="J19" s="547"/>
      <c r="K19" s="547"/>
      <c r="L19" s="547"/>
      <c r="M19" s="547"/>
      <c r="N19" s="547"/>
      <c r="O19" s="547"/>
      <c r="P19" s="547"/>
      <c r="Q19" s="547"/>
      <c r="R19" s="547"/>
      <c r="S19" s="547"/>
      <c r="T19" s="547"/>
      <c r="U19" s="547"/>
      <c r="V19" s="547"/>
      <c r="W19" s="547"/>
    </row>
    <row r="20" spans="1:23" ht="14.25" customHeight="1">
      <c r="A20" s="547"/>
      <c r="B20" s="547"/>
      <c r="C20" s="547"/>
      <c r="D20" s="547"/>
      <c r="E20" s="547"/>
      <c r="F20" s="547"/>
      <c r="G20" s="547"/>
      <c r="H20" s="547"/>
      <c r="I20" s="547"/>
      <c r="J20" s="547"/>
      <c r="K20" s="547"/>
      <c r="L20" s="547"/>
      <c r="M20" s="547"/>
      <c r="N20" s="547"/>
      <c r="O20" s="547"/>
      <c r="P20" s="547"/>
      <c r="Q20" s="547"/>
      <c r="R20" s="547"/>
      <c r="S20" s="547"/>
      <c r="T20" s="547"/>
      <c r="U20" s="547"/>
      <c r="V20" s="547"/>
      <c r="W20" s="547"/>
    </row>
    <row r="21" spans="1:23" ht="14.25" customHeight="1">
      <c r="A21" s="547"/>
      <c r="B21" s="547"/>
      <c r="C21" s="547"/>
      <c r="D21" s="547"/>
      <c r="E21" s="547"/>
      <c r="F21" s="547"/>
      <c r="G21" s="547"/>
      <c r="H21" s="547"/>
      <c r="I21" s="547"/>
      <c r="J21" s="547"/>
      <c r="K21" s="547"/>
      <c r="L21" s="547"/>
      <c r="M21" s="547"/>
      <c r="N21" s="547"/>
      <c r="O21" s="547"/>
      <c r="P21" s="547"/>
      <c r="Q21" s="547"/>
      <c r="R21" s="547"/>
      <c r="S21" s="547"/>
      <c r="T21" s="547"/>
      <c r="U21" s="547"/>
      <c r="V21" s="547"/>
      <c r="W21" s="547"/>
    </row>
    <row r="22" spans="1:23" ht="14.25" customHeight="1">
      <c r="A22" s="547"/>
      <c r="B22" s="547"/>
      <c r="C22" s="547"/>
      <c r="D22" s="547"/>
      <c r="E22" s="547"/>
      <c r="F22" s="547"/>
      <c r="G22" s="547"/>
      <c r="H22" s="547"/>
      <c r="I22" s="547"/>
      <c r="J22" s="547"/>
      <c r="K22" s="547"/>
      <c r="L22" s="547"/>
      <c r="M22" s="547"/>
      <c r="N22" s="547"/>
      <c r="O22" s="547"/>
      <c r="P22" s="547"/>
      <c r="Q22" s="547"/>
      <c r="R22" s="547"/>
      <c r="S22" s="547"/>
      <c r="T22" s="547"/>
      <c r="U22" s="547"/>
      <c r="V22" s="547"/>
      <c r="W22" s="547"/>
    </row>
    <row r="23" spans="1:23" ht="14.25" customHeight="1">
      <c r="A23" s="547"/>
      <c r="B23" s="547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</row>
    <row r="24" spans="1:23" ht="14.25" customHeight="1">
      <c r="A24" s="547"/>
      <c r="B24" s="547"/>
      <c r="C24" s="547"/>
      <c r="D24" s="547"/>
      <c r="E24" s="547"/>
      <c r="F24" s="547"/>
      <c r="G24" s="547"/>
      <c r="H24" s="547"/>
      <c r="I24" s="547"/>
      <c r="J24" s="547"/>
      <c r="K24" s="547"/>
      <c r="L24" s="547"/>
      <c r="M24" s="547"/>
      <c r="N24" s="547"/>
      <c r="O24" s="547"/>
      <c r="P24" s="547"/>
      <c r="Q24" s="547"/>
      <c r="R24" s="547"/>
      <c r="S24" s="547"/>
      <c r="T24" s="547"/>
      <c r="U24" s="547"/>
      <c r="V24" s="547"/>
      <c r="W24" s="547"/>
    </row>
    <row r="25" spans="1:23" ht="14.25" customHeight="1">
      <c r="A25" s="547"/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</row>
    <row r="26" spans="1:23" ht="14.25" customHeight="1">
      <c r="A26" s="547"/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</row>
    <row r="27" spans="1:23" ht="14.25" customHeight="1">
      <c r="A27" s="547"/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</row>
    <row r="28" spans="1:23" ht="14.25" customHeight="1">
      <c r="A28" s="547"/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</row>
    <row r="29" spans="1:23" ht="14.25" customHeight="1">
      <c r="A29" s="547"/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</row>
    <row r="30" spans="1:23" ht="14.25" customHeight="1">
      <c r="A30" s="547"/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</row>
    <row r="31" spans="1:23" ht="14.25" customHeight="1">
      <c r="A31" s="547"/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7"/>
      <c r="Q31" s="547"/>
      <c r="R31" s="547"/>
      <c r="S31" s="547"/>
      <c r="T31" s="547"/>
      <c r="U31" s="547"/>
      <c r="V31" s="547"/>
      <c r="W31" s="547"/>
    </row>
    <row r="32" spans="1:23" ht="14.25" customHeight="1">
      <c r="A32" s="547"/>
      <c r="B32" s="547"/>
      <c r="C32" s="547"/>
      <c r="D32" s="547"/>
      <c r="E32" s="547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  <c r="V32" s="547"/>
      <c r="W32" s="547"/>
    </row>
    <row r="33" spans="1:23" ht="14.25" customHeight="1">
      <c r="A33" s="547"/>
      <c r="B33" s="547"/>
      <c r="C33" s="547"/>
      <c r="D33" s="547"/>
      <c r="E33" s="547"/>
      <c r="F33" s="547"/>
      <c r="G33" s="547"/>
      <c r="H33" s="547"/>
      <c r="I33" s="547"/>
      <c r="J33" s="547"/>
      <c r="K33" s="547"/>
      <c r="L33" s="547"/>
      <c r="M33" s="547"/>
      <c r="N33" s="547"/>
      <c r="O33" s="547"/>
      <c r="P33" s="547"/>
      <c r="Q33" s="547"/>
      <c r="R33" s="547"/>
      <c r="S33" s="547"/>
      <c r="T33" s="547"/>
      <c r="U33" s="547"/>
      <c r="V33" s="547"/>
      <c r="W33" s="547"/>
    </row>
    <row r="34" spans="1:23" ht="14.25" customHeight="1">
      <c r="A34" s="547"/>
      <c r="B34" s="547"/>
      <c r="C34" s="547"/>
      <c r="D34" s="547"/>
      <c r="E34" s="547"/>
      <c r="F34" s="547"/>
      <c r="G34" s="547"/>
      <c r="H34" s="547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7"/>
      <c r="U34" s="547"/>
      <c r="V34" s="547"/>
      <c r="W34" s="547"/>
    </row>
    <row r="35" spans="1:23" ht="14.25" customHeight="1">
      <c r="A35" s="547"/>
      <c r="B35" s="547"/>
      <c r="C35" s="547"/>
      <c r="D35" s="547"/>
      <c r="E35" s="547"/>
      <c r="F35" s="547"/>
      <c r="G35" s="547"/>
      <c r="H35" s="547"/>
      <c r="I35" s="547"/>
      <c r="J35" s="547"/>
      <c r="K35" s="547"/>
      <c r="L35" s="547"/>
      <c r="M35" s="547"/>
      <c r="N35" s="547"/>
      <c r="O35" s="547"/>
      <c r="P35" s="547"/>
      <c r="Q35" s="547"/>
      <c r="R35" s="547"/>
      <c r="S35" s="547"/>
      <c r="T35" s="547"/>
      <c r="U35" s="547"/>
      <c r="V35" s="547"/>
      <c r="W35" s="547"/>
    </row>
    <row r="36" spans="1:23" ht="14.25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7"/>
      <c r="L36" s="547"/>
      <c r="M36" s="547"/>
      <c r="N36" s="547"/>
      <c r="O36" s="547"/>
      <c r="P36" s="547"/>
      <c r="Q36" s="547"/>
      <c r="R36" s="547"/>
      <c r="S36" s="547"/>
      <c r="T36" s="547"/>
      <c r="U36" s="547"/>
      <c r="V36" s="547"/>
      <c r="W36" s="547"/>
    </row>
    <row r="37" spans="1:23" ht="14.25" customHeight="1">
      <c r="A37" s="547"/>
      <c r="B37" s="547"/>
      <c r="C37" s="547"/>
      <c r="D37" s="547"/>
      <c r="E37" s="547"/>
      <c r="F37" s="547"/>
      <c r="G37" s="547"/>
      <c r="H37" s="547"/>
      <c r="I37" s="547"/>
      <c r="J37" s="547"/>
      <c r="K37" s="547"/>
      <c r="L37" s="547"/>
      <c r="M37" s="547"/>
      <c r="N37" s="547"/>
      <c r="O37" s="547"/>
      <c r="P37" s="547"/>
      <c r="Q37" s="547"/>
      <c r="R37" s="547"/>
      <c r="S37" s="547"/>
      <c r="T37" s="547"/>
      <c r="U37" s="547"/>
      <c r="V37" s="547"/>
      <c r="W37" s="547"/>
    </row>
    <row r="38" spans="1:23" ht="14.25" customHeight="1">
      <c r="A38" s="547"/>
      <c r="B38" s="547"/>
      <c r="C38" s="547"/>
      <c r="D38" s="547"/>
      <c r="E38" s="547"/>
      <c r="F38" s="547"/>
      <c r="G38" s="547"/>
      <c r="H38" s="547"/>
      <c r="I38" s="547"/>
      <c r="J38" s="547"/>
      <c r="K38" s="547"/>
      <c r="L38" s="547"/>
      <c r="M38" s="547"/>
      <c r="N38" s="547"/>
      <c r="O38" s="547"/>
      <c r="P38" s="547"/>
      <c r="Q38" s="547"/>
      <c r="R38" s="547"/>
      <c r="S38" s="547"/>
      <c r="T38" s="547"/>
      <c r="U38" s="547"/>
      <c r="V38" s="547"/>
      <c r="W38" s="547"/>
    </row>
    <row r="39" spans="1:23" ht="14.25" customHeight="1">
      <c r="A39" s="547"/>
      <c r="B39" s="547"/>
      <c r="C39" s="547"/>
      <c r="D39" s="547"/>
      <c r="E39" s="547"/>
      <c r="F39" s="547"/>
      <c r="G39" s="547"/>
      <c r="H39" s="547"/>
      <c r="I39" s="547"/>
      <c r="J39" s="547"/>
      <c r="K39" s="547"/>
      <c r="L39" s="547"/>
      <c r="M39" s="547"/>
      <c r="N39" s="547"/>
      <c r="O39" s="547"/>
      <c r="P39" s="547"/>
      <c r="Q39" s="547"/>
      <c r="R39" s="547"/>
      <c r="S39" s="547"/>
      <c r="T39" s="547"/>
      <c r="U39" s="547"/>
      <c r="V39" s="547"/>
      <c r="W39" s="547"/>
    </row>
    <row r="40" spans="1:23" ht="14.25" customHeight="1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N40" s="547"/>
      <c r="O40" s="547"/>
      <c r="P40" s="547"/>
      <c r="Q40" s="547"/>
      <c r="R40" s="547"/>
      <c r="S40" s="547"/>
      <c r="T40" s="547"/>
      <c r="U40" s="547"/>
      <c r="V40" s="547"/>
      <c r="W40" s="547"/>
    </row>
    <row r="41" spans="1:23" ht="14.25" customHeight="1">
      <c r="A41" s="547"/>
      <c r="B41" s="547"/>
      <c r="C41" s="547"/>
      <c r="D41" s="547"/>
      <c r="E41" s="547"/>
      <c r="F41" s="547"/>
      <c r="G41" s="547"/>
      <c r="H41" s="547"/>
      <c r="I41" s="547"/>
      <c r="J41" s="547"/>
      <c r="K41" s="547"/>
      <c r="L41" s="547"/>
      <c r="M41" s="547"/>
      <c r="N41" s="547"/>
      <c r="O41" s="547"/>
      <c r="P41" s="547"/>
      <c r="Q41" s="547"/>
      <c r="R41" s="547"/>
      <c r="S41" s="547"/>
      <c r="T41" s="547"/>
      <c r="U41" s="547"/>
      <c r="V41" s="547"/>
      <c r="W41" s="547"/>
    </row>
    <row r="42" spans="1:23" ht="14.25" customHeight="1">
      <c r="A42" s="547"/>
      <c r="B42" s="547"/>
      <c r="C42" s="547"/>
      <c r="D42" s="547"/>
      <c r="E42" s="547"/>
      <c r="F42" s="547"/>
      <c r="G42" s="547"/>
      <c r="H42" s="547"/>
      <c r="I42" s="547"/>
      <c r="J42" s="547"/>
      <c r="K42" s="547"/>
      <c r="L42" s="547"/>
      <c r="M42" s="547"/>
      <c r="N42" s="547"/>
      <c r="O42" s="547"/>
      <c r="P42" s="547"/>
      <c r="Q42" s="547"/>
      <c r="R42" s="547"/>
      <c r="S42" s="547"/>
      <c r="T42" s="547"/>
      <c r="U42" s="547"/>
      <c r="V42" s="547"/>
      <c r="W42" s="547"/>
    </row>
    <row r="43" spans="1:23" ht="14.25" customHeight="1">
      <c r="A43" s="547"/>
      <c r="B43" s="547"/>
      <c r="C43" s="547"/>
      <c r="D43" s="547"/>
      <c r="E43" s="547"/>
      <c r="F43" s="547"/>
      <c r="G43" s="547"/>
      <c r="H43" s="547"/>
      <c r="I43" s="547"/>
      <c r="J43" s="547"/>
      <c r="K43" s="547"/>
      <c r="L43" s="547"/>
      <c r="M43" s="547"/>
      <c r="N43" s="547"/>
      <c r="O43" s="547"/>
      <c r="P43" s="547"/>
      <c r="Q43" s="547"/>
      <c r="R43" s="547"/>
      <c r="S43" s="547"/>
      <c r="T43" s="547"/>
      <c r="U43" s="547"/>
      <c r="V43" s="547"/>
      <c r="W43" s="547"/>
    </row>
    <row r="44" spans="1:23" ht="14.25" customHeight="1">
      <c r="A44" s="547"/>
      <c r="B44" s="547"/>
      <c r="C44" s="547"/>
      <c r="D44" s="547"/>
      <c r="E44" s="547"/>
      <c r="F44" s="547"/>
      <c r="G44" s="547"/>
      <c r="H44" s="547"/>
      <c r="I44" s="547"/>
      <c r="J44" s="547"/>
      <c r="K44" s="547"/>
      <c r="L44" s="547"/>
      <c r="M44" s="547"/>
      <c r="N44" s="547"/>
      <c r="O44" s="547"/>
      <c r="P44" s="547"/>
      <c r="Q44" s="547"/>
      <c r="R44" s="547"/>
      <c r="S44" s="547"/>
      <c r="T44" s="547"/>
      <c r="U44" s="547"/>
      <c r="V44" s="547"/>
      <c r="W44" s="547"/>
    </row>
    <row r="45" spans="1:23" ht="14.25" customHeight="1">
      <c r="A45" s="547"/>
      <c r="B45" s="547"/>
      <c r="C45" s="547"/>
      <c r="D45" s="547"/>
      <c r="E45" s="547"/>
      <c r="F45" s="547"/>
      <c r="G45" s="547"/>
      <c r="H45" s="547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7"/>
      <c r="T45" s="547"/>
      <c r="U45" s="547"/>
      <c r="V45" s="547"/>
      <c r="W45" s="547"/>
    </row>
    <row r="46" spans="1:23" ht="14.25" customHeight="1">
      <c r="A46" s="547"/>
      <c r="B46" s="547"/>
      <c r="C46" s="547"/>
      <c r="D46" s="547"/>
      <c r="E46" s="547"/>
      <c r="F46" s="547"/>
      <c r="G46" s="547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7"/>
      <c r="T46" s="547"/>
      <c r="U46" s="547"/>
      <c r="V46" s="547"/>
      <c r="W46" s="547"/>
    </row>
    <row r="47" spans="1:23" ht="14.25" customHeight="1">
      <c r="A47" s="547"/>
      <c r="B47" s="547"/>
      <c r="C47" s="547"/>
      <c r="D47" s="547"/>
      <c r="E47" s="547"/>
      <c r="F47" s="547"/>
      <c r="G47" s="547"/>
      <c r="H47" s="547"/>
      <c r="I47" s="547"/>
      <c r="J47" s="547"/>
      <c r="K47" s="547"/>
      <c r="L47" s="547"/>
      <c r="M47" s="547"/>
      <c r="N47" s="547"/>
      <c r="O47" s="547"/>
      <c r="P47" s="547"/>
      <c r="Q47" s="547"/>
      <c r="R47" s="547"/>
      <c r="S47" s="547"/>
      <c r="T47" s="547"/>
      <c r="U47" s="547"/>
      <c r="V47" s="547"/>
      <c r="W47" s="547"/>
    </row>
    <row r="48" spans="1:23" ht="14.25" customHeight="1">
      <c r="A48" s="547"/>
      <c r="B48" s="547"/>
      <c r="C48" s="547"/>
      <c r="D48" s="547"/>
      <c r="E48" s="547"/>
      <c r="F48" s="547"/>
      <c r="G48" s="547"/>
      <c r="H48" s="547"/>
      <c r="I48" s="547"/>
      <c r="J48" s="547"/>
      <c r="K48" s="547"/>
      <c r="L48" s="547"/>
      <c r="M48" s="547"/>
      <c r="N48" s="547"/>
      <c r="O48" s="547"/>
      <c r="P48" s="547"/>
      <c r="Q48" s="547"/>
      <c r="R48" s="547"/>
      <c r="S48" s="547"/>
      <c r="T48" s="547"/>
      <c r="U48" s="547"/>
      <c r="V48" s="547"/>
      <c r="W48" s="547"/>
    </row>
    <row r="49" spans="1:23" ht="14.25" customHeight="1">
      <c r="A49" s="547"/>
      <c r="B49" s="547"/>
      <c r="C49" s="547"/>
      <c r="D49" s="547"/>
      <c r="E49" s="547"/>
      <c r="F49" s="547"/>
      <c r="G49" s="547"/>
      <c r="H49" s="547"/>
      <c r="I49" s="547"/>
      <c r="J49" s="547"/>
      <c r="K49" s="547"/>
      <c r="L49" s="547"/>
      <c r="M49" s="547"/>
      <c r="N49" s="547"/>
      <c r="O49" s="547"/>
      <c r="P49" s="547"/>
      <c r="Q49" s="547"/>
      <c r="R49" s="547"/>
      <c r="S49" s="547"/>
      <c r="T49" s="547"/>
      <c r="U49" s="547"/>
      <c r="V49" s="547"/>
      <c r="W49" s="547"/>
    </row>
    <row r="50" spans="1:23" ht="14.25" customHeight="1">
      <c r="A50" s="547"/>
      <c r="B50" s="547"/>
      <c r="C50" s="547"/>
      <c r="D50" s="547"/>
      <c r="E50" s="547"/>
      <c r="F50" s="547"/>
      <c r="G50" s="547"/>
      <c r="H50" s="547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7"/>
      <c r="T50" s="547"/>
      <c r="U50" s="547"/>
      <c r="V50" s="547"/>
      <c r="W50" s="547"/>
    </row>
    <row r="51" spans="1:23" ht="14.25" customHeight="1">
      <c r="A51" s="547"/>
      <c r="B51" s="547"/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  <c r="V51" s="547"/>
      <c r="W51" s="547"/>
    </row>
    <row r="52" spans="1:23" ht="14.25" customHeight="1">
      <c r="A52" s="547"/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</row>
    <row r="53" spans="1:23" ht="14.25" customHeight="1">
      <c r="A53" s="547"/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</row>
    <row r="54" spans="1:23" ht="14.25" customHeight="1">
      <c r="A54" s="547"/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</row>
    <row r="55" spans="1:23" ht="14.25" customHeight="1">
      <c r="A55" s="547"/>
      <c r="B55" s="547"/>
      <c r="C55" s="547"/>
      <c r="D55" s="547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  <c r="P55" s="547"/>
      <c r="Q55" s="547"/>
      <c r="R55" s="547"/>
      <c r="S55" s="547"/>
      <c r="T55" s="547"/>
      <c r="U55" s="547"/>
      <c r="V55" s="547"/>
      <c r="W55" s="547"/>
    </row>
    <row r="56" spans="1:23" ht="14.25" customHeight="1">
      <c r="A56" s="547"/>
      <c r="B56" s="547"/>
      <c r="C56" s="547"/>
      <c r="D56" s="547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  <c r="P56" s="547"/>
      <c r="Q56" s="547"/>
      <c r="R56" s="547"/>
      <c r="S56" s="547"/>
      <c r="T56" s="547"/>
      <c r="U56" s="547"/>
      <c r="V56" s="547"/>
      <c r="W56" s="547"/>
    </row>
    <row r="57" spans="1:23" ht="14.25" customHeight="1">
      <c r="A57" s="547"/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  <c r="V57" s="547"/>
      <c r="W57" s="547"/>
    </row>
    <row r="58" spans="1:23" ht="14.25" customHeight="1">
      <c r="A58" s="547"/>
      <c r="B58" s="547"/>
      <c r="C58" s="547"/>
      <c r="D58" s="547"/>
      <c r="E58" s="547"/>
      <c r="F58" s="547"/>
      <c r="G58" s="547"/>
      <c r="H58" s="547"/>
      <c r="I58" s="547"/>
      <c r="J58" s="547"/>
      <c r="K58" s="547"/>
      <c r="L58" s="547"/>
      <c r="M58" s="547"/>
      <c r="N58" s="547"/>
      <c r="O58" s="547"/>
      <c r="P58" s="547"/>
      <c r="Q58" s="547"/>
      <c r="R58" s="547"/>
      <c r="S58" s="547"/>
      <c r="T58" s="547"/>
      <c r="U58" s="547"/>
      <c r="V58" s="547"/>
      <c r="W58" s="547"/>
    </row>
    <row r="59" spans="1:23" ht="14.25" customHeight="1">
      <c r="A59" s="547"/>
      <c r="B59" s="547"/>
      <c r="C59" s="547"/>
      <c r="D59" s="547"/>
      <c r="E59" s="547"/>
      <c r="F59" s="547"/>
      <c r="G59" s="547"/>
      <c r="H59" s="547"/>
      <c r="I59" s="547"/>
      <c r="J59" s="547"/>
      <c r="K59" s="547"/>
      <c r="L59" s="547"/>
      <c r="M59" s="547"/>
      <c r="N59" s="547"/>
      <c r="O59" s="547"/>
      <c r="P59" s="547"/>
      <c r="Q59" s="547"/>
      <c r="R59" s="547"/>
      <c r="S59" s="547"/>
      <c r="T59" s="547"/>
      <c r="U59" s="547"/>
      <c r="V59" s="547"/>
      <c r="W59" s="547"/>
    </row>
    <row r="60" spans="1:23" ht="14.25" customHeight="1">
      <c r="A60" s="547"/>
      <c r="B60" s="547"/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  <c r="Q60" s="547"/>
      <c r="R60" s="547"/>
      <c r="S60" s="547"/>
      <c r="T60" s="547"/>
      <c r="U60" s="547"/>
      <c r="V60" s="547"/>
      <c r="W60" s="547"/>
    </row>
    <row r="61" spans="1:23" ht="14.25" customHeight="1">
      <c r="A61" s="547"/>
      <c r="B61" s="547"/>
      <c r="C61" s="547"/>
      <c r="D61" s="547"/>
      <c r="E61" s="547"/>
      <c r="F61" s="547"/>
      <c r="G61" s="547"/>
      <c r="H61" s="547"/>
      <c r="I61" s="547"/>
      <c r="J61" s="547"/>
      <c r="K61" s="547"/>
      <c r="L61" s="547"/>
      <c r="M61" s="547"/>
      <c r="N61" s="547"/>
      <c r="O61" s="547"/>
      <c r="P61" s="547"/>
      <c r="Q61" s="547"/>
      <c r="R61" s="547"/>
      <c r="S61" s="547"/>
      <c r="T61" s="547"/>
      <c r="U61" s="547"/>
      <c r="V61" s="547"/>
      <c r="W61" s="547"/>
    </row>
    <row r="62" spans="1:23" ht="14.25" customHeight="1">
      <c r="A62" s="547"/>
      <c r="B62" s="547"/>
      <c r="C62" s="547"/>
      <c r="D62" s="547"/>
      <c r="E62" s="547"/>
      <c r="F62" s="547"/>
      <c r="G62" s="547"/>
      <c r="H62" s="547"/>
      <c r="I62" s="547"/>
      <c r="J62" s="547"/>
      <c r="K62" s="547"/>
      <c r="L62" s="547"/>
      <c r="M62" s="547"/>
      <c r="N62" s="547"/>
      <c r="O62" s="547"/>
      <c r="P62" s="547"/>
      <c r="Q62" s="547"/>
      <c r="R62" s="547"/>
      <c r="S62" s="547"/>
      <c r="T62" s="547"/>
      <c r="U62" s="547"/>
      <c r="V62" s="547"/>
      <c r="W62" s="547"/>
    </row>
    <row r="63" spans="1:23" ht="14.25" customHeight="1">
      <c r="A63" s="547"/>
      <c r="B63" s="547"/>
      <c r="C63" s="547"/>
      <c r="D63" s="547"/>
      <c r="E63" s="547"/>
      <c r="F63" s="547"/>
      <c r="G63" s="547"/>
      <c r="H63" s="547"/>
      <c r="I63" s="547"/>
      <c r="J63" s="547"/>
      <c r="K63" s="547"/>
      <c r="L63" s="547"/>
      <c r="M63" s="547"/>
      <c r="N63" s="547"/>
      <c r="O63" s="547"/>
      <c r="P63" s="547"/>
      <c r="Q63" s="547"/>
      <c r="R63" s="547"/>
      <c r="S63" s="547"/>
      <c r="T63" s="547"/>
      <c r="U63" s="547"/>
      <c r="V63" s="547"/>
      <c r="W63" s="547"/>
    </row>
    <row r="64" spans="1:23" ht="14.25" customHeight="1">
      <c r="A64" s="547"/>
      <c r="B64" s="547"/>
      <c r="C64" s="547"/>
      <c r="D64" s="547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</row>
    <row r="65" spans="1:23" ht="14.25" customHeight="1">
      <c r="A65" s="547"/>
      <c r="B65" s="547"/>
      <c r="C65" s="547"/>
      <c r="D65" s="547"/>
      <c r="E65" s="547"/>
      <c r="F65" s="547"/>
      <c r="G65" s="547"/>
      <c r="H65" s="547"/>
      <c r="I65" s="547"/>
      <c r="J65" s="547"/>
      <c r="K65" s="547"/>
      <c r="L65" s="547"/>
      <c r="M65" s="547"/>
      <c r="N65" s="547"/>
      <c r="O65" s="547"/>
      <c r="P65" s="547"/>
      <c r="Q65" s="547"/>
      <c r="R65" s="547"/>
      <c r="S65" s="547"/>
      <c r="T65" s="547"/>
      <c r="U65" s="547"/>
      <c r="V65" s="547"/>
      <c r="W65" s="547"/>
    </row>
    <row r="66" spans="1:23" ht="14.25" customHeight="1">
      <c r="A66" s="547"/>
      <c r="B66" s="547"/>
      <c r="C66" s="547"/>
      <c r="D66" s="547"/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  <c r="V66" s="547"/>
      <c r="W66" s="547"/>
    </row>
    <row r="67" spans="1:23" ht="14.25" customHeight="1">
      <c r="A67" s="547"/>
      <c r="B67" s="547"/>
      <c r="C67" s="547"/>
      <c r="D67" s="547"/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  <c r="V67" s="547"/>
      <c r="W67" s="547"/>
    </row>
    <row r="68" spans="1:23" ht="14.25" customHeight="1">
      <c r="A68" s="547"/>
      <c r="B68" s="547"/>
      <c r="C68" s="547"/>
      <c r="D68" s="547"/>
      <c r="E68" s="547"/>
      <c r="F68" s="547"/>
      <c r="G68" s="547"/>
      <c r="H68" s="547"/>
      <c r="I68" s="547"/>
      <c r="J68" s="547"/>
      <c r="K68" s="547"/>
      <c r="L68" s="547"/>
      <c r="M68" s="547"/>
      <c r="N68" s="547"/>
      <c r="O68" s="547"/>
      <c r="P68" s="547"/>
      <c r="Q68" s="547"/>
      <c r="R68" s="547"/>
      <c r="S68" s="547"/>
      <c r="T68" s="547"/>
      <c r="U68" s="547"/>
      <c r="V68" s="547"/>
      <c r="W68" s="547"/>
    </row>
    <row r="69" spans="1:23" ht="14.25" customHeight="1">
      <c r="A69" s="547"/>
      <c r="B69" s="547"/>
      <c r="C69" s="547"/>
      <c r="D69" s="547"/>
      <c r="E69" s="547"/>
      <c r="F69" s="547"/>
      <c r="G69" s="547"/>
      <c r="H69" s="547"/>
      <c r="I69" s="547"/>
      <c r="J69" s="547"/>
      <c r="K69" s="547"/>
      <c r="L69" s="547"/>
      <c r="M69" s="547"/>
      <c r="N69" s="547"/>
      <c r="O69" s="547"/>
      <c r="P69" s="547"/>
      <c r="Q69" s="547"/>
      <c r="R69" s="547"/>
      <c r="S69" s="547"/>
      <c r="T69" s="547"/>
      <c r="U69" s="547"/>
      <c r="V69" s="547"/>
      <c r="W69" s="547"/>
    </row>
    <row r="70" spans="1:23" ht="14.25" customHeight="1">
      <c r="A70" s="547"/>
      <c r="B70" s="547"/>
      <c r="C70" s="547"/>
      <c r="D70" s="547"/>
      <c r="E70" s="547"/>
      <c r="F70" s="547"/>
      <c r="G70" s="547"/>
      <c r="H70" s="547"/>
      <c r="I70" s="547"/>
      <c r="J70" s="547"/>
      <c r="K70" s="547"/>
      <c r="L70" s="547"/>
      <c r="M70" s="547"/>
      <c r="N70" s="547"/>
      <c r="O70" s="547"/>
      <c r="P70" s="547"/>
      <c r="Q70" s="547"/>
      <c r="R70" s="547"/>
      <c r="S70" s="547"/>
      <c r="T70" s="547"/>
      <c r="U70" s="547"/>
      <c r="V70" s="547"/>
      <c r="W70" s="547"/>
    </row>
    <row r="71" spans="1:23" ht="14.25" customHeight="1">
      <c r="A71" s="547"/>
      <c r="B71" s="547"/>
      <c r="C71" s="547"/>
      <c r="D71" s="547"/>
      <c r="E71" s="547"/>
      <c r="F71" s="547"/>
      <c r="G71" s="547"/>
      <c r="H71" s="547"/>
      <c r="I71" s="547"/>
      <c r="J71" s="547"/>
      <c r="K71" s="547"/>
      <c r="L71" s="547"/>
      <c r="M71" s="547"/>
      <c r="N71" s="547"/>
      <c r="O71" s="547"/>
      <c r="P71" s="547"/>
      <c r="Q71" s="547"/>
      <c r="R71" s="547"/>
      <c r="S71" s="547"/>
      <c r="T71" s="547"/>
      <c r="U71" s="547"/>
      <c r="V71" s="547"/>
      <c r="W71" s="547"/>
    </row>
    <row r="72" spans="1:23" ht="14.25" customHeight="1">
      <c r="A72" s="547"/>
      <c r="B72" s="547"/>
      <c r="C72" s="547"/>
      <c r="D72" s="547"/>
      <c r="E72" s="547"/>
      <c r="F72" s="547"/>
      <c r="G72" s="547"/>
      <c r="H72" s="547"/>
      <c r="I72" s="547"/>
      <c r="J72" s="547"/>
      <c r="K72" s="547"/>
      <c r="L72" s="547"/>
      <c r="M72" s="547"/>
      <c r="N72" s="547"/>
      <c r="O72" s="547"/>
      <c r="P72" s="547"/>
      <c r="Q72" s="547"/>
      <c r="R72" s="547"/>
      <c r="S72" s="547"/>
      <c r="T72" s="547"/>
      <c r="U72" s="547"/>
      <c r="V72" s="547"/>
      <c r="W72" s="547"/>
    </row>
    <row r="73" spans="1:23" ht="14.25" customHeight="1">
      <c r="A73" s="547"/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</row>
    <row r="74" spans="1:23" ht="14.25" customHeight="1">
      <c r="A74" s="547"/>
      <c r="B74" s="547"/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</row>
    <row r="75" spans="1:23" ht="14.25" customHeight="1">
      <c r="A75" s="547"/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</row>
    <row r="76" spans="1:23" ht="14.25" customHeight="1">
      <c r="A76" s="547"/>
      <c r="B76" s="547"/>
      <c r="C76" s="547"/>
      <c r="D76" s="547"/>
      <c r="E76" s="547"/>
      <c r="F76" s="547"/>
      <c r="G76" s="547"/>
      <c r="H76" s="547"/>
      <c r="I76" s="547"/>
      <c r="J76" s="547"/>
      <c r="K76" s="547"/>
      <c r="L76" s="547"/>
      <c r="M76" s="547"/>
      <c r="N76" s="547"/>
      <c r="O76" s="547"/>
      <c r="P76" s="547"/>
      <c r="Q76" s="547"/>
      <c r="R76" s="547"/>
      <c r="S76" s="547"/>
      <c r="T76" s="547"/>
      <c r="U76" s="547"/>
      <c r="V76" s="547"/>
      <c r="W76" s="547"/>
    </row>
    <row r="77" spans="1:23" ht="14.25" customHeight="1">
      <c r="A77" s="547"/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</row>
    <row r="78" spans="1:23" ht="14.25" customHeight="1">
      <c r="A78" s="547"/>
      <c r="B78" s="547"/>
      <c r="C78" s="547"/>
      <c r="D78" s="547"/>
      <c r="E78" s="547"/>
      <c r="F78" s="547"/>
      <c r="G78" s="547"/>
      <c r="H78" s="547"/>
      <c r="I78" s="547"/>
      <c r="J78" s="547"/>
      <c r="K78" s="547"/>
      <c r="L78" s="547"/>
      <c r="M78" s="547"/>
      <c r="N78" s="547"/>
      <c r="O78" s="547"/>
      <c r="P78" s="547"/>
      <c r="Q78" s="547"/>
      <c r="R78" s="547"/>
      <c r="S78" s="547"/>
      <c r="T78" s="547"/>
      <c r="U78" s="547"/>
      <c r="V78" s="547"/>
      <c r="W78" s="547"/>
    </row>
    <row r="79" spans="1:23" ht="14.25" customHeight="1">
      <c r="A79" s="547"/>
      <c r="B79" s="547"/>
      <c r="C79" s="547"/>
      <c r="D79" s="547"/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  <c r="V79" s="547"/>
      <c r="W79" s="547"/>
    </row>
    <row r="80" spans="1:23" ht="14.25" customHeight="1">
      <c r="A80" s="547"/>
      <c r="B80" s="547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547"/>
      <c r="V80" s="547"/>
      <c r="W80" s="547"/>
    </row>
    <row r="81" spans="1:23" ht="14.25" customHeight="1">
      <c r="A81" s="547"/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</row>
    <row r="82" spans="1:23" ht="14.25" customHeight="1">
      <c r="A82" s="547"/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</row>
    <row r="83" spans="1:23" ht="14.25" customHeight="1">
      <c r="A83" s="547"/>
      <c r="B83" s="547"/>
      <c r="C83" s="547"/>
      <c r="D83" s="547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  <c r="P83" s="547"/>
      <c r="Q83" s="547"/>
      <c r="R83" s="547"/>
      <c r="S83" s="547"/>
      <c r="T83" s="547"/>
      <c r="U83" s="547"/>
      <c r="V83" s="547"/>
      <c r="W83" s="547"/>
    </row>
    <row r="84" spans="1:23" ht="14.25" customHeight="1">
      <c r="A84" s="547"/>
      <c r="B84" s="547"/>
      <c r="C84" s="547"/>
      <c r="D84" s="547"/>
      <c r="E84" s="547"/>
      <c r="F84" s="547"/>
      <c r="G84" s="547"/>
      <c r="H84" s="547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7"/>
      <c r="T84" s="547"/>
      <c r="U84" s="547"/>
      <c r="V84" s="547"/>
      <c r="W84" s="547"/>
    </row>
    <row r="85" spans="1:23" ht="14.25" customHeight="1">
      <c r="A85" s="547"/>
      <c r="B85" s="547"/>
      <c r="C85" s="547"/>
      <c r="D85" s="547"/>
      <c r="E85" s="547"/>
      <c r="F85" s="547"/>
      <c r="G85" s="547"/>
      <c r="H85" s="547"/>
      <c r="I85" s="547"/>
      <c r="J85" s="547"/>
      <c r="K85" s="547"/>
      <c r="L85" s="547"/>
      <c r="M85" s="547"/>
      <c r="N85" s="547"/>
      <c r="O85" s="547"/>
      <c r="P85" s="547"/>
      <c r="Q85" s="547"/>
      <c r="R85" s="547"/>
      <c r="S85" s="547"/>
      <c r="T85" s="547"/>
      <c r="U85" s="547"/>
      <c r="V85" s="547"/>
      <c r="W85" s="547"/>
    </row>
    <row r="86" spans="1:23" ht="14.25" customHeight="1">
      <c r="A86" s="547"/>
      <c r="B86" s="547"/>
      <c r="C86" s="547"/>
      <c r="D86" s="547"/>
      <c r="E86" s="547"/>
      <c r="F86" s="547"/>
      <c r="G86" s="547"/>
      <c r="H86" s="547"/>
      <c r="I86" s="547"/>
      <c r="J86" s="547"/>
      <c r="K86" s="547"/>
      <c r="L86" s="547"/>
      <c r="M86" s="547"/>
      <c r="N86" s="547"/>
      <c r="O86" s="547"/>
      <c r="P86" s="547"/>
      <c r="Q86" s="547"/>
      <c r="R86" s="547"/>
      <c r="S86" s="547"/>
      <c r="T86" s="547"/>
      <c r="U86" s="547"/>
      <c r="V86" s="547"/>
      <c r="W86" s="547"/>
    </row>
    <row r="87" spans="1:23" ht="14.25" customHeight="1">
      <c r="A87" s="547"/>
      <c r="B87" s="547"/>
      <c r="C87" s="547"/>
      <c r="D87" s="547"/>
      <c r="E87" s="547"/>
      <c r="F87" s="547"/>
      <c r="G87" s="547"/>
      <c r="H87" s="547"/>
      <c r="I87" s="547"/>
      <c r="J87" s="547"/>
      <c r="K87" s="547"/>
      <c r="L87" s="547"/>
      <c r="M87" s="547"/>
      <c r="N87" s="547"/>
      <c r="O87" s="547"/>
      <c r="P87" s="547"/>
      <c r="Q87" s="547"/>
      <c r="R87" s="547"/>
      <c r="S87" s="547"/>
      <c r="T87" s="547"/>
      <c r="U87" s="547"/>
      <c r="V87" s="547"/>
      <c r="W87" s="547"/>
    </row>
    <row r="88" spans="1:23" ht="14.25" customHeight="1">
      <c r="A88" s="547"/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  <c r="V88" s="547"/>
      <c r="W88" s="547"/>
    </row>
    <row r="89" spans="1:23" ht="14.25" customHeight="1">
      <c r="A89" s="547"/>
      <c r="B89" s="547"/>
      <c r="C89" s="547"/>
      <c r="D89" s="547"/>
      <c r="E89" s="547"/>
      <c r="F89" s="547"/>
      <c r="G89" s="547"/>
      <c r="H89" s="547"/>
      <c r="I89" s="547"/>
      <c r="J89" s="547"/>
      <c r="K89" s="547"/>
      <c r="L89" s="547"/>
      <c r="M89" s="547"/>
      <c r="N89" s="547"/>
      <c r="O89" s="547"/>
      <c r="P89" s="547"/>
      <c r="Q89" s="547"/>
      <c r="R89" s="547"/>
      <c r="S89" s="547"/>
      <c r="T89" s="547"/>
      <c r="U89" s="547"/>
      <c r="V89" s="547"/>
      <c r="W89" s="547"/>
    </row>
    <row r="90" spans="1:23" ht="14.25" customHeight="1">
      <c r="A90" s="547"/>
      <c r="B90" s="547"/>
      <c r="C90" s="547"/>
      <c r="D90" s="547"/>
      <c r="E90" s="547"/>
      <c r="F90" s="547"/>
      <c r="G90" s="547"/>
      <c r="H90" s="547"/>
      <c r="I90" s="547"/>
      <c r="J90" s="547"/>
      <c r="K90" s="547"/>
      <c r="L90" s="547"/>
      <c r="M90" s="547"/>
      <c r="N90" s="547"/>
      <c r="O90" s="547"/>
      <c r="P90" s="547"/>
      <c r="Q90" s="547"/>
      <c r="R90" s="547"/>
      <c r="S90" s="547"/>
      <c r="T90" s="547"/>
      <c r="U90" s="547"/>
      <c r="V90" s="547"/>
      <c r="W90" s="547"/>
    </row>
    <row r="91" spans="1:23" ht="14.25" customHeight="1">
      <c r="A91" s="547"/>
      <c r="B91" s="547"/>
      <c r="C91" s="547"/>
      <c r="D91" s="547"/>
      <c r="E91" s="547"/>
      <c r="F91" s="547"/>
      <c r="G91" s="547"/>
      <c r="H91" s="547"/>
      <c r="I91" s="547"/>
      <c r="J91" s="547"/>
      <c r="K91" s="547"/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</row>
    <row r="92" spans="1:23" ht="14.25" customHeight="1">
      <c r="A92" s="547"/>
      <c r="B92" s="547"/>
      <c r="C92" s="547"/>
      <c r="D92" s="547"/>
      <c r="E92" s="547"/>
      <c r="F92" s="547"/>
      <c r="G92" s="547"/>
      <c r="H92" s="547"/>
      <c r="I92" s="547"/>
      <c r="J92" s="547"/>
      <c r="K92" s="547"/>
      <c r="L92" s="547"/>
      <c r="M92" s="547"/>
      <c r="N92" s="547"/>
      <c r="O92" s="547"/>
      <c r="P92" s="547"/>
      <c r="Q92" s="547"/>
      <c r="R92" s="547"/>
      <c r="S92" s="547"/>
      <c r="T92" s="547"/>
      <c r="U92" s="547"/>
      <c r="V92" s="547"/>
      <c r="W92" s="547"/>
    </row>
    <row r="93" spans="1:23" ht="14.25" customHeight="1">
      <c r="A93" s="547"/>
      <c r="B93" s="547"/>
      <c r="C93" s="547"/>
      <c r="D93" s="547"/>
      <c r="E93" s="547"/>
      <c r="F93" s="547"/>
      <c r="G93" s="547"/>
      <c r="H93" s="547"/>
      <c r="I93" s="547"/>
      <c r="J93" s="547"/>
      <c r="K93" s="547"/>
      <c r="L93" s="547"/>
      <c r="M93" s="547"/>
      <c r="N93" s="547"/>
      <c r="O93" s="547"/>
      <c r="P93" s="547"/>
      <c r="Q93" s="547"/>
      <c r="R93" s="547"/>
      <c r="S93" s="547"/>
      <c r="T93" s="547"/>
      <c r="U93" s="547"/>
      <c r="V93" s="547"/>
      <c r="W93" s="547"/>
    </row>
    <row r="94" spans="1:23" ht="14.25" customHeight="1">
      <c r="A94" s="547"/>
      <c r="B94" s="547"/>
      <c r="C94" s="547"/>
      <c r="D94" s="547"/>
      <c r="E94" s="547"/>
      <c r="F94" s="547"/>
      <c r="G94" s="547"/>
      <c r="H94" s="547"/>
      <c r="I94" s="547"/>
      <c r="J94" s="547"/>
      <c r="K94" s="547"/>
      <c r="L94" s="547"/>
      <c r="M94" s="547"/>
      <c r="N94" s="547"/>
      <c r="O94" s="547"/>
      <c r="P94" s="547"/>
      <c r="Q94" s="547"/>
      <c r="R94" s="547"/>
      <c r="S94" s="547"/>
      <c r="T94" s="547"/>
      <c r="U94" s="547"/>
      <c r="V94" s="547"/>
      <c r="W94" s="547"/>
    </row>
    <row r="95" spans="1:23" ht="14.25" customHeight="1">
      <c r="A95" s="547"/>
      <c r="B95" s="547"/>
      <c r="C95" s="547"/>
      <c r="D95" s="547"/>
      <c r="E95" s="547"/>
      <c r="F95" s="547"/>
      <c r="G95" s="547"/>
      <c r="H95" s="547"/>
      <c r="I95" s="547"/>
      <c r="J95" s="547"/>
      <c r="K95" s="547"/>
      <c r="L95" s="547"/>
      <c r="M95" s="547"/>
      <c r="N95" s="547"/>
      <c r="O95" s="547"/>
      <c r="P95" s="547"/>
      <c r="Q95" s="547"/>
      <c r="R95" s="547"/>
      <c r="S95" s="547"/>
      <c r="T95" s="547"/>
      <c r="U95" s="547"/>
      <c r="V95" s="547"/>
      <c r="W95" s="547"/>
    </row>
    <row r="96" spans="1:23" ht="14.25" customHeight="1">
      <c r="A96" s="547"/>
      <c r="B96" s="547"/>
      <c r="C96" s="547"/>
      <c r="D96" s="547"/>
      <c r="E96" s="547"/>
      <c r="F96" s="547"/>
      <c r="G96" s="547"/>
      <c r="H96" s="547"/>
      <c r="I96" s="547"/>
      <c r="J96" s="547"/>
      <c r="K96" s="547"/>
      <c r="L96" s="547"/>
      <c r="M96" s="547"/>
      <c r="N96" s="547"/>
      <c r="O96" s="547"/>
      <c r="P96" s="547"/>
      <c r="Q96" s="547"/>
      <c r="R96" s="547"/>
      <c r="S96" s="547"/>
      <c r="T96" s="547"/>
      <c r="U96" s="547"/>
      <c r="V96" s="547"/>
      <c r="W96" s="547"/>
    </row>
    <row r="97" spans="1:23" ht="14.25" customHeight="1">
      <c r="A97" s="547"/>
      <c r="B97" s="547"/>
      <c r="C97" s="547"/>
      <c r="D97" s="547"/>
      <c r="E97" s="547"/>
      <c r="F97" s="547"/>
      <c r="G97" s="547"/>
      <c r="H97" s="547"/>
      <c r="I97" s="547"/>
      <c r="J97" s="547"/>
      <c r="K97" s="547"/>
      <c r="L97" s="547"/>
      <c r="M97" s="547"/>
      <c r="N97" s="547"/>
      <c r="O97" s="547"/>
      <c r="P97" s="547"/>
      <c r="Q97" s="547"/>
      <c r="R97" s="547"/>
      <c r="S97" s="547"/>
      <c r="T97" s="547"/>
      <c r="U97" s="547"/>
      <c r="V97" s="547"/>
      <c r="W97" s="547"/>
    </row>
    <row r="98" spans="1:23" ht="14.25" customHeight="1">
      <c r="A98" s="547"/>
      <c r="B98" s="547"/>
      <c r="C98" s="547"/>
      <c r="D98" s="547"/>
      <c r="E98" s="547"/>
      <c r="F98" s="547"/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7"/>
      <c r="T98" s="547"/>
      <c r="U98" s="547"/>
      <c r="V98" s="547"/>
      <c r="W98" s="547"/>
    </row>
    <row r="99" spans="1:23" ht="14.25" customHeight="1">
      <c r="A99" s="547"/>
      <c r="B99" s="547"/>
      <c r="C99" s="547"/>
      <c r="D99" s="547"/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  <c r="V99" s="547"/>
      <c r="W99" s="547"/>
    </row>
    <row r="100" spans="1:23" ht="14.25" customHeight="1">
      <c r="A100" s="547"/>
      <c r="B100" s="547"/>
      <c r="C100" s="547"/>
      <c r="D100" s="547"/>
      <c r="E100" s="547"/>
      <c r="F100" s="547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  <c r="V100" s="547"/>
      <c r="W100" s="547"/>
    </row>
    <row r="101" spans="1:23" ht="14.25" customHeight="1">
      <c r="A101" s="547"/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547"/>
      <c r="V101" s="547"/>
      <c r="W101" s="547"/>
    </row>
    <row r="102" spans="1:23" ht="14.25" customHeight="1">
      <c r="A102" s="547"/>
      <c r="B102" s="547"/>
      <c r="C102" s="547"/>
      <c r="D102" s="547"/>
      <c r="E102" s="547"/>
      <c r="F102" s="547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  <c r="V102" s="547"/>
      <c r="W102" s="547"/>
    </row>
    <row r="103" spans="1:23" ht="14.25" customHeight="1">
      <c r="A103" s="547"/>
      <c r="B103" s="547"/>
      <c r="C103" s="547"/>
      <c r="D103" s="547"/>
      <c r="E103" s="547"/>
      <c r="F103" s="547"/>
      <c r="G103" s="547"/>
      <c r="H103" s="547"/>
      <c r="I103" s="547"/>
      <c r="J103" s="547"/>
      <c r="K103" s="547"/>
      <c r="L103" s="547"/>
      <c r="M103" s="547"/>
      <c r="N103" s="547"/>
      <c r="O103" s="547"/>
      <c r="P103" s="547"/>
      <c r="Q103" s="547"/>
      <c r="R103" s="547"/>
      <c r="S103" s="547"/>
      <c r="T103" s="547"/>
      <c r="U103" s="547"/>
      <c r="V103" s="547"/>
      <c r="W103" s="547"/>
    </row>
    <row r="104" spans="1:23" ht="14.25" customHeight="1">
      <c r="A104" s="547"/>
      <c r="B104" s="547"/>
      <c r="C104" s="547"/>
      <c r="D104" s="547"/>
      <c r="E104" s="547"/>
      <c r="F104" s="547"/>
      <c r="G104" s="547"/>
      <c r="H104" s="547"/>
      <c r="I104" s="547"/>
      <c r="J104" s="547"/>
      <c r="K104" s="547"/>
      <c r="L104" s="547"/>
      <c r="M104" s="547"/>
      <c r="N104" s="547"/>
      <c r="O104" s="547"/>
      <c r="P104" s="547"/>
      <c r="Q104" s="547"/>
      <c r="R104" s="547"/>
      <c r="S104" s="547"/>
      <c r="T104" s="547"/>
      <c r="U104" s="547"/>
      <c r="V104" s="547"/>
      <c r="W104" s="547"/>
    </row>
    <row r="105" spans="1:23" ht="14.25" customHeight="1">
      <c r="A105" s="547"/>
      <c r="B105" s="547"/>
      <c r="C105" s="547"/>
      <c r="D105" s="547"/>
      <c r="E105" s="547"/>
      <c r="F105" s="547"/>
      <c r="G105" s="547"/>
      <c r="H105" s="547"/>
      <c r="I105" s="547"/>
      <c r="J105" s="547"/>
      <c r="K105" s="547"/>
      <c r="L105" s="547"/>
      <c r="M105" s="547"/>
      <c r="N105" s="547"/>
      <c r="O105" s="547"/>
      <c r="P105" s="547"/>
      <c r="Q105" s="547"/>
      <c r="R105" s="547"/>
      <c r="S105" s="547"/>
      <c r="T105" s="547"/>
      <c r="U105" s="547"/>
      <c r="V105" s="547"/>
      <c r="W105" s="547"/>
    </row>
    <row r="106" spans="1:23" ht="14.25" customHeight="1">
      <c r="A106" s="547"/>
      <c r="B106" s="547"/>
      <c r="C106" s="547"/>
      <c r="D106" s="547"/>
      <c r="E106" s="547"/>
      <c r="F106" s="547"/>
      <c r="G106" s="547"/>
      <c r="H106" s="547"/>
      <c r="I106" s="547"/>
      <c r="J106" s="547"/>
      <c r="K106" s="547"/>
      <c r="L106" s="547"/>
      <c r="M106" s="547"/>
      <c r="N106" s="547"/>
      <c r="O106" s="547"/>
      <c r="P106" s="547"/>
      <c r="Q106" s="547"/>
      <c r="R106" s="547"/>
      <c r="S106" s="547"/>
      <c r="T106" s="547"/>
      <c r="U106" s="547"/>
      <c r="V106" s="547"/>
      <c r="W106" s="547"/>
    </row>
    <row r="107" spans="1:23" ht="14.25" customHeight="1">
      <c r="A107" s="547"/>
      <c r="B107" s="547"/>
      <c r="C107" s="547"/>
      <c r="D107" s="547"/>
      <c r="E107" s="547"/>
      <c r="F107" s="547"/>
      <c r="G107" s="547"/>
      <c r="H107" s="547"/>
      <c r="I107" s="547"/>
      <c r="J107" s="547"/>
      <c r="K107" s="547"/>
      <c r="L107" s="547"/>
      <c r="M107" s="547"/>
      <c r="N107" s="547"/>
      <c r="O107" s="547"/>
      <c r="P107" s="547"/>
      <c r="Q107" s="547"/>
      <c r="R107" s="547"/>
      <c r="S107" s="547"/>
      <c r="T107" s="547"/>
      <c r="U107" s="547"/>
      <c r="V107" s="547"/>
      <c r="W107" s="547"/>
    </row>
    <row r="108" spans="1:23" ht="14.25" customHeight="1">
      <c r="A108" s="547"/>
      <c r="B108" s="547"/>
      <c r="C108" s="547"/>
      <c r="D108" s="547"/>
      <c r="E108" s="547"/>
      <c r="F108" s="547"/>
      <c r="G108" s="547"/>
      <c r="H108" s="547"/>
      <c r="I108" s="547"/>
      <c r="J108" s="547"/>
      <c r="K108" s="547"/>
      <c r="L108" s="547"/>
      <c r="M108" s="547"/>
      <c r="N108" s="547"/>
      <c r="O108" s="547"/>
      <c r="P108" s="547"/>
      <c r="Q108" s="547"/>
      <c r="R108" s="547"/>
      <c r="S108" s="547"/>
      <c r="T108" s="547"/>
      <c r="U108" s="547"/>
      <c r="V108" s="547"/>
      <c r="W108" s="547"/>
    </row>
    <row r="109" spans="1:23" ht="14.25" customHeight="1">
      <c r="A109" s="547"/>
      <c r="B109" s="547"/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  <c r="T109" s="547"/>
      <c r="U109" s="547"/>
      <c r="V109" s="547"/>
      <c r="W109" s="547"/>
    </row>
    <row r="110" spans="1:23" ht="14.25" customHeight="1">
      <c r="A110" s="547"/>
      <c r="B110" s="547"/>
      <c r="C110" s="547"/>
      <c r="D110" s="547"/>
      <c r="E110" s="547"/>
      <c r="F110" s="547"/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47"/>
      <c r="T110" s="547"/>
      <c r="U110" s="547"/>
      <c r="V110" s="547"/>
      <c r="W110" s="547"/>
    </row>
    <row r="111" spans="1:23" ht="14.25" customHeight="1">
      <c r="A111" s="547"/>
      <c r="B111" s="547"/>
      <c r="C111" s="547"/>
      <c r="D111" s="547"/>
      <c r="E111" s="547"/>
      <c r="F111" s="547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7"/>
      <c r="T111" s="547"/>
      <c r="U111" s="547"/>
      <c r="V111" s="547"/>
      <c r="W111" s="547"/>
    </row>
    <row r="112" spans="1:23" ht="14.25" customHeight="1">
      <c r="A112" s="547"/>
      <c r="B112" s="547"/>
      <c r="C112" s="547"/>
      <c r="D112" s="547"/>
      <c r="E112" s="547"/>
      <c r="F112" s="547"/>
      <c r="G112" s="547"/>
      <c r="H112" s="547"/>
      <c r="I112" s="547"/>
      <c r="J112" s="547"/>
      <c r="K112" s="547"/>
      <c r="L112" s="547"/>
      <c r="M112" s="547"/>
      <c r="N112" s="547"/>
      <c r="O112" s="547"/>
      <c r="P112" s="547"/>
      <c r="Q112" s="547"/>
      <c r="R112" s="547"/>
      <c r="S112" s="547"/>
      <c r="T112" s="547"/>
      <c r="U112" s="547"/>
      <c r="V112" s="547"/>
      <c r="W112" s="547"/>
    </row>
    <row r="113" spans="1:23" ht="14.25" customHeight="1">
      <c r="A113" s="547"/>
      <c r="B113" s="547"/>
      <c r="C113" s="547"/>
      <c r="D113" s="547"/>
      <c r="E113" s="547"/>
      <c r="F113" s="547"/>
      <c r="G113" s="547"/>
      <c r="H113" s="547"/>
      <c r="I113" s="547"/>
      <c r="J113" s="547"/>
      <c r="K113" s="547"/>
      <c r="L113" s="547"/>
      <c r="M113" s="547"/>
      <c r="N113" s="547"/>
      <c r="O113" s="547"/>
      <c r="P113" s="547"/>
      <c r="Q113" s="547"/>
      <c r="R113" s="547"/>
      <c r="S113" s="547"/>
      <c r="T113" s="547"/>
      <c r="U113" s="547"/>
      <c r="V113" s="547"/>
      <c r="W113" s="547"/>
    </row>
    <row r="114" spans="1:23" ht="14.25" customHeight="1">
      <c r="A114" s="547"/>
      <c r="B114" s="547"/>
      <c r="C114" s="547"/>
      <c r="D114" s="547"/>
      <c r="E114" s="547"/>
      <c r="F114" s="547"/>
      <c r="G114" s="547"/>
      <c r="H114" s="547"/>
      <c r="I114" s="547"/>
      <c r="J114" s="547"/>
      <c r="K114" s="547"/>
      <c r="L114" s="547"/>
      <c r="M114" s="547"/>
      <c r="N114" s="547"/>
      <c r="O114" s="547"/>
      <c r="P114" s="547"/>
      <c r="Q114" s="547"/>
      <c r="R114" s="547"/>
      <c r="S114" s="547"/>
      <c r="T114" s="547"/>
      <c r="U114" s="547"/>
      <c r="V114" s="547"/>
      <c r="W114" s="547"/>
    </row>
    <row r="115" spans="1:23" ht="14.25" customHeight="1">
      <c r="A115" s="547"/>
      <c r="B115" s="547"/>
      <c r="C115" s="547"/>
      <c r="D115" s="547"/>
      <c r="E115" s="547"/>
      <c r="F115" s="547"/>
      <c r="G115" s="547"/>
      <c r="H115" s="547"/>
      <c r="I115" s="547"/>
      <c r="J115" s="547"/>
      <c r="K115" s="547"/>
      <c r="L115" s="547"/>
      <c r="M115" s="547"/>
      <c r="N115" s="547"/>
      <c r="O115" s="547"/>
      <c r="P115" s="547"/>
      <c r="Q115" s="547"/>
      <c r="R115" s="547"/>
      <c r="S115" s="547"/>
      <c r="T115" s="547"/>
      <c r="U115" s="547"/>
      <c r="V115" s="547"/>
      <c r="W115" s="547"/>
    </row>
    <row r="116" spans="1:23" ht="14.25" customHeight="1">
      <c r="A116" s="547"/>
      <c r="B116" s="547"/>
      <c r="C116" s="547"/>
      <c r="D116" s="547"/>
      <c r="E116" s="547"/>
      <c r="F116" s="547"/>
      <c r="G116" s="547"/>
      <c r="H116" s="547"/>
      <c r="I116" s="547"/>
      <c r="J116" s="547"/>
      <c r="K116" s="547"/>
      <c r="L116" s="547"/>
      <c r="M116" s="547"/>
      <c r="N116" s="547"/>
      <c r="O116" s="547"/>
      <c r="P116" s="547"/>
      <c r="Q116" s="547"/>
      <c r="R116" s="547"/>
      <c r="S116" s="547"/>
      <c r="T116" s="547"/>
      <c r="U116" s="547"/>
      <c r="V116" s="547"/>
      <c r="W116" s="547"/>
    </row>
    <row r="117" spans="1:23" ht="14.25" customHeight="1">
      <c r="A117" s="547"/>
      <c r="B117" s="547"/>
      <c r="C117" s="547"/>
      <c r="D117" s="547"/>
      <c r="E117" s="547"/>
      <c r="F117" s="547"/>
      <c r="G117" s="547"/>
      <c r="H117" s="547"/>
      <c r="I117" s="547"/>
      <c r="J117" s="547"/>
      <c r="K117" s="547"/>
      <c r="L117" s="547"/>
      <c r="M117" s="547"/>
      <c r="N117" s="547"/>
      <c r="O117" s="547"/>
      <c r="P117" s="547"/>
      <c r="Q117" s="547"/>
      <c r="R117" s="547"/>
      <c r="S117" s="547"/>
      <c r="T117" s="547"/>
      <c r="U117" s="547"/>
      <c r="V117" s="547"/>
      <c r="W117" s="547"/>
    </row>
    <row r="118" spans="1:23" ht="14.25" customHeight="1">
      <c r="A118" s="547"/>
      <c r="B118" s="547"/>
      <c r="C118" s="547"/>
      <c r="D118" s="547"/>
      <c r="E118" s="547"/>
      <c r="F118" s="547"/>
      <c r="G118" s="547"/>
      <c r="H118" s="547"/>
      <c r="I118" s="547"/>
      <c r="J118" s="547"/>
      <c r="K118" s="547"/>
      <c r="L118" s="547"/>
      <c r="M118" s="547"/>
      <c r="N118" s="547"/>
      <c r="O118" s="547"/>
      <c r="P118" s="547"/>
      <c r="Q118" s="547"/>
      <c r="R118" s="547"/>
      <c r="S118" s="547"/>
      <c r="T118" s="547"/>
      <c r="U118" s="547"/>
      <c r="V118" s="547"/>
      <c r="W118" s="547"/>
    </row>
    <row r="119" spans="1:23" ht="14.25" customHeight="1">
      <c r="A119" s="547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/>
      <c r="O119" s="547"/>
      <c r="P119" s="547"/>
      <c r="Q119" s="547"/>
      <c r="R119" s="547"/>
      <c r="S119" s="547"/>
      <c r="T119" s="547"/>
      <c r="U119" s="547"/>
      <c r="V119" s="547"/>
      <c r="W119" s="547"/>
    </row>
    <row r="120" spans="1:23" ht="14.25" customHeight="1">
      <c r="A120" s="547"/>
      <c r="B120" s="547"/>
      <c r="C120" s="547"/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7"/>
      <c r="O120" s="547"/>
      <c r="P120" s="547"/>
      <c r="Q120" s="547"/>
      <c r="R120" s="547"/>
      <c r="S120" s="547"/>
      <c r="T120" s="547"/>
      <c r="U120" s="547"/>
      <c r="V120" s="547"/>
      <c r="W120" s="547"/>
    </row>
    <row r="121" spans="1:23" ht="14.25" customHeight="1">
      <c r="A121" s="547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7"/>
      <c r="P121" s="547"/>
      <c r="Q121" s="547"/>
      <c r="R121" s="547"/>
      <c r="S121" s="547"/>
      <c r="T121" s="547"/>
      <c r="U121" s="547"/>
      <c r="V121" s="547"/>
      <c r="W121" s="547"/>
    </row>
    <row r="122" spans="1:23" ht="14.25" customHeight="1">
      <c r="A122" s="547"/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7"/>
      <c r="P122" s="547"/>
      <c r="Q122" s="547"/>
      <c r="R122" s="547"/>
      <c r="S122" s="547"/>
      <c r="T122" s="547"/>
      <c r="U122" s="547"/>
      <c r="V122" s="547"/>
      <c r="W122" s="547"/>
    </row>
    <row r="123" spans="1:23" ht="14.25" customHeight="1">
      <c r="A123" s="547"/>
      <c r="B123" s="547"/>
      <c r="C123" s="547"/>
      <c r="D123" s="547"/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7"/>
      <c r="P123" s="547"/>
      <c r="Q123" s="547"/>
      <c r="R123" s="547"/>
      <c r="S123" s="547"/>
      <c r="T123" s="547"/>
      <c r="U123" s="547"/>
      <c r="V123" s="547"/>
      <c r="W123" s="547"/>
    </row>
    <row r="124" spans="1:23" ht="14.25" customHeight="1">
      <c r="A124" s="547"/>
      <c r="B124" s="547"/>
      <c r="C124" s="547"/>
      <c r="D124" s="547"/>
      <c r="E124" s="547"/>
      <c r="F124" s="547"/>
      <c r="G124" s="547"/>
      <c r="H124" s="547"/>
      <c r="I124" s="547"/>
      <c r="J124" s="547"/>
      <c r="K124" s="547"/>
      <c r="L124" s="547"/>
      <c r="M124" s="547"/>
      <c r="N124" s="547"/>
      <c r="O124" s="547"/>
      <c r="P124" s="547"/>
      <c r="Q124" s="547"/>
      <c r="R124" s="547"/>
      <c r="S124" s="547"/>
      <c r="T124" s="547"/>
      <c r="U124" s="547"/>
      <c r="V124" s="547"/>
      <c r="W124" s="547"/>
    </row>
    <row r="125" spans="1:23" ht="14.25" customHeight="1">
      <c r="A125" s="547"/>
      <c r="B125" s="547"/>
      <c r="C125" s="547"/>
      <c r="D125" s="547"/>
      <c r="E125" s="547"/>
      <c r="F125" s="547"/>
      <c r="G125" s="547"/>
      <c r="H125" s="547"/>
      <c r="I125" s="547"/>
      <c r="J125" s="547"/>
      <c r="K125" s="547"/>
      <c r="L125" s="547"/>
      <c r="M125" s="547"/>
      <c r="N125" s="547"/>
      <c r="O125" s="547"/>
      <c r="P125" s="547"/>
      <c r="Q125" s="547"/>
      <c r="R125" s="547"/>
      <c r="S125" s="547"/>
      <c r="T125" s="547"/>
      <c r="U125" s="547"/>
      <c r="V125" s="547"/>
      <c r="W125" s="547"/>
    </row>
    <row r="126" spans="1:23" ht="14.25" customHeight="1">
      <c r="A126" s="547"/>
      <c r="B126" s="547"/>
      <c r="C126" s="547"/>
      <c r="D126" s="547"/>
      <c r="E126" s="547"/>
      <c r="F126" s="547"/>
      <c r="G126" s="547"/>
      <c r="H126" s="547"/>
      <c r="I126" s="547"/>
      <c r="J126" s="547"/>
      <c r="K126" s="547"/>
      <c r="L126" s="547"/>
      <c r="M126" s="547"/>
      <c r="N126" s="547"/>
      <c r="O126" s="547"/>
      <c r="P126" s="547"/>
      <c r="Q126" s="547"/>
      <c r="R126" s="547"/>
      <c r="S126" s="547"/>
      <c r="T126" s="547"/>
      <c r="U126" s="547"/>
      <c r="V126" s="547"/>
      <c r="W126" s="547"/>
    </row>
    <row r="127" spans="1:23" ht="14.25" customHeight="1">
      <c r="A127" s="547"/>
      <c r="B127" s="547"/>
      <c r="C127" s="547"/>
      <c r="D127" s="547"/>
      <c r="E127" s="547"/>
      <c r="F127" s="547"/>
      <c r="G127" s="547"/>
      <c r="H127" s="547"/>
      <c r="I127" s="547"/>
      <c r="J127" s="547"/>
      <c r="K127" s="547"/>
      <c r="L127" s="547"/>
      <c r="M127" s="547"/>
      <c r="N127" s="547"/>
      <c r="O127" s="547"/>
      <c r="P127" s="547"/>
      <c r="Q127" s="547"/>
      <c r="R127" s="547"/>
      <c r="S127" s="547"/>
      <c r="T127" s="547"/>
      <c r="U127" s="547"/>
      <c r="V127" s="547"/>
      <c r="W127" s="547"/>
    </row>
    <row r="128" spans="1:23" ht="14.25" customHeight="1">
      <c r="A128" s="547"/>
      <c r="B128" s="547"/>
      <c r="C128" s="547"/>
      <c r="D128" s="547"/>
      <c r="E128" s="547"/>
      <c r="F128" s="547"/>
      <c r="G128" s="547"/>
      <c r="H128" s="547"/>
      <c r="I128" s="547"/>
      <c r="J128" s="547"/>
      <c r="K128" s="547"/>
      <c r="L128" s="547"/>
      <c r="M128" s="547"/>
      <c r="N128" s="547"/>
      <c r="O128" s="547"/>
      <c r="P128" s="547"/>
      <c r="Q128" s="547"/>
      <c r="R128" s="547"/>
      <c r="S128" s="547"/>
      <c r="T128" s="547"/>
      <c r="U128" s="547"/>
      <c r="V128" s="547"/>
      <c r="W128" s="547"/>
    </row>
    <row r="129" spans="1:23" ht="14.25" customHeight="1">
      <c r="A129" s="547"/>
      <c r="B129" s="547"/>
      <c r="C129" s="547"/>
      <c r="D129" s="547"/>
      <c r="E129" s="547"/>
      <c r="F129" s="547"/>
      <c r="G129" s="547"/>
      <c r="H129" s="547"/>
      <c r="I129" s="547"/>
      <c r="J129" s="547"/>
      <c r="K129" s="547"/>
      <c r="L129" s="547"/>
      <c r="M129" s="547"/>
      <c r="N129" s="547"/>
      <c r="O129" s="547"/>
      <c r="P129" s="547"/>
      <c r="Q129" s="547"/>
      <c r="R129" s="547"/>
      <c r="S129" s="547"/>
      <c r="T129" s="547"/>
      <c r="U129" s="547"/>
      <c r="V129" s="547"/>
      <c r="W129" s="547"/>
    </row>
    <row r="130" spans="1:23" ht="14.25" customHeight="1">
      <c r="A130" s="547"/>
      <c r="B130" s="547"/>
      <c r="C130" s="547"/>
      <c r="D130" s="547"/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</row>
    <row r="131" spans="1:23" ht="14.25" customHeight="1">
      <c r="A131" s="547"/>
      <c r="B131" s="547"/>
      <c r="C131" s="547"/>
      <c r="D131" s="547"/>
      <c r="E131" s="547"/>
      <c r="F131" s="547"/>
      <c r="G131" s="547"/>
      <c r="H131" s="547"/>
      <c r="I131" s="547"/>
      <c r="J131" s="547"/>
      <c r="K131" s="547"/>
      <c r="L131" s="547"/>
      <c r="M131" s="547"/>
      <c r="N131" s="547"/>
      <c r="O131" s="547"/>
      <c r="P131" s="547"/>
      <c r="Q131" s="547"/>
      <c r="R131" s="547"/>
      <c r="S131" s="547"/>
      <c r="T131" s="547"/>
      <c r="U131" s="547"/>
      <c r="V131" s="547"/>
      <c r="W131" s="547"/>
    </row>
    <row r="132" spans="1:23" ht="14.25" customHeight="1">
      <c r="A132" s="547"/>
      <c r="B132" s="547"/>
      <c r="C132" s="547"/>
      <c r="D132" s="547"/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</row>
    <row r="133" spans="1:23" ht="14.25" customHeight="1">
      <c r="A133" s="547"/>
      <c r="B133" s="547"/>
      <c r="C133" s="547"/>
      <c r="D133" s="547"/>
      <c r="E133" s="547"/>
      <c r="F133" s="547"/>
      <c r="G133" s="547"/>
      <c r="H133" s="547"/>
      <c r="I133" s="547"/>
      <c r="J133" s="547"/>
      <c r="K133" s="547"/>
      <c r="L133" s="547"/>
      <c r="M133" s="547"/>
      <c r="N133" s="547"/>
      <c r="O133" s="547"/>
      <c r="P133" s="547"/>
      <c r="Q133" s="547"/>
      <c r="R133" s="547"/>
      <c r="S133" s="547"/>
      <c r="T133" s="547"/>
      <c r="U133" s="547"/>
      <c r="V133" s="547"/>
      <c r="W133" s="547"/>
    </row>
    <row r="134" spans="1:23" ht="14.25" customHeight="1">
      <c r="A134" s="547"/>
      <c r="B134" s="547"/>
      <c r="C134" s="547"/>
      <c r="D134" s="547"/>
      <c r="E134" s="547"/>
      <c r="F134" s="547"/>
      <c r="G134" s="547"/>
      <c r="H134" s="547"/>
      <c r="I134" s="547"/>
      <c r="J134" s="547"/>
      <c r="K134" s="547"/>
      <c r="L134" s="547"/>
      <c r="M134" s="547"/>
      <c r="N134" s="547"/>
      <c r="O134" s="547"/>
      <c r="P134" s="547"/>
      <c r="Q134" s="547"/>
      <c r="R134" s="547"/>
      <c r="S134" s="547"/>
      <c r="T134" s="547"/>
      <c r="U134" s="547"/>
      <c r="V134" s="547"/>
      <c r="W134" s="547"/>
    </row>
    <row r="135" spans="1:23" ht="14.25" customHeight="1">
      <c r="A135" s="547"/>
      <c r="B135" s="547"/>
      <c r="C135" s="547"/>
      <c r="D135" s="547"/>
      <c r="E135" s="547"/>
      <c r="F135" s="547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547"/>
      <c r="V135" s="547"/>
      <c r="W135" s="547"/>
    </row>
    <row r="136" spans="1:23" ht="14.25" customHeight="1">
      <c r="A136" s="547"/>
      <c r="B136" s="547"/>
      <c r="C136" s="547"/>
      <c r="D136" s="547"/>
      <c r="E136" s="547"/>
      <c r="F136" s="547"/>
      <c r="G136" s="547"/>
      <c r="H136" s="547"/>
      <c r="I136" s="547"/>
      <c r="J136" s="547"/>
      <c r="K136" s="547"/>
      <c r="L136" s="547"/>
      <c r="M136" s="547"/>
      <c r="N136" s="547"/>
      <c r="O136" s="547"/>
      <c r="P136" s="547"/>
      <c r="Q136" s="547"/>
      <c r="R136" s="547"/>
      <c r="S136" s="547"/>
      <c r="T136" s="547"/>
      <c r="U136" s="547"/>
      <c r="V136" s="547"/>
      <c r="W136" s="547"/>
    </row>
    <row r="137" spans="1:23" ht="14.25" customHeight="1">
      <c r="A137" s="547"/>
      <c r="B137" s="547"/>
      <c r="C137" s="547"/>
      <c r="D137" s="547"/>
      <c r="E137" s="547"/>
      <c r="F137" s="547"/>
      <c r="G137" s="547"/>
      <c r="H137" s="547"/>
      <c r="I137" s="547"/>
      <c r="J137" s="547"/>
      <c r="K137" s="547"/>
      <c r="L137" s="547"/>
      <c r="M137" s="547"/>
      <c r="N137" s="547"/>
      <c r="O137" s="547"/>
      <c r="P137" s="547"/>
      <c r="Q137" s="547"/>
      <c r="R137" s="547"/>
      <c r="S137" s="547"/>
      <c r="T137" s="547"/>
      <c r="U137" s="547"/>
      <c r="V137" s="547"/>
      <c r="W137" s="547"/>
    </row>
    <row r="138" spans="1:23" ht="14.25" customHeight="1">
      <c r="A138" s="547"/>
      <c r="B138" s="547"/>
      <c r="C138" s="547"/>
      <c r="D138" s="547"/>
      <c r="E138" s="547"/>
      <c r="F138" s="547"/>
      <c r="G138" s="547"/>
      <c r="H138" s="547"/>
      <c r="I138" s="547"/>
      <c r="J138" s="547"/>
      <c r="K138" s="547"/>
      <c r="L138" s="547"/>
      <c r="M138" s="547"/>
      <c r="N138" s="547"/>
      <c r="O138" s="547"/>
      <c r="P138" s="547"/>
      <c r="Q138" s="547"/>
      <c r="R138" s="547"/>
      <c r="S138" s="547"/>
      <c r="T138" s="547"/>
      <c r="U138" s="547"/>
      <c r="V138" s="547"/>
      <c r="W138" s="547"/>
    </row>
    <row r="139" spans="1:23" ht="14.25" customHeight="1">
      <c r="A139" s="547"/>
      <c r="B139" s="547"/>
      <c r="C139" s="547"/>
      <c r="D139" s="547"/>
      <c r="E139" s="547"/>
      <c r="F139" s="547"/>
      <c r="G139" s="547"/>
      <c r="H139" s="547"/>
      <c r="I139" s="547"/>
      <c r="J139" s="547"/>
      <c r="K139" s="547"/>
      <c r="L139" s="547"/>
      <c r="M139" s="547"/>
      <c r="N139" s="547"/>
      <c r="O139" s="547"/>
      <c r="P139" s="547"/>
      <c r="Q139" s="547"/>
      <c r="R139" s="547"/>
      <c r="S139" s="547"/>
      <c r="T139" s="547"/>
      <c r="U139" s="547"/>
      <c r="V139" s="547"/>
      <c r="W139" s="547"/>
    </row>
    <row r="140" spans="1:23" ht="14.25" customHeight="1">
      <c r="A140" s="547"/>
      <c r="B140" s="547"/>
      <c r="C140" s="547"/>
      <c r="D140" s="547"/>
      <c r="E140" s="547"/>
      <c r="F140" s="547"/>
      <c r="G140" s="547"/>
      <c r="H140" s="547"/>
      <c r="I140" s="547"/>
      <c r="J140" s="547"/>
      <c r="K140" s="547"/>
      <c r="L140" s="547"/>
      <c r="M140" s="547"/>
      <c r="N140" s="547"/>
      <c r="O140" s="547"/>
      <c r="P140" s="547"/>
      <c r="Q140" s="547"/>
      <c r="R140" s="547"/>
      <c r="S140" s="547"/>
      <c r="T140" s="547"/>
      <c r="U140" s="547"/>
      <c r="V140" s="547"/>
      <c r="W140" s="547"/>
    </row>
    <row r="141" spans="1:23" ht="14.25" customHeight="1">
      <c r="A141" s="547"/>
      <c r="B141" s="547"/>
      <c r="C141" s="547"/>
      <c r="D141" s="547"/>
      <c r="E141" s="547"/>
      <c r="F141" s="547"/>
      <c r="G141" s="547"/>
      <c r="H141" s="547"/>
      <c r="I141" s="547"/>
      <c r="J141" s="547"/>
      <c r="K141" s="547"/>
      <c r="L141" s="547"/>
      <c r="M141" s="547"/>
      <c r="N141" s="547"/>
      <c r="O141" s="547"/>
      <c r="P141" s="547"/>
      <c r="Q141" s="547"/>
      <c r="R141" s="547"/>
      <c r="S141" s="547"/>
      <c r="T141" s="547"/>
      <c r="U141" s="547"/>
      <c r="V141" s="547"/>
      <c r="W141" s="547"/>
    </row>
    <row r="142" spans="1:23" ht="14.25" customHeight="1">
      <c r="A142" s="547"/>
      <c r="B142" s="547"/>
      <c r="C142" s="547"/>
      <c r="D142" s="547"/>
      <c r="E142" s="547"/>
      <c r="F142" s="547"/>
      <c r="G142" s="547"/>
      <c r="H142" s="547"/>
      <c r="I142" s="547"/>
      <c r="J142" s="547"/>
      <c r="K142" s="547"/>
      <c r="L142" s="547"/>
      <c r="M142" s="547"/>
      <c r="N142" s="547"/>
      <c r="O142" s="547"/>
      <c r="P142" s="547"/>
      <c r="Q142" s="547"/>
      <c r="R142" s="547"/>
      <c r="S142" s="547"/>
      <c r="T142" s="547"/>
      <c r="U142" s="547"/>
      <c r="V142" s="547"/>
      <c r="W142" s="547"/>
    </row>
    <row r="143" spans="1:23" ht="14.25" customHeight="1">
      <c r="A143" s="547"/>
      <c r="B143" s="547"/>
      <c r="C143" s="547"/>
      <c r="D143" s="547"/>
      <c r="E143" s="547"/>
      <c r="F143" s="547"/>
      <c r="G143" s="547"/>
      <c r="H143" s="547"/>
      <c r="I143" s="547"/>
      <c r="J143" s="547"/>
      <c r="K143" s="547"/>
      <c r="L143" s="547"/>
      <c r="M143" s="547"/>
      <c r="N143" s="547"/>
      <c r="O143" s="547"/>
      <c r="P143" s="547"/>
      <c r="Q143" s="547"/>
      <c r="R143" s="547"/>
      <c r="S143" s="547"/>
      <c r="T143" s="547"/>
      <c r="U143" s="547"/>
      <c r="V143" s="547"/>
      <c r="W143" s="547"/>
    </row>
    <row r="144" spans="1:23" ht="14.25" customHeight="1">
      <c r="A144" s="547"/>
      <c r="B144" s="547"/>
      <c r="C144" s="547"/>
      <c r="D144" s="547"/>
      <c r="E144" s="547"/>
      <c r="F144" s="547"/>
      <c r="G144" s="547"/>
      <c r="H144" s="547"/>
      <c r="I144" s="547"/>
      <c r="J144" s="547"/>
      <c r="K144" s="547"/>
      <c r="L144" s="547"/>
      <c r="M144" s="547"/>
      <c r="N144" s="547"/>
      <c r="O144" s="547"/>
      <c r="P144" s="547"/>
      <c r="Q144" s="547"/>
      <c r="R144" s="547"/>
      <c r="S144" s="547"/>
      <c r="T144" s="547"/>
      <c r="U144" s="547"/>
      <c r="V144" s="547"/>
      <c r="W144" s="547"/>
    </row>
    <row r="145" spans="1:23" ht="14.25" customHeight="1">
      <c r="A145" s="547"/>
      <c r="B145" s="547"/>
      <c r="C145" s="547"/>
      <c r="D145" s="547"/>
      <c r="E145" s="547"/>
      <c r="F145" s="547"/>
      <c r="G145" s="547"/>
      <c r="H145" s="547"/>
      <c r="I145" s="547"/>
      <c r="J145" s="547"/>
      <c r="K145" s="547"/>
      <c r="L145" s="547"/>
      <c r="M145" s="547"/>
      <c r="N145" s="547"/>
      <c r="O145" s="547"/>
      <c r="P145" s="547"/>
      <c r="Q145" s="547"/>
      <c r="R145" s="547"/>
      <c r="S145" s="547"/>
      <c r="T145" s="547"/>
      <c r="U145" s="547"/>
      <c r="V145" s="547"/>
      <c r="W145" s="547"/>
    </row>
    <row r="146" spans="1:23" ht="14.25" customHeight="1">
      <c r="A146" s="547"/>
      <c r="B146" s="547"/>
      <c r="C146" s="547"/>
      <c r="D146" s="547"/>
      <c r="E146" s="547"/>
      <c r="F146" s="547"/>
      <c r="G146" s="547"/>
      <c r="H146" s="547"/>
      <c r="I146" s="547"/>
      <c r="J146" s="547"/>
      <c r="K146" s="547"/>
      <c r="L146" s="547"/>
      <c r="M146" s="547"/>
      <c r="N146" s="547"/>
      <c r="O146" s="547"/>
      <c r="P146" s="547"/>
      <c r="Q146" s="547"/>
      <c r="R146" s="547"/>
      <c r="S146" s="547"/>
      <c r="T146" s="547"/>
      <c r="U146" s="547"/>
      <c r="V146" s="547"/>
      <c r="W146" s="547"/>
    </row>
    <row r="147" spans="1:23" ht="14.25" customHeight="1">
      <c r="A147" s="547"/>
      <c r="B147" s="547"/>
      <c r="C147" s="547"/>
      <c r="D147" s="547"/>
      <c r="E147" s="547"/>
      <c r="F147" s="547"/>
      <c r="G147" s="547"/>
      <c r="H147" s="547"/>
      <c r="I147" s="547"/>
      <c r="J147" s="547"/>
      <c r="K147" s="547"/>
      <c r="L147" s="547"/>
      <c r="M147" s="547"/>
      <c r="N147" s="547"/>
      <c r="O147" s="547"/>
      <c r="P147" s="547"/>
      <c r="Q147" s="547"/>
      <c r="R147" s="547"/>
      <c r="S147" s="547"/>
      <c r="T147" s="547"/>
      <c r="U147" s="547"/>
      <c r="V147" s="547"/>
      <c r="W147" s="547"/>
    </row>
    <row r="148" spans="1:23" ht="14.25" customHeight="1">
      <c r="A148" s="547"/>
      <c r="B148" s="547"/>
      <c r="C148" s="547"/>
      <c r="D148" s="547"/>
      <c r="E148" s="547"/>
      <c r="F148" s="547"/>
      <c r="G148" s="547"/>
      <c r="H148" s="547"/>
      <c r="I148" s="547"/>
      <c r="J148" s="547"/>
      <c r="K148" s="547"/>
      <c r="L148" s="547"/>
      <c r="M148" s="547"/>
      <c r="N148" s="547"/>
      <c r="O148" s="547"/>
      <c r="P148" s="547"/>
      <c r="Q148" s="547"/>
      <c r="R148" s="547"/>
      <c r="S148" s="547"/>
      <c r="T148" s="547"/>
      <c r="U148" s="547"/>
      <c r="V148" s="547"/>
      <c r="W148" s="547"/>
    </row>
    <row r="149" spans="1:23" ht="14.25" customHeight="1">
      <c r="A149" s="547"/>
      <c r="B149" s="547"/>
      <c r="C149" s="547"/>
      <c r="D149" s="547"/>
      <c r="E149" s="547"/>
      <c r="F149" s="547"/>
      <c r="G149" s="547"/>
      <c r="H149" s="547"/>
      <c r="I149" s="547"/>
      <c r="J149" s="547"/>
      <c r="K149" s="547"/>
      <c r="L149" s="547"/>
      <c r="M149" s="547"/>
      <c r="N149" s="547"/>
      <c r="O149" s="547"/>
      <c r="P149" s="547"/>
      <c r="Q149" s="547"/>
      <c r="R149" s="547"/>
      <c r="S149" s="547"/>
      <c r="T149" s="547"/>
      <c r="U149" s="547"/>
      <c r="V149" s="547"/>
      <c r="W149" s="547"/>
    </row>
    <row r="150" spans="1:23" ht="14.25" customHeight="1">
      <c r="A150" s="547"/>
      <c r="B150" s="547"/>
      <c r="C150" s="547"/>
      <c r="D150" s="547"/>
      <c r="E150" s="547"/>
      <c r="F150" s="547"/>
      <c r="G150" s="547"/>
      <c r="H150" s="547"/>
      <c r="I150" s="547"/>
      <c r="J150" s="547"/>
      <c r="K150" s="547"/>
      <c r="L150" s="547"/>
      <c r="M150" s="547"/>
      <c r="N150" s="547"/>
      <c r="O150" s="547"/>
      <c r="P150" s="547"/>
      <c r="Q150" s="547"/>
      <c r="R150" s="547"/>
      <c r="S150" s="547"/>
      <c r="T150" s="547"/>
      <c r="U150" s="547"/>
      <c r="V150" s="547"/>
      <c r="W150" s="547"/>
    </row>
    <row r="151" spans="1:23" ht="14.25" customHeight="1">
      <c r="A151" s="547"/>
      <c r="B151" s="547"/>
      <c r="C151" s="547"/>
      <c r="D151" s="547"/>
      <c r="E151" s="547"/>
      <c r="F151" s="547"/>
      <c r="G151" s="547"/>
      <c r="H151" s="547"/>
      <c r="I151" s="547"/>
      <c r="J151" s="547"/>
      <c r="K151" s="547"/>
      <c r="L151" s="547"/>
      <c r="M151" s="547"/>
      <c r="N151" s="547"/>
      <c r="O151" s="547"/>
      <c r="P151" s="547"/>
      <c r="Q151" s="547"/>
      <c r="R151" s="547"/>
      <c r="S151" s="547"/>
      <c r="T151" s="547"/>
      <c r="U151" s="547"/>
      <c r="V151" s="547"/>
      <c r="W151" s="547"/>
    </row>
    <row r="152" spans="1:23" ht="14.25" customHeight="1">
      <c r="A152" s="547"/>
      <c r="B152" s="547"/>
      <c r="C152" s="547"/>
      <c r="D152" s="547"/>
      <c r="E152" s="547"/>
      <c r="F152" s="547"/>
      <c r="G152" s="547"/>
      <c r="H152" s="547"/>
      <c r="I152" s="547"/>
      <c r="J152" s="547"/>
      <c r="K152" s="547"/>
      <c r="L152" s="547"/>
      <c r="M152" s="547"/>
      <c r="N152" s="547"/>
      <c r="O152" s="547"/>
      <c r="P152" s="547"/>
      <c r="Q152" s="547"/>
      <c r="R152" s="547"/>
      <c r="S152" s="547"/>
      <c r="T152" s="547"/>
      <c r="U152" s="547"/>
      <c r="V152" s="547"/>
      <c r="W152" s="547"/>
    </row>
    <row r="153" spans="1:23" ht="14.25" customHeight="1">
      <c r="A153" s="547"/>
      <c r="B153" s="547"/>
      <c r="C153" s="547"/>
      <c r="D153" s="547"/>
      <c r="E153" s="547"/>
      <c r="F153" s="547"/>
      <c r="G153" s="547"/>
      <c r="H153" s="547"/>
      <c r="I153" s="547"/>
      <c r="J153" s="547"/>
      <c r="K153" s="547"/>
      <c r="L153" s="547"/>
      <c r="M153" s="547"/>
      <c r="N153" s="547"/>
      <c r="O153" s="547"/>
      <c r="P153" s="547"/>
      <c r="Q153" s="547"/>
      <c r="R153" s="547"/>
      <c r="S153" s="547"/>
      <c r="T153" s="547"/>
      <c r="U153" s="547"/>
      <c r="V153" s="547"/>
      <c r="W153" s="547"/>
    </row>
    <row r="154" spans="1:23" ht="14.25" customHeight="1">
      <c r="A154" s="547"/>
      <c r="B154" s="547"/>
      <c r="C154" s="547"/>
      <c r="D154" s="547"/>
      <c r="E154" s="547"/>
      <c r="F154" s="547"/>
      <c r="G154" s="547"/>
      <c r="H154" s="547"/>
      <c r="I154" s="547"/>
      <c r="J154" s="547"/>
      <c r="K154" s="547"/>
      <c r="L154" s="547"/>
      <c r="M154" s="547"/>
      <c r="N154" s="547"/>
      <c r="O154" s="547"/>
      <c r="P154" s="547"/>
      <c r="Q154" s="547"/>
      <c r="R154" s="547"/>
      <c r="S154" s="547"/>
      <c r="T154" s="547"/>
      <c r="U154" s="547"/>
      <c r="V154" s="547"/>
      <c r="W154" s="547"/>
    </row>
    <row r="155" spans="1:23" ht="14.25" customHeight="1">
      <c r="A155" s="547"/>
      <c r="B155" s="547"/>
      <c r="C155" s="547"/>
      <c r="D155" s="547"/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  <c r="P155" s="547"/>
      <c r="Q155" s="547"/>
      <c r="R155" s="547"/>
      <c r="S155" s="547"/>
      <c r="T155" s="547"/>
      <c r="U155" s="547"/>
      <c r="V155" s="547"/>
      <c r="W155" s="547"/>
    </row>
    <row r="156" spans="1:23" ht="14.25" customHeight="1">
      <c r="A156" s="547"/>
      <c r="B156" s="547"/>
      <c r="C156" s="547"/>
      <c r="D156" s="547"/>
      <c r="E156" s="547"/>
      <c r="F156" s="547"/>
      <c r="G156" s="547"/>
      <c r="H156" s="547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7"/>
      <c r="T156" s="547"/>
      <c r="U156" s="547"/>
      <c r="V156" s="547"/>
      <c r="W156" s="547"/>
    </row>
    <row r="157" spans="1:23" ht="14.25" customHeight="1">
      <c r="A157" s="547"/>
      <c r="B157" s="547"/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547"/>
      <c r="V157" s="547"/>
      <c r="W157" s="547"/>
    </row>
    <row r="158" spans="1:23" ht="14.25" customHeight="1">
      <c r="A158" s="547"/>
      <c r="B158" s="547"/>
      <c r="C158" s="547"/>
      <c r="D158" s="547"/>
      <c r="E158" s="547"/>
      <c r="F158" s="547"/>
      <c r="G158" s="547"/>
      <c r="H158" s="547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7"/>
      <c r="T158" s="547"/>
      <c r="U158" s="547"/>
      <c r="V158" s="547"/>
      <c r="W158" s="547"/>
    </row>
    <row r="159" spans="1:23" ht="14.25" customHeight="1">
      <c r="A159" s="547"/>
      <c r="B159" s="547"/>
      <c r="C159" s="547"/>
      <c r="D159" s="547"/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7"/>
      <c r="T159" s="547"/>
      <c r="U159" s="547"/>
      <c r="V159" s="547"/>
      <c r="W159" s="547"/>
    </row>
    <row r="160" spans="1:23" ht="14.25" customHeight="1">
      <c r="A160" s="547"/>
      <c r="B160" s="547"/>
      <c r="C160" s="547"/>
      <c r="D160" s="547"/>
      <c r="E160" s="547"/>
      <c r="F160" s="547"/>
      <c r="G160" s="547"/>
      <c r="H160" s="547"/>
      <c r="I160" s="547"/>
      <c r="J160" s="547"/>
      <c r="K160" s="547"/>
      <c r="L160" s="547"/>
      <c r="M160" s="547"/>
      <c r="N160" s="547"/>
      <c r="O160" s="547"/>
      <c r="P160" s="547"/>
      <c r="Q160" s="547"/>
      <c r="R160" s="547"/>
      <c r="S160" s="547"/>
      <c r="T160" s="547"/>
      <c r="U160" s="547"/>
      <c r="V160" s="547"/>
      <c r="W160" s="547"/>
    </row>
    <row r="161" spans="1:23" ht="14.25" customHeight="1">
      <c r="A161" s="547"/>
      <c r="B161" s="547"/>
      <c r="C161" s="547"/>
      <c r="D161" s="547"/>
      <c r="E161" s="547"/>
      <c r="F161" s="547"/>
      <c r="G161" s="547"/>
      <c r="H161" s="547"/>
      <c r="I161" s="547"/>
      <c r="J161" s="547"/>
      <c r="K161" s="547"/>
      <c r="L161" s="547"/>
      <c r="M161" s="547"/>
      <c r="N161" s="547"/>
      <c r="O161" s="547"/>
      <c r="P161" s="547"/>
      <c r="Q161" s="547"/>
      <c r="R161" s="547"/>
      <c r="S161" s="547"/>
      <c r="T161" s="547"/>
      <c r="U161" s="547"/>
      <c r="V161" s="547"/>
      <c r="W161" s="547"/>
    </row>
    <row r="162" spans="1:23" ht="14.25" customHeight="1">
      <c r="A162" s="547"/>
      <c r="B162" s="547"/>
      <c r="C162" s="547"/>
      <c r="D162" s="547"/>
      <c r="E162" s="547"/>
      <c r="F162" s="547"/>
      <c r="G162" s="547"/>
      <c r="H162" s="547"/>
      <c r="I162" s="547"/>
      <c r="J162" s="547"/>
      <c r="K162" s="547"/>
      <c r="L162" s="547"/>
      <c r="M162" s="547"/>
      <c r="N162" s="547"/>
      <c r="O162" s="547"/>
      <c r="P162" s="547"/>
      <c r="Q162" s="547"/>
      <c r="R162" s="547"/>
      <c r="S162" s="547"/>
      <c r="T162" s="547"/>
      <c r="U162" s="547"/>
      <c r="V162" s="547"/>
      <c r="W162" s="547"/>
    </row>
    <row r="163" spans="1:23" ht="14.25" customHeight="1">
      <c r="A163" s="547"/>
      <c r="B163" s="547"/>
      <c r="C163" s="547"/>
      <c r="D163" s="547"/>
      <c r="E163" s="547"/>
      <c r="F163" s="547"/>
      <c r="G163" s="547"/>
      <c r="H163" s="547"/>
      <c r="I163" s="547"/>
      <c r="J163" s="547"/>
      <c r="K163" s="547"/>
      <c r="L163" s="547"/>
      <c r="M163" s="547"/>
      <c r="N163" s="547"/>
      <c r="O163" s="547"/>
      <c r="P163" s="547"/>
      <c r="Q163" s="547"/>
      <c r="R163" s="547"/>
      <c r="S163" s="547"/>
      <c r="T163" s="547"/>
      <c r="U163" s="547"/>
      <c r="V163" s="547"/>
      <c r="W163" s="547"/>
    </row>
    <row r="164" spans="1:23" ht="14.25" customHeight="1">
      <c r="A164" s="547"/>
      <c r="B164" s="547"/>
      <c r="C164" s="547"/>
      <c r="D164" s="547"/>
      <c r="E164" s="547"/>
      <c r="F164" s="547"/>
      <c r="G164" s="547"/>
      <c r="H164" s="547"/>
      <c r="I164" s="547"/>
      <c r="J164" s="547"/>
      <c r="K164" s="547"/>
      <c r="L164" s="547"/>
      <c r="M164" s="547"/>
      <c r="N164" s="547"/>
      <c r="O164" s="547"/>
      <c r="P164" s="547"/>
      <c r="Q164" s="547"/>
      <c r="R164" s="547"/>
      <c r="S164" s="547"/>
      <c r="T164" s="547"/>
      <c r="U164" s="547"/>
      <c r="V164" s="547"/>
      <c r="W164" s="547"/>
    </row>
    <row r="165" spans="1:23" ht="14.25" customHeight="1">
      <c r="A165" s="547"/>
      <c r="B165" s="547"/>
      <c r="C165" s="547"/>
      <c r="D165" s="547"/>
      <c r="E165" s="547"/>
      <c r="F165" s="547"/>
      <c r="G165" s="547"/>
      <c r="H165" s="547"/>
      <c r="I165" s="547"/>
      <c r="J165" s="547"/>
      <c r="K165" s="547"/>
      <c r="L165" s="547"/>
      <c r="M165" s="547"/>
      <c r="N165" s="547"/>
      <c r="O165" s="547"/>
      <c r="P165" s="547"/>
      <c r="Q165" s="547"/>
      <c r="R165" s="547"/>
      <c r="S165" s="547"/>
      <c r="T165" s="547"/>
      <c r="U165" s="547"/>
      <c r="V165" s="547"/>
      <c r="W165" s="547"/>
    </row>
    <row r="166" spans="1:23" ht="14.25" customHeight="1">
      <c r="A166" s="547"/>
      <c r="B166" s="547"/>
      <c r="C166" s="547"/>
      <c r="D166" s="547"/>
      <c r="E166" s="547"/>
      <c r="F166" s="547"/>
      <c r="G166" s="547"/>
      <c r="H166" s="547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7"/>
      <c r="T166" s="547"/>
      <c r="U166" s="547"/>
      <c r="V166" s="547"/>
      <c r="W166" s="547"/>
    </row>
    <row r="167" spans="1:23" ht="14.25" customHeight="1">
      <c r="A167" s="547"/>
      <c r="B167" s="547"/>
      <c r="C167" s="547"/>
      <c r="D167" s="547"/>
      <c r="E167" s="547"/>
      <c r="F167" s="547"/>
      <c r="G167" s="547"/>
      <c r="H167" s="547"/>
      <c r="I167" s="547"/>
      <c r="J167" s="547"/>
      <c r="K167" s="547"/>
      <c r="L167" s="547"/>
      <c r="M167" s="547"/>
      <c r="N167" s="547"/>
      <c r="O167" s="547"/>
      <c r="P167" s="547"/>
      <c r="Q167" s="547"/>
      <c r="R167" s="547"/>
      <c r="S167" s="547"/>
      <c r="T167" s="547"/>
      <c r="U167" s="547"/>
      <c r="V167" s="547"/>
      <c r="W167" s="547"/>
    </row>
    <row r="168" spans="1:23" ht="14.25" customHeight="1">
      <c r="A168" s="547"/>
      <c r="B168" s="547"/>
      <c r="C168" s="547"/>
      <c r="D168" s="547"/>
      <c r="E168" s="547"/>
      <c r="F168" s="547"/>
      <c r="G168" s="547"/>
      <c r="H168" s="547"/>
      <c r="I168" s="547"/>
      <c r="J168" s="547"/>
      <c r="K168" s="547"/>
      <c r="L168" s="547"/>
      <c r="M168" s="547"/>
      <c r="N168" s="547"/>
      <c r="O168" s="547"/>
      <c r="P168" s="547"/>
      <c r="Q168" s="547"/>
      <c r="R168" s="547"/>
      <c r="S168" s="547"/>
      <c r="T168" s="547"/>
      <c r="U168" s="547"/>
      <c r="V168" s="547"/>
      <c r="W168" s="547"/>
    </row>
    <row r="169" spans="1:23" ht="14.25" customHeight="1">
      <c r="A169" s="547"/>
      <c r="B169" s="547"/>
      <c r="C169" s="547"/>
      <c r="D169" s="547"/>
      <c r="E169" s="547"/>
      <c r="F169" s="547"/>
      <c r="G169" s="547"/>
      <c r="H169" s="547"/>
      <c r="I169" s="547"/>
      <c r="J169" s="547"/>
      <c r="K169" s="547"/>
      <c r="L169" s="547"/>
      <c r="M169" s="547"/>
      <c r="N169" s="547"/>
      <c r="O169" s="547"/>
      <c r="P169" s="547"/>
      <c r="Q169" s="547"/>
      <c r="R169" s="547"/>
      <c r="S169" s="547"/>
      <c r="T169" s="547"/>
      <c r="U169" s="547"/>
      <c r="V169" s="547"/>
      <c r="W169" s="547"/>
    </row>
    <row r="170" spans="1:23" ht="14.25" customHeight="1">
      <c r="A170" s="547"/>
      <c r="B170" s="547"/>
      <c r="C170" s="547"/>
      <c r="D170" s="547"/>
      <c r="E170" s="547"/>
      <c r="F170" s="547"/>
      <c r="G170" s="547"/>
      <c r="H170" s="547"/>
      <c r="I170" s="547"/>
      <c r="J170" s="547"/>
      <c r="K170" s="547"/>
      <c r="L170" s="547"/>
      <c r="M170" s="547"/>
      <c r="N170" s="547"/>
      <c r="O170" s="547"/>
      <c r="P170" s="547"/>
      <c r="Q170" s="547"/>
      <c r="R170" s="547"/>
      <c r="S170" s="547"/>
      <c r="T170" s="547"/>
      <c r="U170" s="547"/>
      <c r="V170" s="547"/>
      <c r="W170" s="547"/>
    </row>
    <row r="171" spans="1:23" ht="14.25" customHeight="1">
      <c r="A171" s="547"/>
      <c r="B171" s="547"/>
      <c r="C171" s="547"/>
      <c r="D171" s="547"/>
      <c r="E171" s="547"/>
      <c r="F171" s="547"/>
      <c r="G171" s="547"/>
      <c r="H171" s="547"/>
      <c r="I171" s="547"/>
      <c r="J171" s="547"/>
      <c r="K171" s="547"/>
      <c r="L171" s="547"/>
      <c r="M171" s="547"/>
      <c r="N171" s="547"/>
      <c r="O171" s="547"/>
      <c r="P171" s="547"/>
      <c r="Q171" s="547"/>
      <c r="R171" s="547"/>
      <c r="S171" s="547"/>
      <c r="T171" s="547"/>
      <c r="U171" s="547"/>
      <c r="V171" s="547"/>
      <c r="W171" s="547"/>
    </row>
    <row r="172" spans="1:23" ht="14.25" customHeight="1">
      <c r="A172" s="547"/>
      <c r="B172" s="547"/>
      <c r="C172" s="547"/>
      <c r="D172" s="547"/>
      <c r="E172" s="547"/>
      <c r="F172" s="547"/>
      <c r="G172" s="547"/>
      <c r="H172" s="547"/>
      <c r="I172" s="547"/>
      <c r="J172" s="547"/>
      <c r="K172" s="547"/>
      <c r="L172" s="547"/>
      <c r="M172" s="547"/>
      <c r="N172" s="547"/>
      <c r="O172" s="547"/>
      <c r="P172" s="547"/>
      <c r="Q172" s="547"/>
      <c r="R172" s="547"/>
      <c r="S172" s="547"/>
      <c r="T172" s="547"/>
      <c r="U172" s="547"/>
      <c r="V172" s="547"/>
      <c r="W172" s="547"/>
    </row>
    <row r="173" spans="1:23" ht="14.25" customHeight="1">
      <c r="A173" s="547"/>
      <c r="B173" s="547"/>
      <c r="C173" s="547"/>
      <c r="D173" s="547"/>
      <c r="E173" s="547"/>
      <c r="F173" s="547"/>
      <c r="G173" s="547"/>
      <c r="H173" s="547"/>
      <c r="I173" s="547"/>
      <c r="J173" s="547"/>
      <c r="K173" s="547"/>
      <c r="L173" s="547"/>
      <c r="M173" s="547"/>
      <c r="N173" s="547"/>
      <c r="O173" s="547"/>
      <c r="P173" s="547"/>
      <c r="Q173" s="547"/>
      <c r="R173" s="547"/>
      <c r="S173" s="547"/>
      <c r="T173" s="547"/>
      <c r="U173" s="547"/>
      <c r="V173" s="547"/>
      <c r="W173" s="547"/>
    </row>
    <row r="174" spans="1:23" ht="14.25" customHeight="1">
      <c r="A174" s="547"/>
      <c r="B174" s="547"/>
      <c r="C174" s="547"/>
      <c r="D174" s="547"/>
      <c r="E174" s="547"/>
      <c r="F174" s="547"/>
      <c r="G174" s="547"/>
      <c r="H174" s="547"/>
      <c r="I174" s="547"/>
      <c r="J174" s="547"/>
      <c r="K174" s="547"/>
      <c r="L174" s="547"/>
      <c r="M174" s="547"/>
      <c r="N174" s="547"/>
      <c r="O174" s="547"/>
      <c r="P174" s="547"/>
      <c r="Q174" s="547"/>
      <c r="R174" s="547"/>
      <c r="S174" s="547"/>
      <c r="T174" s="547"/>
      <c r="U174" s="547"/>
      <c r="V174" s="547"/>
      <c r="W174" s="547"/>
    </row>
    <row r="175" spans="1:23" ht="14.25" customHeight="1">
      <c r="A175" s="547"/>
      <c r="B175" s="547"/>
      <c r="C175" s="547"/>
      <c r="D175" s="547"/>
      <c r="E175" s="547"/>
      <c r="F175" s="547"/>
      <c r="G175" s="547"/>
      <c r="H175" s="547"/>
      <c r="I175" s="547"/>
      <c r="J175" s="547"/>
      <c r="K175" s="547"/>
      <c r="L175" s="547"/>
      <c r="M175" s="547"/>
      <c r="N175" s="547"/>
      <c r="O175" s="547"/>
      <c r="P175" s="547"/>
      <c r="Q175" s="547"/>
      <c r="R175" s="547"/>
      <c r="S175" s="547"/>
      <c r="T175" s="547"/>
      <c r="U175" s="547"/>
      <c r="V175" s="547"/>
      <c r="W175" s="547"/>
    </row>
    <row r="176" spans="1:23" ht="14.25" customHeight="1">
      <c r="A176" s="547"/>
      <c r="B176" s="547"/>
      <c r="C176" s="547"/>
      <c r="D176" s="547"/>
      <c r="E176" s="547"/>
      <c r="F176" s="547"/>
      <c r="G176" s="547"/>
      <c r="H176" s="547"/>
      <c r="I176" s="547"/>
      <c r="J176" s="547"/>
      <c r="K176" s="547"/>
      <c r="L176" s="547"/>
      <c r="M176" s="547"/>
      <c r="N176" s="547"/>
      <c r="O176" s="547"/>
      <c r="P176" s="547"/>
      <c r="Q176" s="547"/>
      <c r="R176" s="547"/>
      <c r="S176" s="547"/>
      <c r="T176" s="547"/>
      <c r="U176" s="547"/>
      <c r="V176" s="547"/>
      <c r="W176" s="547"/>
    </row>
    <row r="177" spans="1:23" ht="14.25" customHeight="1">
      <c r="A177" s="547"/>
      <c r="B177" s="547"/>
      <c r="C177" s="547"/>
      <c r="D177" s="547"/>
      <c r="E177" s="547"/>
      <c r="F177" s="547"/>
      <c r="G177" s="547"/>
      <c r="H177" s="547"/>
      <c r="I177" s="547"/>
      <c r="J177" s="547"/>
      <c r="K177" s="547"/>
      <c r="L177" s="547"/>
      <c r="M177" s="547"/>
      <c r="N177" s="547"/>
      <c r="O177" s="547"/>
      <c r="P177" s="547"/>
      <c r="Q177" s="547"/>
      <c r="R177" s="547"/>
      <c r="S177" s="547"/>
      <c r="T177" s="547"/>
      <c r="U177" s="547"/>
      <c r="V177" s="547"/>
      <c r="W177" s="547"/>
    </row>
    <row r="178" spans="1:23" ht="14.25" customHeight="1">
      <c r="A178" s="547"/>
      <c r="B178" s="547"/>
      <c r="C178" s="547"/>
      <c r="D178" s="547"/>
      <c r="E178" s="547"/>
      <c r="F178" s="547"/>
      <c r="G178" s="547"/>
      <c r="H178" s="547"/>
      <c r="I178" s="547"/>
      <c r="J178" s="547"/>
      <c r="K178" s="547"/>
      <c r="L178" s="547"/>
      <c r="M178" s="547"/>
      <c r="N178" s="547"/>
      <c r="O178" s="547"/>
      <c r="P178" s="547"/>
      <c r="Q178" s="547"/>
      <c r="R178" s="547"/>
      <c r="S178" s="547"/>
      <c r="T178" s="547"/>
      <c r="U178" s="547"/>
      <c r="V178" s="547"/>
      <c r="W178" s="547"/>
    </row>
    <row r="179" spans="1:23" ht="14.25" customHeight="1">
      <c r="A179" s="547"/>
      <c r="B179" s="547"/>
      <c r="C179" s="547"/>
      <c r="D179" s="547"/>
      <c r="E179" s="547"/>
      <c r="F179" s="547"/>
      <c r="G179" s="547"/>
      <c r="H179" s="547"/>
      <c r="I179" s="547"/>
      <c r="J179" s="547"/>
      <c r="K179" s="547"/>
      <c r="L179" s="547"/>
      <c r="M179" s="547"/>
      <c r="N179" s="547"/>
      <c r="O179" s="547"/>
      <c r="P179" s="547"/>
      <c r="Q179" s="547"/>
      <c r="R179" s="547"/>
      <c r="S179" s="547"/>
      <c r="T179" s="547"/>
      <c r="U179" s="547"/>
      <c r="V179" s="547"/>
      <c r="W179" s="547"/>
    </row>
    <row r="180" spans="1:23" ht="14.25" customHeight="1">
      <c r="A180" s="547"/>
      <c r="B180" s="547"/>
      <c r="C180" s="547"/>
      <c r="D180" s="547"/>
      <c r="E180" s="547"/>
      <c r="F180" s="547"/>
      <c r="G180" s="547"/>
      <c r="H180" s="547"/>
      <c r="I180" s="547"/>
      <c r="J180" s="547"/>
      <c r="K180" s="547"/>
      <c r="L180" s="547"/>
      <c r="M180" s="547"/>
      <c r="N180" s="547"/>
      <c r="O180" s="547"/>
      <c r="P180" s="547"/>
      <c r="Q180" s="547"/>
      <c r="R180" s="547"/>
      <c r="S180" s="547"/>
      <c r="T180" s="547"/>
      <c r="U180" s="547"/>
      <c r="V180" s="547"/>
      <c r="W180" s="547"/>
    </row>
    <row r="181" spans="1:23" ht="14.25" customHeight="1">
      <c r="A181" s="547"/>
      <c r="B181" s="547"/>
      <c r="C181" s="547"/>
      <c r="D181" s="547"/>
      <c r="E181" s="547"/>
      <c r="F181" s="547"/>
      <c r="G181" s="547"/>
      <c r="H181" s="547"/>
      <c r="I181" s="547"/>
      <c r="J181" s="547"/>
      <c r="K181" s="547"/>
      <c r="L181" s="547"/>
      <c r="M181" s="547"/>
      <c r="N181" s="547"/>
      <c r="O181" s="547"/>
      <c r="P181" s="547"/>
      <c r="Q181" s="547"/>
      <c r="R181" s="547"/>
      <c r="S181" s="547"/>
      <c r="T181" s="547"/>
      <c r="U181" s="547"/>
      <c r="V181" s="547"/>
      <c r="W181" s="547"/>
    </row>
    <row r="182" spans="1:23" ht="14.25" customHeight="1">
      <c r="A182" s="547"/>
      <c r="B182" s="547"/>
      <c r="C182" s="547"/>
      <c r="D182" s="547"/>
      <c r="E182" s="547"/>
      <c r="F182" s="547"/>
      <c r="G182" s="547"/>
      <c r="H182" s="547"/>
      <c r="I182" s="547"/>
      <c r="J182" s="547"/>
      <c r="K182" s="547"/>
      <c r="L182" s="547"/>
      <c r="M182" s="547"/>
      <c r="N182" s="547"/>
      <c r="O182" s="547"/>
      <c r="P182" s="547"/>
      <c r="Q182" s="547"/>
      <c r="R182" s="547"/>
      <c r="S182" s="547"/>
      <c r="T182" s="547"/>
      <c r="U182" s="547"/>
      <c r="V182" s="547"/>
      <c r="W182" s="547"/>
    </row>
    <row r="183" spans="1:23" ht="14.25" customHeight="1">
      <c r="A183" s="547"/>
      <c r="B183" s="547"/>
      <c r="C183" s="547"/>
      <c r="D183" s="547"/>
      <c r="E183" s="547"/>
      <c r="F183" s="547"/>
      <c r="G183" s="547"/>
      <c r="H183" s="547"/>
      <c r="I183" s="547"/>
      <c r="J183" s="547"/>
      <c r="K183" s="547"/>
      <c r="L183" s="547"/>
      <c r="M183" s="547"/>
      <c r="N183" s="547"/>
      <c r="O183" s="547"/>
      <c r="P183" s="547"/>
      <c r="Q183" s="547"/>
      <c r="R183" s="547"/>
      <c r="S183" s="547"/>
      <c r="T183" s="547"/>
      <c r="U183" s="547"/>
      <c r="V183" s="547"/>
      <c r="W183" s="547"/>
    </row>
    <row r="184" spans="1:23" ht="14.25" customHeight="1">
      <c r="A184" s="547"/>
      <c r="B184" s="547"/>
      <c r="C184" s="547"/>
      <c r="D184" s="547"/>
      <c r="E184" s="547"/>
      <c r="F184" s="547"/>
      <c r="G184" s="547"/>
      <c r="H184" s="547"/>
      <c r="I184" s="547"/>
      <c r="J184" s="547"/>
      <c r="K184" s="547"/>
      <c r="L184" s="547"/>
      <c r="M184" s="547"/>
      <c r="N184" s="547"/>
      <c r="O184" s="547"/>
      <c r="P184" s="547"/>
      <c r="Q184" s="547"/>
      <c r="R184" s="547"/>
      <c r="S184" s="547"/>
      <c r="T184" s="547"/>
      <c r="U184" s="547"/>
      <c r="V184" s="547"/>
      <c r="W184" s="547"/>
    </row>
    <row r="185" spans="1:23" ht="14.25" customHeight="1">
      <c r="A185" s="547"/>
      <c r="B185" s="547"/>
      <c r="C185" s="547"/>
      <c r="D185" s="547"/>
      <c r="E185" s="547"/>
      <c r="F185" s="547"/>
      <c r="G185" s="547"/>
      <c r="H185" s="547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7"/>
      <c r="T185" s="547"/>
      <c r="U185" s="547"/>
      <c r="V185" s="547"/>
      <c r="W185" s="547"/>
    </row>
    <row r="186" spans="1:23" ht="14.25" customHeight="1">
      <c r="A186" s="547"/>
      <c r="B186" s="547"/>
      <c r="C186" s="547"/>
      <c r="D186" s="547"/>
      <c r="E186" s="547"/>
      <c r="F186" s="547"/>
      <c r="G186" s="547"/>
      <c r="H186" s="547"/>
      <c r="I186" s="547"/>
      <c r="J186" s="547"/>
      <c r="K186" s="547"/>
      <c r="L186" s="547"/>
      <c r="M186" s="547"/>
      <c r="N186" s="547"/>
      <c r="O186" s="547"/>
      <c r="P186" s="547"/>
      <c r="Q186" s="547"/>
      <c r="R186" s="547"/>
      <c r="S186" s="547"/>
      <c r="T186" s="547"/>
      <c r="U186" s="547"/>
      <c r="V186" s="547"/>
      <c r="W186" s="547"/>
    </row>
    <row r="187" spans="1:23" ht="14.25" customHeight="1">
      <c r="A187" s="547"/>
      <c r="B187" s="547"/>
      <c r="C187" s="547"/>
      <c r="D187" s="547"/>
      <c r="E187" s="547"/>
      <c r="F187" s="547"/>
      <c r="G187" s="547"/>
      <c r="H187" s="547"/>
      <c r="I187" s="547"/>
      <c r="J187" s="547"/>
      <c r="K187" s="547"/>
      <c r="L187" s="547"/>
      <c r="M187" s="547"/>
      <c r="N187" s="547"/>
      <c r="O187" s="547"/>
      <c r="P187" s="547"/>
      <c r="Q187" s="547"/>
      <c r="R187" s="547"/>
      <c r="S187" s="547"/>
      <c r="T187" s="547"/>
      <c r="U187" s="547"/>
      <c r="V187" s="547"/>
      <c r="W187" s="547"/>
    </row>
    <row r="188" spans="1:23" ht="14.25" customHeight="1">
      <c r="A188" s="547"/>
      <c r="B188" s="547"/>
      <c r="C188" s="547"/>
      <c r="D188" s="547"/>
      <c r="E188" s="547"/>
      <c r="F188" s="547"/>
      <c r="G188" s="547"/>
      <c r="H188" s="547"/>
      <c r="I188" s="547"/>
      <c r="J188" s="547"/>
      <c r="K188" s="547"/>
      <c r="L188" s="547"/>
      <c r="M188" s="547"/>
      <c r="N188" s="547"/>
      <c r="O188" s="547"/>
      <c r="P188" s="547"/>
      <c r="Q188" s="547"/>
      <c r="R188" s="547"/>
      <c r="S188" s="547"/>
      <c r="T188" s="547"/>
      <c r="U188" s="547"/>
      <c r="V188" s="547"/>
      <c r="W188" s="547"/>
    </row>
    <row r="189" spans="1:23" ht="14.25" customHeight="1">
      <c r="A189" s="547"/>
      <c r="B189" s="547"/>
      <c r="C189" s="547"/>
      <c r="D189" s="547"/>
      <c r="E189" s="547"/>
      <c r="F189" s="547"/>
      <c r="G189" s="547"/>
      <c r="H189" s="547"/>
      <c r="I189" s="547"/>
      <c r="J189" s="547"/>
      <c r="K189" s="547"/>
      <c r="L189" s="547"/>
      <c r="M189" s="547"/>
      <c r="N189" s="547"/>
      <c r="O189" s="547"/>
      <c r="P189" s="547"/>
      <c r="Q189" s="547"/>
      <c r="R189" s="547"/>
      <c r="S189" s="547"/>
      <c r="T189" s="547"/>
      <c r="U189" s="547"/>
      <c r="V189" s="547"/>
      <c r="W189" s="547"/>
    </row>
    <row r="190" spans="1:23" ht="14.25" customHeight="1">
      <c r="A190" s="547"/>
      <c r="B190" s="547"/>
      <c r="C190" s="547"/>
      <c r="D190" s="547"/>
      <c r="E190" s="547"/>
      <c r="F190" s="547"/>
      <c r="G190" s="547"/>
      <c r="H190" s="547"/>
      <c r="I190" s="547"/>
      <c r="J190" s="547"/>
      <c r="K190" s="547"/>
      <c r="L190" s="547"/>
      <c r="M190" s="547"/>
      <c r="N190" s="547"/>
      <c r="O190" s="547"/>
      <c r="P190" s="547"/>
      <c r="Q190" s="547"/>
      <c r="R190" s="547"/>
      <c r="S190" s="547"/>
      <c r="T190" s="547"/>
      <c r="U190" s="547"/>
      <c r="V190" s="547"/>
      <c r="W190" s="547"/>
    </row>
    <row r="191" spans="1:23" ht="14.25" customHeight="1">
      <c r="A191" s="547"/>
      <c r="B191" s="547"/>
      <c r="C191" s="547"/>
      <c r="D191" s="547"/>
      <c r="E191" s="547"/>
      <c r="F191" s="547"/>
      <c r="G191" s="547"/>
      <c r="H191" s="547"/>
      <c r="I191" s="547"/>
      <c r="J191" s="547"/>
      <c r="K191" s="547"/>
      <c r="L191" s="547"/>
      <c r="M191" s="547"/>
      <c r="N191" s="547"/>
      <c r="O191" s="547"/>
      <c r="P191" s="547"/>
      <c r="Q191" s="547"/>
      <c r="R191" s="547"/>
      <c r="S191" s="547"/>
      <c r="T191" s="547"/>
      <c r="U191" s="547"/>
      <c r="V191" s="547"/>
      <c r="W191" s="547"/>
    </row>
    <row r="192" spans="1:23" ht="14.25" customHeight="1">
      <c r="A192" s="547"/>
      <c r="B192" s="547"/>
      <c r="C192" s="547"/>
      <c r="D192" s="547"/>
      <c r="E192" s="547"/>
      <c r="F192" s="547"/>
      <c r="G192" s="547"/>
      <c r="H192" s="547"/>
      <c r="I192" s="547"/>
      <c r="J192" s="547"/>
      <c r="K192" s="547"/>
      <c r="L192" s="547"/>
      <c r="M192" s="547"/>
      <c r="N192" s="547"/>
      <c r="O192" s="547"/>
      <c r="P192" s="547"/>
      <c r="Q192" s="547"/>
      <c r="R192" s="547"/>
      <c r="S192" s="547"/>
      <c r="T192" s="547"/>
      <c r="U192" s="547"/>
      <c r="V192" s="547"/>
      <c r="W192" s="547"/>
    </row>
    <row r="193" spans="1:23" ht="14.25" customHeight="1">
      <c r="A193" s="547"/>
      <c r="B193" s="547"/>
      <c r="C193" s="547"/>
      <c r="D193" s="547"/>
      <c r="E193" s="547"/>
      <c r="F193" s="547"/>
      <c r="G193" s="547"/>
      <c r="H193" s="547"/>
      <c r="I193" s="547"/>
      <c r="J193" s="547"/>
      <c r="K193" s="547"/>
      <c r="L193" s="547"/>
      <c r="M193" s="547"/>
      <c r="N193" s="547"/>
      <c r="O193" s="547"/>
      <c r="P193" s="547"/>
      <c r="Q193" s="547"/>
      <c r="R193" s="547"/>
      <c r="S193" s="547"/>
      <c r="T193" s="547"/>
      <c r="U193" s="547"/>
      <c r="V193" s="547"/>
      <c r="W193" s="547"/>
    </row>
    <row r="194" spans="1:23" ht="14.25" customHeight="1">
      <c r="A194" s="547"/>
      <c r="B194" s="547"/>
      <c r="C194" s="547"/>
      <c r="D194" s="547"/>
      <c r="E194" s="547"/>
      <c r="F194" s="547"/>
      <c r="G194" s="547"/>
      <c r="H194" s="547"/>
      <c r="I194" s="547"/>
      <c r="J194" s="547"/>
      <c r="K194" s="547"/>
      <c r="L194" s="547"/>
      <c r="M194" s="547"/>
      <c r="N194" s="547"/>
      <c r="O194" s="547"/>
      <c r="P194" s="547"/>
      <c r="Q194" s="547"/>
      <c r="R194" s="547"/>
      <c r="S194" s="547"/>
      <c r="T194" s="547"/>
      <c r="U194" s="547"/>
      <c r="V194" s="547"/>
      <c r="W194" s="547"/>
    </row>
    <row r="195" spans="1:23" ht="14.25" customHeight="1">
      <c r="A195" s="547"/>
      <c r="B195" s="547"/>
      <c r="C195" s="547"/>
      <c r="D195" s="547"/>
      <c r="E195" s="547"/>
      <c r="F195" s="547"/>
      <c r="G195" s="547"/>
      <c r="H195" s="547"/>
      <c r="I195" s="547"/>
      <c r="J195" s="547"/>
      <c r="K195" s="547"/>
      <c r="L195" s="547"/>
      <c r="M195" s="547"/>
      <c r="N195" s="547"/>
      <c r="O195" s="547"/>
      <c r="P195" s="547"/>
      <c r="Q195" s="547"/>
      <c r="R195" s="547"/>
      <c r="S195" s="547"/>
      <c r="T195" s="547"/>
      <c r="U195" s="547"/>
      <c r="V195" s="547"/>
      <c r="W195" s="547"/>
    </row>
    <row r="196" spans="1:23" ht="14.25" customHeight="1">
      <c r="A196" s="547"/>
      <c r="B196" s="547"/>
      <c r="C196" s="547"/>
      <c r="D196" s="547"/>
      <c r="E196" s="547"/>
      <c r="F196" s="547"/>
      <c r="G196" s="547"/>
      <c r="H196" s="547"/>
      <c r="I196" s="547"/>
      <c r="J196" s="547"/>
      <c r="K196" s="547"/>
      <c r="L196" s="547"/>
      <c r="M196" s="547"/>
      <c r="N196" s="547"/>
      <c r="O196" s="547"/>
      <c r="P196" s="547"/>
      <c r="Q196" s="547"/>
      <c r="R196" s="547"/>
      <c r="S196" s="547"/>
      <c r="T196" s="547"/>
      <c r="U196" s="547"/>
      <c r="V196" s="547"/>
      <c r="W196" s="547"/>
    </row>
    <row r="197" spans="1:23" ht="14.25" customHeight="1">
      <c r="A197" s="547"/>
      <c r="B197" s="547"/>
      <c r="C197" s="547"/>
      <c r="D197" s="547"/>
      <c r="E197" s="547"/>
      <c r="F197" s="547"/>
      <c r="G197" s="547"/>
      <c r="H197" s="547"/>
      <c r="I197" s="547"/>
      <c r="J197" s="547"/>
      <c r="K197" s="547"/>
      <c r="L197" s="547"/>
      <c r="M197" s="547"/>
      <c r="N197" s="547"/>
      <c r="O197" s="547"/>
      <c r="P197" s="547"/>
      <c r="Q197" s="547"/>
      <c r="R197" s="547"/>
      <c r="S197" s="547"/>
      <c r="T197" s="547"/>
      <c r="U197" s="547"/>
      <c r="V197" s="547"/>
      <c r="W197" s="547"/>
    </row>
    <row r="198" spans="1:23" ht="14.25" customHeight="1">
      <c r="A198" s="547"/>
      <c r="B198" s="547"/>
      <c r="C198" s="547"/>
      <c r="D198" s="547"/>
      <c r="E198" s="547"/>
      <c r="F198" s="547"/>
      <c r="G198" s="547"/>
      <c r="H198" s="547"/>
      <c r="I198" s="547"/>
      <c r="J198" s="547"/>
      <c r="K198" s="547"/>
      <c r="L198" s="547"/>
      <c r="M198" s="547"/>
      <c r="N198" s="547"/>
      <c r="O198" s="547"/>
      <c r="P198" s="547"/>
      <c r="Q198" s="547"/>
      <c r="R198" s="547"/>
      <c r="S198" s="547"/>
      <c r="T198" s="547"/>
      <c r="U198" s="547"/>
      <c r="V198" s="547"/>
      <c r="W198" s="547"/>
    </row>
    <row r="199" spans="1:23" ht="14.25" customHeight="1">
      <c r="A199" s="547"/>
      <c r="B199" s="547"/>
      <c r="C199" s="547"/>
      <c r="D199" s="547"/>
      <c r="E199" s="547"/>
      <c r="F199" s="547"/>
      <c r="G199" s="547"/>
      <c r="H199" s="547"/>
      <c r="I199" s="547"/>
      <c r="J199" s="547"/>
      <c r="K199" s="547"/>
      <c r="L199" s="547"/>
      <c r="M199" s="547"/>
      <c r="N199" s="547"/>
      <c r="O199" s="547"/>
      <c r="P199" s="547"/>
      <c r="Q199" s="547"/>
      <c r="R199" s="547"/>
      <c r="S199" s="547"/>
      <c r="T199" s="547"/>
      <c r="U199" s="547"/>
      <c r="V199" s="547"/>
      <c r="W199" s="547"/>
    </row>
    <row r="200" spans="1:23" ht="14.25" customHeight="1">
      <c r="A200" s="547"/>
      <c r="B200" s="547"/>
      <c r="C200" s="547"/>
      <c r="D200" s="547"/>
      <c r="E200" s="547"/>
      <c r="F200" s="547"/>
      <c r="G200" s="547"/>
      <c r="H200" s="547"/>
      <c r="I200" s="547"/>
      <c r="J200" s="547"/>
      <c r="K200" s="547"/>
      <c r="L200" s="547"/>
      <c r="M200" s="547"/>
      <c r="N200" s="547"/>
      <c r="O200" s="547"/>
      <c r="P200" s="547"/>
      <c r="Q200" s="547"/>
      <c r="R200" s="547"/>
      <c r="S200" s="547"/>
      <c r="T200" s="547"/>
      <c r="U200" s="547"/>
      <c r="V200" s="547"/>
      <c r="W200" s="547"/>
    </row>
    <row r="201" spans="1:23" ht="14.25" customHeight="1">
      <c r="A201" s="547"/>
      <c r="B201" s="547"/>
      <c r="C201" s="547"/>
      <c r="D201" s="547"/>
      <c r="E201" s="547"/>
      <c r="F201" s="547"/>
      <c r="G201" s="547"/>
      <c r="H201" s="547"/>
      <c r="I201" s="547"/>
      <c r="J201" s="547"/>
      <c r="K201" s="547"/>
      <c r="L201" s="547"/>
      <c r="M201" s="547"/>
      <c r="N201" s="547"/>
      <c r="O201" s="547"/>
      <c r="P201" s="547"/>
      <c r="Q201" s="547"/>
      <c r="R201" s="547"/>
      <c r="S201" s="547"/>
      <c r="T201" s="547"/>
      <c r="U201" s="547"/>
      <c r="V201" s="547"/>
      <c r="W201" s="547"/>
    </row>
    <row r="202" spans="1:23" ht="14.25" customHeight="1">
      <c r="A202" s="547"/>
      <c r="B202" s="547"/>
      <c r="C202" s="547"/>
      <c r="D202" s="547"/>
      <c r="E202" s="547"/>
      <c r="F202" s="547"/>
      <c r="G202" s="547"/>
      <c r="H202" s="547"/>
      <c r="I202" s="547"/>
      <c r="J202" s="547"/>
      <c r="K202" s="547"/>
      <c r="L202" s="547"/>
      <c r="M202" s="547"/>
      <c r="N202" s="547"/>
      <c r="O202" s="547"/>
      <c r="P202" s="547"/>
      <c r="Q202" s="547"/>
      <c r="R202" s="547"/>
      <c r="S202" s="547"/>
      <c r="T202" s="547"/>
      <c r="U202" s="547"/>
      <c r="V202" s="547"/>
      <c r="W202" s="547"/>
    </row>
    <row r="203" spans="1:23" ht="14.25" customHeight="1">
      <c r="A203" s="547"/>
      <c r="B203" s="547"/>
      <c r="C203" s="547"/>
      <c r="D203" s="547"/>
      <c r="E203" s="547"/>
      <c r="F203" s="547"/>
      <c r="G203" s="547"/>
      <c r="H203" s="547"/>
      <c r="I203" s="547"/>
      <c r="J203" s="547"/>
      <c r="K203" s="547"/>
      <c r="L203" s="547"/>
      <c r="M203" s="547"/>
      <c r="N203" s="547"/>
      <c r="O203" s="547"/>
      <c r="P203" s="547"/>
      <c r="Q203" s="547"/>
      <c r="R203" s="547"/>
      <c r="S203" s="547"/>
      <c r="T203" s="547"/>
      <c r="U203" s="547"/>
      <c r="V203" s="547"/>
      <c r="W203" s="547"/>
    </row>
    <row r="204" spans="1:23" ht="14.25" customHeight="1">
      <c r="A204" s="547"/>
      <c r="B204" s="547"/>
      <c r="C204" s="547"/>
      <c r="D204" s="547"/>
      <c r="E204" s="547"/>
      <c r="F204" s="547"/>
      <c r="G204" s="547"/>
      <c r="H204" s="547"/>
      <c r="I204" s="547"/>
      <c r="J204" s="547"/>
      <c r="K204" s="547"/>
      <c r="L204" s="547"/>
      <c r="M204" s="547"/>
      <c r="N204" s="547"/>
      <c r="O204" s="547"/>
      <c r="P204" s="547"/>
      <c r="Q204" s="547"/>
      <c r="R204" s="547"/>
      <c r="S204" s="547"/>
      <c r="T204" s="547"/>
      <c r="U204" s="547"/>
      <c r="V204" s="547"/>
      <c r="W204" s="547"/>
    </row>
    <row r="205" spans="1:23" ht="14.25" customHeight="1">
      <c r="A205" s="547"/>
      <c r="B205" s="547"/>
      <c r="C205" s="547"/>
      <c r="D205" s="547"/>
      <c r="E205" s="547"/>
      <c r="F205" s="547"/>
      <c r="G205" s="547"/>
      <c r="H205" s="547"/>
      <c r="I205" s="547"/>
      <c r="J205" s="547"/>
      <c r="K205" s="547"/>
      <c r="L205" s="547"/>
      <c r="M205" s="547"/>
      <c r="N205" s="547"/>
      <c r="O205" s="547"/>
      <c r="P205" s="547"/>
      <c r="Q205" s="547"/>
      <c r="R205" s="547"/>
      <c r="S205" s="547"/>
      <c r="T205" s="547"/>
      <c r="U205" s="547"/>
      <c r="V205" s="547"/>
      <c r="W205" s="547"/>
    </row>
    <row r="206" spans="1:23" ht="14.25" customHeight="1">
      <c r="A206" s="547"/>
      <c r="B206" s="547"/>
      <c r="C206" s="547"/>
      <c r="D206" s="547"/>
      <c r="E206" s="547"/>
      <c r="F206" s="547"/>
      <c r="G206" s="547"/>
      <c r="H206" s="547"/>
      <c r="I206" s="547"/>
      <c r="J206" s="547"/>
      <c r="K206" s="547"/>
      <c r="L206" s="547"/>
      <c r="M206" s="547"/>
      <c r="N206" s="547"/>
      <c r="O206" s="547"/>
      <c r="P206" s="547"/>
      <c r="Q206" s="547"/>
      <c r="R206" s="547"/>
      <c r="S206" s="547"/>
      <c r="T206" s="547"/>
      <c r="U206" s="547"/>
      <c r="V206" s="547"/>
      <c r="W206" s="547"/>
    </row>
    <row r="207" spans="1:23" ht="14.25" customHeight="1">
      <c r="A207" s="547"/>
      <c r="B207" s="547"/>
      <c r="C207" s="547"/>
      <c r="D207" s="547"/>
      <c r="E207" s="547"/>
      <c r="F207" s="547"/>
      <c r="G207" s="547"/>
      <c r="H207" s="547"/>
      <c r="I207" s="547"/>
      <c r="J207" s="547"/>
      <c r="K207" s="547"/>
      <c r="L207" s="547"/>
      <c r="M207" s="547"/>
      <c r="N207" s="547"/>
      <c r="O207" s="547"/>
      <c r="P207" s="547"/>
      <c r="Q207" s="547"/>
      <c r="R207" s="547"/>
      <c r="S207" s="547"/>
      <c r="T207" s="547"/>
      <c r="U207" s="547"/>
      <c r="V207" s="547"/>
      <c r="W207" s="547"/>
    </row>
    <row r="208" spans="1:23" ht="14.25" customHeight="1">
      <c r="A208" s="547"/>
      <c r="B208" s="547"/>
      <c r="C208" s="547"/>
      <c r="D208" s="547"/>
      <c r="E208" s="547"/>
      <c r="F208" s="547"/>
      <c r="G208" s="547"/>
      <c r="H208" s="547"/>
      <c r="I208" s="547"/>
      <c r="J208" s="547"/>
      <c r="K208" s="547"/>
      <c r="L208" s="547"/>
      <c r="M208" s="547"/>
      <c r="N208" s="547"/>
      <c r="O208" s="547"/>
      <c r="P208" s="547"/>
      <c r="Q208" s="547"/>
      <c r="R208" s="547"/>
      <c r="S208" s="547"/>
      <c r="T208" s="547"/>
      <c r="U208" s="547"/>
      <c r="V208" s="547"/>
      <c r="W208" s="547"/>
    </row>
    <row r="209" spans="1:23" ht="14.25" customHeight="1">
      <c r="A209" s="547"/>
      <c r="B209" s="547"/>
      <c r="C209" s="547"/>
      <c r="D209" s="547"/>
      <c r="E209" s="547"/>
      <c r="F209" s="547"/>
      <c r="G209" s="547"/>
      <c r="H209" s="547"/>
      <c r="I209" s="547"/>
      <c r="J209" s="547"/>
      <c r="K209" s="547"/>
      <c r="L209" s="547"/>
      <c r="M209" s="547"/>
      <c r="N209" s="547"/>
      <c r="O209" s="547"/>
      <c r="P209" s="547"/>
      <c r="Q209" s="547"/>
      <c r="R209" s="547"/>
      <c r="S209" s="547"/>
      <c r="T209" s="547"/>
      <c r="U209" s="547"/>
      <c r="V209" s="547"/>
      <c r="W209" s="547"/>
    </row>
    <row r="210" spans="1:23" ht="14.25" customHeight="1">
      <c r="A210" s="547"/>
      <c r="B210" s="547"/>
      <c r="C210" s="547"/>
      <c r="D210" s="547"/>
      <c r="E210" s="547"/>
      <c r="F210" s="547"/>
      <c r="G210" s="547"/>
      <c r="H210" s="547"/>
      <c r="I210" s="547"/>
      <c r="J210" s="547"/>
      <c r="K210" s="547"/>
      <c r="L210" s="547"/>
      <c r="M210" s="547"/>
      <c r="N210" s="547"/>
      <c r="O210" s="547"/>
      <c r="P210" s="547"/>
      <c r="Q210" s="547"/>
      <c r="R210" s="547"/>
      <c r="S210" s="547"/>
      <c r="T210" s="547"/>
      <c r="U210" s="547"/>
      <c r="V210" s="547"/>
      <c r="W210" s="547"/>
    </row>
    <row r="211" spans="1:23" ht="14.25" customHeight="1">
      <c r="A211" s="547"/>
      <c r="B211" s="547"/>
      <c r="C211" s="547"/>
      <c r="D211" s="547"/>
      <c r="E211" s="547"/>
      <c r="F211" s="547"/>
      <c r="G211" s="547"/>
      <c r="H211" s="547"/>
      <c r="I211" s="547"/>
      <c r="J211" s="547"/>
      <c r="K211" s="547"/>
      <c r="L211" s="547"/>
      <c r="M211" s="547"/>
      <c r="N211" s="547"/>
      <c r="O211" s="547"/>
      <c r="P211" s="547"/>
      <c r="Q211" s="547"/>
      <c r="R211" s="547"/>
      <c r="S211" s="547"/>
      <c r="T211" s="547"/>
      <c r="U211" s="547"/>
      <c r="V211" s="547"/>
      <c r="W211" s="547"/>
    </row>
    <row r="212" spans="1:23" ht="14.25" customHeight="1">
      <c r="A212" s="547"/>
      <c r="B212" s="547"/>
      <c r="C212" s="547"/>
      <c r="D212" s="547"/>
      <c r="E212" s="547"/>
      <c r="F212" s="547"/>
      <c r="G212" s="547"/>
      <c r="H212" s="547"/>
      <c r="I212" s="547"/>
      <c r="J212" s="547"/>
      <c r="K212" s="547"/>
      <c r="L212" s="547"/>
      <c r="M212" s="547"/>
      <c r="N212" s="547"/>
      <c r="O212" s="547"/>
      <c r="P212" s="547"/>
      <c r="Q212" s="547"/>
      <c r="R212" s="547"/>
      <c r="S212" s="547"/>
      <c r="T212" s="547"/>
      <c r="U212" s="547"/>
      <c r="V212" s="547"/>
      <c r="W212" s="547"/>
    </row>
    <row r="213" spans="1:23" ht="14.25" customHeight="1">
      <c r="A213" s="547"/>
      <c r="B213" s="547"/>
      <c r="C213" s="547"/>
      <c r="D213" s="547"/>
      <c r="E213" s="547"/>
      <c r="F213" s="547"/>
      <c r="G213" s="547"/>
      <c r="H213" s="547"/>
      <c r="I213" s="547"/>
      <c r="J213" s="547"/>
      <c r="K213" s="547"/>
      <c r="L213" s="547"/>
      <c r="M213" s="547"/>
      <c r="N213" s="547"/>
      <c r="O213" s="547"/>
      <c r="P213" s="547"/>
      <c r="Q213" s="547"/>
      <c r="R213" s="547"/>
      <c r="S213" s="547"/>
      <c r="T213" s="547"/>
      <c r="U213" s="547"/>
      <c r="V213" s="547"/>
      <c r="W213" s="547"/>
    </row>
    <row r="214" spans="1:23" ht="14.25" customHeight="1">
      <c r="A214" s="547"/>
      <c r="B214" s="547"/>
      <c r="C214" s="547"/>
      <c r="D214" s="547"/>
      <c r="E214" s="547"/>
      <c r="F214" s="547"/>
      <c r="G214" s="547"/>
      <c r="H214" s="547"/>
      <c r="I214" s="547"/>
      <c r="J214" s="547"/>
      <c r="K214" s="547"/>
      <c r="L214" s="547"/>
      <c r="M214" s="547"/>
      <c r="N214" s="547"/>
      <c r="O214" s="547"/>
      <c r="P214" s="547"/>
      <c r="Q214" s="547"/>
      <c r="R214" s="547"/>
      <c r="S214" s="547"/>
      <c r="T214" s="547"/>
      <c r="U214" s="547"/>
      <c r="V214" s="547"/>
      <c r="W214" s="547"/>
    </row>
    <row r="215" spans="1:23" ht="14.25" customHeight="1">
      <c r="A215" s="547"/>
      <c r="B215" s="547"/>
      <c r="C215" s="547"/>
      <c r="D215" s="547"/>
      <c r="E215" s="547"/>
      <c r="F215" s="547"/>
      <c r="G215" s="547"/>
      <c r="H215" s="547"/>
      <c r="I215" s="547"/>
      <c r="J215" s="547"/>
      <c r="K215" s="547"/>
      <c r="L215" s="547"/>
      <c r="M215" s="547"/>
      <c r="N215" s="547"/>
      <c r="O215" s="547"/>
      <c r="P215" s="547"/>
      <c r="Q215" s="547"/>
      <c r="R215" s="547"/>
      <c r="S215" s="547"/>
      <c r="T215" s="547"/>
      <c r="U215" s="547"/>
      <c r="V215" s="547"/>
      <c r="W215" s="547"/>
    </row>
    <row r="216" spans="1:23" ht="14.25" customHeight="1">
      <c r="A216" s="547"/>
      <c r="B216" s="547"/>
      <c r="C216" s="547"/>
      <c r="D216" s="547"/>
      <c r="E216" s="547"/>
      <c r="F216" s="547"/>
      <c r="G216" s="547"/>
      <c r="H216" s="547"/>
      <c r="I216" s="547"/>
      <c r="J216" s="547"/>
      <c r="K216" s="547"/>
      <c r="L216" s="547"/>
      <c r="M216" s="547"/>
      <c r="N216" s="547"/>
      <c r="O216" s="547"/>
      <c r="P216" s="547"/>
      <c r="Q216" s="547"/>
      <c r="R216" s="547"/>
      <c r="S216" s="547"/>
      <c r="T216" s="547"/>
      <c r="U216" s="547"/>
      <c r="V216" s="547"/>
      <c r="W216" s="547"/>
    </row>
    <row r="217" spans="1:23" ht="14.25" customHeight="1">
      <c r="A217" s="547"/>
      <c r="B217" s="547"/>
      <c r="C217" s="547"/>
      <c r="D217" s="547"/>
      <c r="E217" s="547"/>
      <c r="F217" s="547"/>
      <c r="G217" s="547"/>
      <c r="H217" s="547"/>
      <c r="I217" s="547"/>
      <c r="J217" s="547"/>
      <c r="K217" s="547"/>
      <c r="L217" s="547"/>
      <c r="M217" s="547"/>
      <c r="N217" s="547"/>
      <c r="O217" s="547"/>
      <c r="P217" s="547"/>
      <c r="Q217" s="547"/>
      <c r="R217" s="547"/>
      <c r="S217" s="547"/>
      <c r="T217" s="547"/>
      <c r="U217" s="547"/>
      <c r="V217" s="547"/>
      <c r="W217" s="547"/>
    </row>
    <row r="218" spans="1:23" ht="14.25" customHeight="1">
      <c r="A218" s="547"/>
      <c r="B218" s="547"/>
      <c r="C218" s="547"/>
      <c r="D218" s="547"/>
      <c r="E218" s="547"/>
      <c r="F218" s="547"/>
      <c r="G218" s="547"/>
      <c r="H218" s="547"/>
      <c r="I218" s="547"/>
      <c r="J218" s="547"/>
      <c r="K218" s="547"/>
      <c r="L218" s="547"/>
      <c r="M218" s="547"/>
      <c r="N218" s="547"/>
      <c r="O218" s="547"/>
      <c r="P218" s="547"/>
      <c r="Q218" s="547"/>
      <c r="R218" s="547"/>
      <c r="S218" s="547"/>
      <c r="T218" s="547"/>
      <c r="U218" s="547"/>
      <c r="V218" s="547"/>
      <c r="W218" s="547"/>
    </row>
    <row r="219" spans="1:23" ht="14.25" customHeight="1">
      <c r="A219" s="547"/>
      <c r="B219" s="547"/>
      <c r="C219" s="547"/>
      <c r="D219" s="547"/>
      <c r="E219" s="547"/>
      <c r="F219" s="547"/>
      <c r="G219" s="547"/>
      <c r="H219" s="547"/>
      <c r="I219" s="547"/>
      <c r="J219" s="547"/>
      <c r="K219" s="547"/>
      <c r="L219" s="547"/>
      <c r="M219" s="547"/>
      <c r="N219" s="547"/>
      <c r="O219" s="547"/>
      <c r="P219" s="547"/>
      <c r="Q219" s="547"/>
      <c r="R219" s="547"/>
      <c r="S219" s="547"/>
      <c r="T219" s="547"/>
      <c r="U219" s="547"/>
      <c r="V219" s="547"/>
      <c r="W219" s="547"/>
    </row>
    <row r="220" spans="1:23" ht="14.25" customHeight="1">
      <c r="A220" s="547"/>
      <c r="B220" s="547"/>
      <c r="C220" s="547"/>
      <c r="D220" s="547"/>
      <c r="E220" s="547"/>
      <c r="F220" s="547"/>
      <c r="G220" s="547"/>
      <c r="H220" s="547"/>
      <c r="I220" s="547"/>
      <c r="J220" s="547"/>
      <c r="K220" s="547"/>
      <c r="L220" s="547"/>
      <c r="M220" s="547"/>
      <c r="N220" s="547"/>
      <c r="O220" s="547"/>
      <c r="P220" s="547"/>
      <c r="Q220" s="547"/>
      <c r="R220" s="547"/>
      <c r="S220" s="547"/>
      <c r="T220" s="547"/>
      <c r="U220" s="547"/>
      <c r="V220" s="547"/>
      <c r="W220" s="547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1.1437007874015748" bottom="1.1437007874015748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Z1242"/>
  <sheetViews>
    <sheetView workbookViewId="0">
      <pane ySplit="1" topLeftCell="A2" activePane="bottomLeft" state="frozen"/>
      <selection pane="bottomLeft" activeCell="E366" sqref="E366"/>
    </sheetView>
  </sheetViews>
  <sheetFormatPr baseColWidth="10" defaultColWidth="12.625" defaultRowHeight="15" customHeight="1"/>
  <cols>
    <col min="1" max="1" width="34.125" style="858" customWidth="1"/>
    <col min="2" max="2" width="16" style="858" customWidth="1"/>
    <col min="3" max="3" width="50.875" style="858" customWidth="1"/>
    <col min="4" max="4" width="31.875" style="858" customWidth="1"/>
    <col min="5" max="24" width="11" style="858" customWidth="1"/>
    <col min="25" max="16384" width="12.625" style="858"/>
  </cols>
  <sheetData>
    <row r="1" spans="1:26" ht="18">
      <c r="A1" s="450" t="s">
        <v>2</v>
      </c>
      <c r="B1" s="450" t="s">
        <v>6</v>
      </c>
      <c r="C1" s="450" t="s">
        <v>2597</v>
      </c>
      <c r="D1" s="451" t="s">
        <v>11</v>
      </c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</row>
    <row r="2" spans="1:26" ht="14.25">
      <c r="A2" s="872" t="s">
        <v>2568</v>
      </c>
      <c r="B2" s="873" t="s">
        <v>81</v>
      </c>
      <c r="C2" s="874" t="s">
        <v>2569</v>
      </c>
      <c r="D2" s="875">
        <v>15768</v>
      </c>
      <c r="E2" s="345"/>
      <c r="F2" s="345"/>
      <c r="G2" s="345"/>
      <c r="H2" s="345"/>
      <c r="I2" s="345"/>
      <c r="J2" s="345"/>
      <c r="K2" s="345"/>
      <c r="L2" s="345"/>
      <c r="M2" s="345"/>
      <c r="N2" s="345"/>
      <c r="O2" s="345"/>
      <c r="P2" s="345"/>
      <c r="Q2" s="345"/>
      <c r="R2" s="345"/>
      <c r="S2" s="345"/>
      <c r="T2" s="345"/>
      <c r="U2" s="345"/>
      <c r="V2" s="345"/>
      <c r="W2" s="345"/>
      <c r="X2" s="345"/>
      <c r="Y2" s="345"/>
      <c r="Z2" s="345"/>
    </row>
    <row r="3" spans="1:26" ht="14.25">
      <c r="A3" s="872" t="s">
        <v>2568</v>
      </c>
      <c r="B3" s="873" t="s">
        <v>81</v>
      </c>
      <c r="C3" s="874" t="s">
        <v>2570</v>
      </c>
      <c r="D3" s="875">
        <v>6858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5"/>
      <c r="T3" s="345"/>
      <c r="U3" s="345"/>
      <c r="V3" s="345"/>
      <c r="W3" s="345"/>
      <c r="X3" s="345"/>
      <c r="Y3" s="345"/>
      <c r="Z3" s="345"/>
    </row>
    <row r="4" spans="1:26" ht="14.25">
      <c r="A4" s="872" t="s">
        <v>2568</v>
      </c>
      <c r="B4" s="873" t="s">
        <v>81</v>
      </c>
      <c r="C4" s="874" t="s">
        <v>2571</v>
      </c>
      <c r="D4" s="875">
        <v>9504.17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5"/>
      <c r="T4" s="345"/>
      <c r="U4" s="345"/>
      <c r="V4" s="345"/>
      <c r="W4" s="345"/>
      <c r="X4" s="345"/>
      <c r="Y4" s="345"/>
      <c r="Z4" s="345"/>
    </row>
    <row r="5" spans="1:26" ht="14.25">
      <c r="A5" s="872" t="s">
        <v>1359</v>
      </c>
      <c r="B5" s="873" t="s">
        <v>81</v>
      </c>
      <c r="C5" s="876" t="s">
        <v>2572</v>
      </c>
      <c r="D5" s="875">
        <v>8314.44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</row>
    <row r="6" spans="1:26" ht="14.25">
      <c r="A6" s="872" t="s">
        <v>1359</v>
      </c>
      <c r="B6" s="873" t="s">
        <v>81</v>
      </c>
      <c r="C6" s="874" t="s">
        <v>2573</v>
      </c>
      <c r="D6" s="875">
        <v>10825.78</v>
      </c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</row>
    <row r="7" spans="1:26" ht="14.25">
      <c r="A7" s="872" t="s">
        <v>1359</v>
      </c>
      <c r="B7" s="873" t="s">
        <v>81</v>
      </c>
      <c r="C7" s="876" t="s">
        <v>2574</v>
      </c>
      <c r="D7" s="875">
        <v>2355.35</v>
      </c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5"/>
      <c r="X7" s="345"/>
      <c r="Y7" s="345"/>
      <c r="Z7" s="345"/>
    </row>
    <row r="8" spans="1:26" ht="14.25" hidden="1">
      <c r="A8" s="859"/>
      <c r="B8" s="452"/>
      <c r="C8" s="506"/>
      <c r="D8" s="507"/>
      <c r="E8" s="345"/>
      <c r="F8" s="345"/>
      <c r="G8" s="345"/>
      <c r="H8" s="345"/>
      <c r="I8" s="345"/>
      <c r="J8" s="345"/>
      <c r="K8" s="345"/>
      <c r="L8" s="345"/>
      <c r="M8" s="345"/>
      <c r="N8" s="345"/>
      <c r="O8" s="345"/>
      <c r="P8" s="345"/>
      <c r="Q8" s="345"/>
      <c r="R8" s="345"/>
      <c r="S8" s="345"/>
      <c r="T8" s="345"/>
      <c r="U8" s="345"/>
      <c r="V8" s="345"/>
      <c r="W8" s="345"/>
      <c r="X8" s="345"/>
      <c r="Y8" s="345"/>
      <c r="Z8" s="345"/>
    </row>
    <row r="9" spans="1:26" ht="14.25" hidden="1">
      <c r="A9" s="859"/>
      <c r="B9" s="452"/>
      <c r="C9" s="506"/>
      <c r="D9" s="507"/>
      <c r="E9" s="345"/>
      <c r="F9" s="345"/>
      <c r="G9" s="345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5"/>
      <c r="T9" s="345"/>
      <c r="U9" s="345"/>
      <c r="V9" s="345"/>
      <c r="W9" s="345"/>
      <c r="X9" s="345"/>
      <c r="Y9" s="345"/>
      <c r="Z9" s="345"/>
    </row>
    <row r="10" spans="1:26" ht="14.25" hidden="1">
      <c r="A10" s="453"/>
      <c r="B10" s="454"/>
      <c r="C10" s="455"/>
      <c r="D10" s="456"/>
      <c r="E10" s="345"/>
      <c r="F10" s="345"/>
      <c r="G10" s="345"/>
      <c r="H10" s="345"/>
      <c r="I10" s="345"/>
      <c r="J10" s="345"/>
      <c r="K10" s="345"/>
      <c r="L10" s="345"/>
      <c r="M10" s="345"/>
      <c r="N10" s="345"/>
      <c r="O10" s="345"/>
      <c r="P10" s="345"/>
      <c r="Q10" s="345"/>
      <c r="R10" s="345"/>
      <c r="S10" s="345"/>
      <c r="T10" s="345"/>
      <c r="U10" s="345"/>
      <c r="V10" s="345"/>
      <c r="W10" s="345"/>
      <c r="X10" s="345"/>
      <c r="Y10" s="345"/>
      <c r="Z10" s="345"/>
    </row>
    <row r="11" spans="1:26" ht="14.25" hidden="1">
      <c r="A11" s="457"/>
      <c r="B11" s="458"/>
      <c r="C11" s="459"/>
      <c r="D11" s="460"/>
      <c r="E11" s="345"/>
      <c r="F11" s="345"/>
      <c r="G11" s="345"/>
      <c r="H11" s="345"/>
      <c r="I11" s="345"/>
      <c r="J11" s="345"/>
      <c r="K11" s="345"/>
      <c r="L11" s="345"/>
      <c r="M11" s="345"/>
      <c r="N11" s="345"/>
      <c r="O11" s="345"/>
      <c r="P11" s="345"/>
      <c r="Q11" s="345"/>
      <c r="R11" s="345"/>
      <c r="S11" s="345"/>
      <c r="T11" s="345"/>
      <c r="U11" s="345"/>
      <c r="V11" s="345"/>
      <c r="W11" s="345"/>
      <c r="X11" s="345"/>
      <c r="Y11" s="345"/>
      <c r="Z11" s="345"/>
    </row>
    <row r="12" spans="1:26" ht="14.25" hidden="1">
      <c r="A12" s="457"/>
      <c r="B12" s="458"/>
      <c r="C12" s="459"/>
      <c r="D12" s="460"/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5"/>
      <c r="Q12" s="345"/>
      <c r="R12" s="345"/>
      <c r="S12" s="345"/>
      <c r="T12" s="345"/>
      <c r="U12" s="345"/>
      <c r="V12" s="345"/>
      <c r="W12" s="345"/>
      <c r="X12" s="345"/>
      <c r="Y12" s="345"/>
      <c r="Z12" s="345"/>
    </row>
    <row r="13" spans="1:26" ht="14.25" hidden="1">
      <c r="A13" s="457"/>
      <c r="B13" s="458"/>
      <c r="C13" s="461"/>
      <c r="D13" s="462"/>
      <c r="E13" s="345"/>
      <c r="F13" s="345"/>
      <c r="G13" s="345"/>
      <c r="H13" s="345"/>
      <c r="I13" s="345"/>
      <c r="J13" s="345"/>
      <c r="K13" s="345"/>
      <c r="L13" s="345"/>
      <c r="M13" s="345"/>
      <c r="N13" s="345"/>
      <c r="O13" s="345"/>
      <c r="P13" s="345"/>
      <c r="Q13" s="345"/>
      <c r="R13" s="345"/>
      <c r="S13" s="345"/>
      <c r="T13" s="345"/>
      <c r="U13" s="345"/>
      <c r="V13" s="345"/>
      <c r="W13" s="345"/>
      <c r="X13" s="345"/>
      <c r="Y13" s="345"/>
      <c r="Z13" s="345"/>
    </row>
    <row r="14" spans="1:26" ht="14.25">
      <c r="A14" s="922" t="s">
        <v>2598</v>
      </c>
      <c r="B14" s="923"/>
      <c r="C14" s="924"/>
      <c r="D14" s="463">
        <f>SUM(D2:D7)</f>
        <v>53625.74</v>
      </c>
      <c r="E14" s="345"/>
      <c r="F14" s="345"/>
      <c r="G14" s="345"/>
      <c r="H14" s="345"/>
      <c r="I14" s="345"/>
      <c r="J14" s="345"/>
      <c r="K14" s="345"/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</row>
    <row r="15" spans="1:26" ht="14.25" hidden="1">
      <c r="A15" s="464"/>
      <c r="B15" s="465"/>
      <c r="C15" s="465"/>
      <c r="D15" s="466"/>
      <c r="E15" s="345"/>
      <c r="F15" s="345"/>
      <c r="G15" s="345"/>
      <c r="H15" s="345"/>
      <c r="I15" s="345"/>
      <c r="J15" s="345"/>
      <c r="K15" s="34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</row>
    <row r="16" spans="1:26" ht="14.25" hidden="1">
      <c r="A16" s="859"/>
      <c r="B16" s="467"/>
      <c r="C16" s="860"/>
      <c r="D16" s="507"/>
      <c r="E16" s="345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</row>
    <row r="17" spans="1:26" ht="14.25">
      <c r="A17" s="925" t="s">
        <v>2599</v>
      </c>
      <c r="B17" s="923"/>
      <c r="C17" s="924"/>
      <c r="D17" s="468">
        <f>SUM(D15:D16)</f>
        <v>0</v>
      </c>
      <c r="E17" s="345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</row>
    <row r="18" spans="1:26" ht="22.5">
      <c r="A18" s="872" t="s">
        <v>1006</v>
      </c>
      <c r="B18" s="873" t="s">
        <v>48</v>
      </c>
      <c r="C18" s="877" t="s">
        <v>2547</v>
      </c>
      <c r="D18" s="875">
        <v>6601.06</v>
      </c>
      <c r="E18" s="469"/>
      <c r="F18" s="469"/>
      <c r="G18" s="469"/>
      <c r="H18" s="469"/>
      <c r="I18" s="469"/>
      <c r="J18" s="469"/>
      <c r="K18" s="469"/>
      <c r="L18" s="469"/>
      <c r="M18" s="469"/>
      <c r="N18" s="469"/>
      <c r="O18" s="469"/>
      <c r="P18" s="469"/>
      <c r="Q18" s="469"/>
      <c r="R18" s="469"/>
      <c r="S18" s="469"/>
      <c r="T18" s="469"/>
      <c r="U18" s="469"/>
      <c r="V18" s="469"/>
      <c r="W18" s="469"/>
      <c r="X18" s="469"/>
      <c r="Y18" s="345"/>
      <c r="Z18" s="345"/>
    </row>
    <row r="19" spans="1:26" ht="22.5">
      <c r="A19" s="872" t="s">
        <v>2548</v>
      </c>
      <c r="B19" s="873" t="s">
        <v>48</v>
      </c>
      <c r="C19" s="877" t="s">
        <v>2549</v>
      </c>
      <c r="D19" s="875">
        <v>6601.06</v>
      </c>
      <c r="E19" s="345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</row>
    <row r="20" spans="1:26" ht="22.5">
      <c r="A20" s="872" t="s">
        <v>1006</v>
      </c>
      <c r="B20" s="873" t="s">
        <v>81</v>
      </c>
      <c r="C20" s="877" t="s">
        <v>2795</v>
      </c>
      <c r="D20" s="875">
        <v>6601.06</v>
      </c>
      <c r="E20" s="345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</row>
    <row r="21" spans="1:26" ht="14.25" hidden="1">
      <c r="A21" s="470"/>
      <c r="B21" s="471"/>
      <c r="C21" s="472"/>
      <c r="D21" s="473"/>
      <c r="E21" s="345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</row>
    <row r="22" spans="1:26" ht="14.25" hidden="1">
      <c r="A22" s="474"/>
      <c r="B22" s="55"/>
      <c r="C22" s="55"/>
      <c r="D22" s="47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</row>
    <row r="23" spans="1:26" ht="14.25" hidden="1">
      <c r="A23" s="474"/>
      <c r="B23" s="55"/>
      <c r="C23" s="55"/>
      <c r="D23" s="475"/>
      <c r="E23" s="345"/>
      <c r="F23" s="345"/>
      <c r="G23" s="345"/>
      <c r="H23" s="345"/>
      <c r="I23" s="345"/>
      <c r="J23" s="345"/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</row>
    <row r="24" spans="1:26" ht="14.25" hidden="1">
      <c r="A24" s="476"/>
      <c r="B24" s="55"/>
      <c r="C24" s="55"/>
      <c r="D24" s="475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</row>
    <row r="25" spans="1:26" ht="14.25">
      <c r="A25" s="922" t="s">
        <v>2600</v>
      </c>
      <c r="B25" s="923"/>
      <c r="C25" s="924"/>
      <c r="D25" s="463">
        <f>SUM(D18:D20)</f>
        <v>19803.18</v>
      </c>
      <c r="E25" s="345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</row>
    <row r="26" spans="1:26" ht="14.25" hidden="1">
      <c r="A26" s="476"/>
      <c r="B26" s="55"/>
      <c r="C26" s="55"/>
      <c r="D26" s="47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</row>
    <row r="27" spans="1:26" ht="14.25" hidden="1">
      <c r="A27" s="476"/>
      <c r="B27" s="55"/>
      <c r="C27" s="55"/>
      <c r="D27" s="475"/>
      <c r="E27" s="345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</row>
    <row r="28" spans="1:26" ht="14.25" hidden="1">
      <c r="A28" s="476"/>
      <c r="B28" s="55"/>
      <c r="C28" s="55"/>
      <c r="D28" s="475"/>
      <c r="E28" s="345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</row>
    <row r="29" spans="1:26" ht="14.25" hidden="1">
      <c r="A29" s="476"/>
      <c r="B29" s="55"/>
      <c r="C29" s="55"/>
      <c r="D29" s="475"/>
      <c r="E29" s="345"/>
      <c r="F29" s="345"/>
      <c r="G29" s="345"/>
      <c r="H29" s="345"/>
      <c r="I29" s="345"/>
      <c r="J29" s="345"/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</row>
    <row r="30" spans="1:26" ht="14.25" hidden="1">
      <c r="A30" s="476"/>
      <c r="B30" s="55"/>
      <c r="C30" s="55"/>
      <c r="D30" s="475"/>
      <c r="E30" s="345"/>
      <c r="F30" s="345"/>
      <c r="G30" s="345"/>
      <c r="H30" s="345"/>
      <c r="I30" s="345"/>
      <c r="J30" s="345"/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</row>
    <row r="31" spans="1:26" ht="14.25" hidden="1">
      <c r="A31" s="476"/>
      <c r="B31" s="55"/>
      <c r="C31" s="55"/>
      <c r="D31" s="475"/>
      <c r="E31" s="345"/>
      <c r="F31" s="345"/>
      <c r="G31" s="345"/>
      <c r="H31" s="345"/>
      <c r="I31" s="345"/>
      <c r="J31" s="345"/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</row>
    <row r="32" spans="1:26" ht="14.25" hidden="1">
      <c r="A32" s="476"/>
      <c r="B32" s="55"/>
      <c r="C32" s="55"/>
      <c r="D32" s="475"/>
      <c r="E32" s="345"/>
      <c r="F32" s="345"/>
      <c r="G32" s="345"/>
      <c r="H32" s="345"/>
      <c r="I32" s="345"/>
      <c r="J32" s="345"/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</row>
    <row r="33" spans="1:26" ht="14.25">
      <c r="A33" s="926" t="s">
        <v>2601</v>
      </c>
      <c r="B33" s="923"/>
      <c r="C33" s="924"/>
      <c r="D33" s="503">
        <f>SUM(D26:D32)</f>
        <v>0</v>
      </c>
      <c r="E33" s="345"/>
      <c r="F33" s="345"/>
      <c r="G33" s="345"/>
      <c r="H33" s="345"/>
      <c r="I33" s="345"/>
      <c r="J33" s="345"/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</row>
    <row r="34" spans="1:26" ht="14.25" hidden="1">
      <c r="A34" s="474"/>
      <c r="B34" s="55"/>
      <c r="C34" s="55"/>
      <c r="D34" s="475"/>
      <c r="E34" s="345"/>
      <c r="F34" s="345"/>
      <c r="G34" s="345"/>
      <c r="H34" s="345"/>
      <c r="I34" s="345"/>
      <c r="J34" s="345"/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</row>
    <row r="35" spans="1:26" ht="14.25" hidden="1">
      <c r="A35" s="474"/>
      <c r="B35" s="55"/>
      <c r="C35" s="55"/>
      <c r="D35" s="475"/>
      <c r="E35" s="345"/>
      <c r="F35" s="345"/>
      <c r="G35" s="345"/>
      <c r="H35" s="345"/>
      <c r="I35" s="345"/>
      <c r="J35" s="345"/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</row>
    <row r="36" spans="1:26" ht="14.25" hidden="1">
      <c r="A36" s="474"/>
      <c r="B36" s="55"/>
      <c r="C36" s="55"/>
      <c r="D36" s="475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</row>
    <row r="37" spans="1:26" ht="14.25" hidden="1">
      <c r="A37" s="474"/>
      <c r="B37" s="55"/>
      <c r="C37" s="55"/>
      <c r="D37" s="475"/>
      <c r="E37" s="345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</row>
    <row r="38" spans="1:26" ht="14.25" hidden="1">
      <c r="A38" s="474"/>
      <c r="B38" s="55"/>
      <c r="C38" s="55"/>
      <c r="D38" s="475"/>
      <c r="E38" s="345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</row>
    <row r="39" spans="1:26" ht="14.25" hidden="1">
      <c r="A39" s="474"/>
      <c r="B39" s="55"/>
      <c r="C39" s="55"/>
      <c r="D39" s="475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</row>
    <row r="40" spans="1:26" ht="14.25" hidden="1">
      <c r="A40" s="474"/>
      <c r="B40" s="55"/>
      <c r="C40" s="55"/>
      <c r="D40" s="47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</row>
    <row r="41" spans="1:26" ht="14.25" hidden="1">
      <c r="A41" s="474"/>
      <c r="B41" s="55"/>
      <c r="C41" s="55"/>
      <c r="D41" s="475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</row>
    <row r="42" spans="1:26" ht="14.25" hidden="1">
      <c r="A42" s="477"/>
      <c r="B42" s="478"/>
      <c r="C42" s="478"/>
      <c r="D42" s="479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</row>
    <row r="43" spans="1:26" ht="14.25" hidden="1">
      <c r="A43" s="859"/>
      <c r="B43" s="467"/>
      <c r="C43" s="861"/>
      <c r="D43" s="507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</row>
    <row r="44" spans="1:26" ht="14.25" hidden="1">
      <c r="A44" s="859"/>
      <c r="B44" s="467"/>
      <c r="C44" s="860"/>
      <c r="D44" s="507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</row>
    <row r="45" spans="1:26" ht="14.25" hidden="1">
      <c r="A45" s="859"/>
      <c r="B45" s="467"/>
      <c r="C45" s="860"/>
      <c r="D45" s="507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</row>
    <row r="46" spans="1:26" ht="14.25" hidden="1">
      <c r="A46" s="464"/>
      <c r="B46" s="465"/>
      <c r="C46" s="465"/>
      <c r="D46" s="466"/>
      <c r="E46" s="480"/>
      <c r="F46" s="480"/>
      <c r="G46" s="480"/>
      <c r="H46" s="480"/>
      <c r="I46" s="480"/>
      <c r="J46" s="480"/>
      <c r="K46" s="480"/>
      <c r="L46" s="480"/>
      <c r="M46" s="480"/>
      <c r="N46" s="480"/>
      <c r="O46" s="480"/>
      <c r="P46" s="480"/>
      <c r="Q46" s="480"/>
      <c r="R46" s="480"/>
      <c r="S46" s="480"/>
      <c r="T46" s="480"/>
      <c r="U46" s="480"/>
      <c r="V46" s="480"/>
      <c r="W46" s="480"/>
      <c r="X46" s="480"/>
      <c r="Y46" s="480"/>
      <c r="Z46" s="480"/>
    </row>
    <row r="47" spans="1:26" ht="14.25" hidden="1">
      <c r="A47" s="859"/>
      <c r="B47" s="467"/>
      <c r="C47" s="481"/>
      <c r="D47" s="507"/>
      <c r="E47" s="480"/>
      <c r="F47" s="480"/>
      <c r="G47" s="480"/>
      <c r="H47" s="480"/>
      <c r="I47" s="480"/>
      <c r="J47" s="480"/>
      <c r="K47" s="480"/>
      <c r="L47" s="480"/>
      <c r="M47" s="480"/>
      <c r="N47" s="480"/>
      <c r="O47" s="480"/>
      <c r="P47" s="480"/>
      <c r="Q47" s="480"/>
      <c r="R47" s="480"/>
      <c r="S47" s="480"/>
      <c r="T47" s="480"/>
      <c r="U47" s="480"/>
      <c r="V47" s="480"/>
      <c r="W47" s="480"/>
      <c r="X47" s="480"/>
      <c r="Y47" s="480"/>
      <c r="Z47" s="480"/>
    </row>
    <row r="48" spans="1:26" ht="14.25" hidden="1">
      <c r="A48" s="482"/>
      <c r="B48" s="467"/>
      <c r="C48" s="483"/>
      <c r="D48" s="507"/>
      <c r="E48" s="480"/>
      <c r="F48" s="480"/>
      <c r="G48" s="480"/>
      <c r="H48" s="480"/>
      <c r="I48" s="480"/>
      <c r="J48" s="480"/>
      <c r="K48" s="480"/>
      <c r="L48" s="480"/>
      <c r="M48" s="480"/>
      <c r="N48" s="480"/>
      <c r="O48" s="480"/>
      <c r="P48" s="480"/>
      <c r="Q48" s="480"/>
      <c r="R48" s="480"/>
      <c r="S48" s="480"/>
      <c r="T48" s="480"/>
      <c r="U48" s="480"/>
      <c r="V48" s="480"/>
      <c r="W48" s="480"/>
      <c r="X48" s="480"/>
      <c r="Y48" s="480"/>
      <c r="Z48" s="480"/>
    </row>
    <row r="49" spans="1:26" ht="14.25" hidden="1">
      <c r="A49" s="482"/>
      <c r="B49" s="467"/>
      <c r="C49" s="483"/>
      <c r="D49" s="507"/>
      <c r="E49" s="480"/>
      <c r="F49" s="480"/>
      <c r="G49" s="480"/>
      <c r="H49" s="480"/>
      <c r="I49" s="480"/>
      <c r="J49" s="480"/>
      <c r="K49" s="480"/>
      <c r="L49" s="480"/>
      <c r="M49" s="480"/>
      <c r="N49" s="480"/>
      <c r="O49" s="480"/>
      <c r="P49" s="480"/>
      <c r="Q49" s="480"/>
      <c r="R49" s="480"/>
      <c r="S49" s="480"/>
      <c r="T49" s="480"/>
      <c r="U49" s="480"/>
      <c r="V49" s="480"/>
      <c r="W49" s="480"/>
      <c r="X49" s="480"/>
      <c r="Y49" s="480"/>
      <c r="Z49" s="480"/>
    </row>
    <row r="50" spans="1:26" ht="14.25" hidden="1">
      <c r="A50" s="859"/>
      <c r="B50" s="467"/>
      <c r="C50" s="481"/>
      <c r="D50" s="507"/>
      <c r="E50" s="480"/>
      <c r="F50" s="480"/>
      <c r="G50" s="480"/>
      <c r="H50" s="480"/>
      <c r="I50" s="480"/>
      <c r="J50" s="480"/>
      <c r="K50" s="480"/>
      <c r="L50" s="480"/>
      <c r="M50" s="480"/>
      <c r="N50" s="480"/>
      <c r="O50" s="480"/>
      <c r="P50" s="480"/>
      <c r="Q50" s="480"/>
      <c r="R50" s="480"/>
      <c r="S50" s="480"/>
      <c r="T50" s="480"/>
      <c r="U50" s="480"/>
      <c r="V50" s="480"/>
      <c r="W50" s="480"/>
      <c r="X50" s="480"/>
      <c r="Y50" s="480"/>
      <c r="Z50" s="480"/>
    </row>
    <row r="51" spans="1:26" ht="14.25" hidden="1">
      <c r="A51" s="862"/>
      <c r="B51" s="484"/>
      <c r="C51" s="485"/>
      <c r="D51" s="863"/>
      <c r="E51" s="480"/>
      <c r="F51" s="480"/>
      <c r="G51" s="480"/>
      <c r="H51" s="480"/>
      <c r="I51" s="480"/>
      <c r="J51" s="480"/>
      <c r="K51" s="480"/>
      <c r="L51" s="480"/>
      <c r="M51" s="480"/>
      <c r="N51" s="480"/>
      <c r="O51" s="480"/>
      <c r="P51" s="480"/>
      <c r="Q51" s="480"/>
      <c r="R51" s="480"/>
      <c r="S51" s="480"/>
      <c r="T51" s="480"/>
      <c r="U51" s="480"/>
      <c r="V51" s="480"/>
      <c r="W51" s="480"/>
      <c r="X51" s="480"/>
      <c r="Y51" s="480"/>
      <c r="Z51" s="480"/>
    </row>
    <row r="52" spans="1:26" ht="14.25">
      <c r="A52" s="927" t="s">
        <v>2602</v>
      </c>
      <c r="B52" s="928"/>
      <c r="C52" s="929"/>
      <c r="D52" s="486">
        <f>SUM(D34:D51)</f>
        <v>0</v>
      </c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</row>
    <row r="53" spans="1:26" ht="14.25" hidden="1">
      <c r="A53" s="859"/>
      <c r="B53" s="452"/>
      <c r="C53" s="506"/>
      <c r="D53" s="507"/>
      <c r="E53" s="345"/>
      <c r="F53" s="345"/>
      <c r="G53" s="345"/>
      <c r="H53" s="345"/>
      <c r="I53" s="345"/>
      <c r="J53" s="345"/>
      <c r="K53" s="345"/>
      <c r="L53" s="345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</row>
    <row r="54" spans="1:26" ht="14.25" hidden="1">
      <c r="A54" s="859"/>
      <c r="B54" s="452"/>
      <c r="C54" s="506"/>
      <c r="D54" s="507"/>
      <c r="E54" s="345"/>
      <c r="F54" s="345"/>
      <c r="G54" s="345"/>
      <c r="H54" s="345"/>
      <c r="I54" s="345"/>
      <c r="J54" s="345"/>
      <c r="K54" s="345"/>
      <c r="L54" s="345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</row>
    <row r="55" spans="1:26" ht="14.25" hidden="1">
      <c r="A55" s="859"/>
      <c r="B55" s="452"/>
      <c r="C55" s="506"/>
      <c r="D55" s="507"/>
      <c r="E55" s="345"/>
      <c r="F55" s="345"/>
      <c r="G55" s="345"/>
      <c r="H55" s="345"/>
      <c r="I55" s="345"/>
      <c r="J55" s="345"/>
      <c r="K55" s="345"/>
      <c r="L55" s="345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</row>
    <row r="56" spans="1:26" ht="14.25" hidden="1">
      <c r="A56" s="859"/>
      <c r="B56" s="452"/>
      <c r="C56" s="506"/>
      <c r="D56" s="507"/>
      <c r="E56" s="345"/>
      <c r="F56" s="345"/>
      <c r="G56" s="345"/>
      <c r="H56" s="345"/>
      <c r="I56" s="345"/>
      <c r="J56" s="345"/>
      <c r="K56" s="345"/>
      <c r="L56" s="345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</row>
    <row r="57" spans="1:26" ht="14.25" hidden="1">
      <c r="A57" s="859"/>
      <c r="B57" s="452"/>
      <c r="C57" s="506"/>
      <c r="D57" s="507"/>
      <c r="E57" s="345"/>
      <c r="F57" s="345"/>
      <c r="G57" s="345"/>
      <c r="H57" s="345"/>
      <c r="I57" s="345"/>
      <c r="J57" s="345"/>
      <c r="K57" s="345"/>
      <c r="L57" s="345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</row>
    <row r="58" spans="1:26" ht="14.25" hidden="1">
      <c r="A58" s="467"/>
      <c r="B58" s="467"/>
      <c r="C58" s="467"/>
      <c r="D58" s="487"/>
      <c r="E58" s="480"/>
      <c r="F58" s="480"/>
      <c r="G58" s="480"/>
      <c r="H58" s="480"/>
      <c r="I58" s="480"/>
      <c r="J58" s="480"/>
      <c r="K58" s="480"/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0"/>
      <c r="Y58" s="480"/>
      <c r="Z58" s="480"/>
    </row>
    <row r="59" spans="1:26" ht="14.25">
      <c r="A59" s="926" t="s">
        <v>2603</v>
      </c>
      <c r="B59" s="923"/>
      <c r="C59" s="924"/>
      <c r="D59" s="503">
        <f>SUM(D53:D57)</f>
        <v>0</v>
      </c>
      <c r="E59" s="345"/>
      <c r="F59" s="345"/>
      <c r="G59" s="345"/>
      <c r="H59" s="345"/>
      <c r="I59" s="345"/>
      <c r="J59" s="345"/>
      <c r="K59" s="345"/>
      <c r="L59" s="345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</row>
    <row r="60" spans="1:26" ht="14.25" hidden="1">
      <c r="A60" s="488"/>
      <c r="B60" s="489"/>
      <c r="C60" s="489"/>
      <c r="D60" s="490"/>
      <c r="E60" s="345"/>
      <c r="F60" s="345"/>
      <c r="G60" s="345"/>
      <c r="H60" s="345"/>
      <c r="I60" s="345"/>
      <c r="J60" s="345"/>
      <c r="K60" s="345"/>
      <c r="L60" s="345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</row>
    <row r="61" spans="1:26" ht="14.25" hidden="1">
      <c r="A61" s="477"/>
      <c r="B61" s="478"/>
      <c r="C61" s="478"/>
      <c r="D61" s="479"/>
      <c r="E61" s="345"/>
      <c r="F61" s="345"/>
      <c r="G61" s="345"/>
      <c r="H61" s="345"/>
      <c r="I61" s="345"/>
      <c r="J61" s="345"/>
      <c r="K61" s="345"/>
      <c r="L61" s="345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</row>
    <row r="62" spans="1:26" ht="14.25" hidden="1">
      <c r="A62" s="859"/>
      <c r="B62" s="467"/>
      <c r="C62" s="481"/>
      <c r="D62" s="507"/>
      <c r="E62" s="345"/>
      <c r="F62" s="345"/>
      <c r="G62" s="345"/>
      <c r="H62" s="345"/>
      <c r="I62" s="345"/>
      <c r="J62" s="345"/>
      <c r="K62" s="345"/>
      <c r="L62" s="345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</row>
    <row r="63" spans="1:26" ht="14.25">
      <c r="A63" s="926" t="s">
        <v>2604</v>
      </c>
      <c r="B63" s="923"/>
      <c r="C63" s="924"/>
      <c r="D63" s="503">
        <f>SUM(D60:D62)</f>
        <v>0</v>
      </c>
      <c r="E63" s="345"/>
      <c r="F63" s="345"/>
      <c r="G63" s="345"/>
      <c r="H63" s="345"/>
      <c r="I63" s="345"/>
      <c r="J63" s="345"/>
      <c r="K63" s="345"/>
      <c r="L63" s="345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</row>
    <row r="64" spans="1:26" ht="14.25" hidden="1">
      <c r="A64" s="859" t="s">
        <v>2031</v>
      </c>
      <c r="B64" s="491" t="s">
        <v>409</v>
      </c>
      <c r="C64" s="506" t="s">
        <v>2507</v>
      </c>
      <c r="D64" s="507">
        <v>14191.65</v>
      </c>
      <c r="E64" s="345"/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</row>
    <row r="65" spans="1:26" ht="14.25" hidden="1">
      <c r="A65" s="859" t="s">
        <v>2513</v>
      </c>
      <c r="B65" s="491" t="s">
        <v>409</v>
      </c>
      <c r="C65" s="506" t="s">
        <v>2507</v>
      </c>
      <c r="D65" s="507">
        <v>14191.65</v>
      </c>
      <c r="E65" s="345"/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</row>
    <row r="66" spans="1:26" ht="14.25" hidden="1">
      <c r="A66" s="859" t="s">
        <v>2031</v>
      </c>
      <c r="B66" s="491" t="s">
        <v>434</v>
      </c>
      <c r="C66" s="506" t="s">
        <v>2507</v>
      </c>
      <c r="D66" s="507">
        <v>6553.23</v>
      </c>
      <c r="E66" s="345"/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</row>
    <row r="67" spans="1:26" ht="14.25" hidden="1">
      <c r="A67" s="859" t="s">
        <v>2513</v>
      </c>
      <c r="B67" s="491" t="s">
        <v>434</v>
      </c>
      <c r="C67" s="506" t="s">
        <v>2507</v>
      </c>
      <c r="D67" s="507">
        <v>6553.23</v>
      </c>
      <c r="E67" s="345"/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</row>
    <row r="68" spans="1:26" ht="14.25" hidden="1">
      <c r="A68" s="864"/>
      <c r="B68" s="492"/>
      <c r="C68" s="493"/>
      <c r="D68" s="494"/>
      <c r="E68" s="345"/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</row>
    <row r="69" spans="1:26" ht="14.25" hidden="1">
      <c r="A69" s="865"/>
      <c r="B69" s="461"/>
      <c r="C69" s="504"/>
      <c r="D69" s="495"/>
      <c r="E69" s="345"/>
      <c r="F69" s="345"/>
      <c r="G69" s="345"/>
      <c r="H69" s="345"/>
      <c r="I69" s="345"/>
      <c r="J69" s="345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</row>
    <row r="70" spans="1:26" ht="14.25" hidden="1">
      <c r="A70" s="496"/>
      <c r="B70" s="461"/>
      <c r="C70" s="504"/>
      <c r="D70" s="495"/>
      <c r="E70" s="345"/>
      <c r="F70" s="345"/>
      <c r="G70" s="345"/>
      <c r="H70" s="345"/>
      <c r="I70" s="345"/>
      <c r="J70" s="345"/>
      <c r="K70" s="345"/>
      <c r="L70" s="345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</row>
    <row r="71" spans="1:26" ht="14.25" hidden="1">
      <c r="A71" s="496"/>
      <c r="B71" s="461"/>
      <c r="C71" s="504"/>
      <c r="D71" s="495"/>
      <c r="E71" s="345"/>
      <c r="F71" s="345"/>
      <c r="G71" s="345"/>
      <c r="H71" s="345"/>
      <c r="I71" s="345"/>
      <c r="J71" s="345"/>
      <c r="K71" s="345"/>
      <c r="L71" s="345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</row>
    <row r="72" spans="1:26" ht="14.25" hidden="1">
      <c r="A72" s="496"/>
      <c r="B72" s="461"/>
      <c r="C72" s="504"/>
      <c r="D72" s="495"/>
      <c r="E72" s="345"/>
      <c r="F72" s="345"/>
      <c r="G72" s="345"/>
      <c r="H72" s="345"/>
      <c r="I72" s="345"/>
      <c r="J72" s="345"/>
      <c r="K72" s="345"/>
      <c r="L72" s="345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</row>
    <row r="73" spans="1:26" ht="14.25" hidden="1">
      <c r="A73" s="496"/>
      <c r="B73" s="461"/>
      <c r="C73" s="504"/>
      <c r="D73" s="495"/>
      <c r="E73" s="345"/>
      <c r="F73" s="345"/>
      <c r="G73" s="345"/>
      <c r="H73" s="345"/>
      <c r="I73" s="345"/>
      <c r="J73" s="345"/>
      <c r="K73" s="345"/>
      <c r="L73" s="345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</row>
    <row r="74" spans="1:26" ht="14.25" hidden="1">
      <c r="A74" s="496"/>
      <c r="B74" s="461"/>
      <c r="C74" s="504"/>
      <c r="D74" s="495"/>
      <c r="E74" s="345"/>
      <c r="F74" s="345"/>
      <c r="G74" s="345"/>
      <c r="H74" s="345"/>
      <c r="I74" s="345"/>
      <c r="J74" s="345"/>
      <c r="K74" s="345"/>
      <c r="L74" s="345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</row>
    <row r="75" spans="1:26" ht="14.25" hidden="1">
      <c r="A75" s="496"/>
      <c r="B75" s="461"/>
      <c r="C75" s="504"/>
      <c r="D75" s="495"/>
      <c r="E75" s="345"/>
      <c r="F75" s="345"/>
      <c r="G75" s="345"/>
      <c r="H75" s="345"/>
      <c r="I75" s="345"/>
      <c r="J75" s="345"/>
      <c r="K75" s="345"/>
      <c r="L75" s="345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</row>
    <row r="76" spans="1:26" ht="14.25" hidden="1">
      <c r="A76" s="496"/>
      <c r="B76" s="461"/>
      <c r="C76" s="504"/>
      <c r="D76" s="495"/>
      <c r="E76" s="345"/>
      <c r="F76" s="345"/>
      <c r="G76" s="345"/>
      <c r="H76" s="345"/>
      <c r="I76" s="345"/>
      <c r="J76" s="345"/>
      <c r="K76" s="345"/>
      <c r="L76" s="345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</row>
    <row r="77" spans="1:26" ht="14.25" hidden="1">
      <c r="A77" s="496"/>
      <c r="B77" s="461"/>
      <c r="C77" s="504"/>
      <c r="D77" s="495"/>
      <c r="E77" s="345"/>
      <c r="F77" s="345"/>
      <c r="G77" s="345"/>
      <c r="H77" s="345"/>
      <c r="I77" s="345"/>
      <c r="J77" s="345"/>
      <c r="K77" s="345"/>
      <c r="L77" s="345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</row>
    <row r="78" spans="1:26" ht="14.25" hidden="1">
      <c r="A78" s="496"/>
      <c r="B78" s="461"/>
      <c r="C78" s="504"/>
      <c r="D78" s="495"/>
      <c r="E78" s="345"/>
      <c r="F78" s="345"/>
      <c r="G78" s="345"/>
      <c r="H78" s="345"/>
      <c r="I78" s="345"/>
      <c r="J78" s="345"/>
      <c r="K78" s="345"/>
      <c r="L78" s="345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</row>
    <row r="79" spans="1:26" ht="14.25" hidden="1">
      <c r="A79" s="497"/>
      <c r="B79" s="498"/>
      <c r="C79" s="499"/>
      <c r="D79" s="500"/>
      <c r="E79" s="345"/>
      <c r="F79" s="345"/>
      <c r="G79" s="345"/>
      <c r="H79" s="345"/>
      <c r="I79" s="345"/>
      <c r="J79" s="345"/>
      <c r="K79" s="345"/>
      <c r="L79" s="345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</row>
    <row r="80" spans="1:26" ht="14.25" hidden="1">
      <c r="A80" s="501"/>
      <c r="B80" s="491"/>
      <c r="C80" s="465"/>
      <c r="D80" s="502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</row>
    <row r="81" spans="1:26" ht="14.25">
      <c r="A81" s="926" t="s">
        <v>2605</v>
      </c>
      <c r="B81" s="923"/>
      <c r="C81" s="924"/>
      <c r="D81" s="503">
        <v>0</v>
      </c>
      <c r="E81" s="345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</row>
    <row r="82" spans="1:26" ht="14.25">
      <c r="A82" s="878" t="s">
        <v>2491</v>
      </c>
      <c r="B82" s="873" t="s">
        <v>48</v>
      </c>
      <c r="C82" s="873" t="s">
        <v>2540</v>
      </c>
      <c r="D82" s="879">
        <v>6601.06</v>
      </c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</row>
    <row r="83" spans="1:26" ht="14.25">
      <c r="A83" s="880" t="s">
        <v>2541</v>
      </c>
      <c r="B83" s="873" t="s">
        <v>48</v>
      </c>
      <c r="C83" s="881" t="s">
        <v>2542</v>
      </c>
      <c r="D83" s="879">
        <v>6601.06</v>
      </c>
      <c r="F83" s="345"/>
      <c r="G83" s="345"/>
      <c r="H83" s="345"/>
      <c r="I83" s="345"/>
      <c r="J83" s="345"/>
      <c r="K83" s="345"/>
      <c r="L83" s="345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</row>
    <row r="84" spans="1:26" ht="14.25">
      <c r="A84" s="880" t="s">
        <v>2543</v>
      </c>
      <c r="B84" s="873" t="s">
        <v>48</v>
      </c>
      <c r="C84" s="881" t="s">
        <v>2544</v>
      </c>
      <c r="D84" s="879">
        <v>6601.06</v>
      </c>
      <c r="F84" s="345"/>
      <c r="G84" s="345"/>
      <c r="H84" s="345"/>
      <c r="I84" s="345"/>
      <c r="J84" s="345"/>
      <c r="K84" s="345"/>
      <c r="L84" s="345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</row>
    <row r="85" spans="1:26" ht="14.25">
      <c r="A85" s="880" t="s">
        <v>2545</v>
      </c>
      <c r="B85" s="873" t="s">
        <v>48</v>
      </c>
      <c r="C85" s="881" t="s">
        <v>2544</v>
      </c>
      <c r="D85" s="879">
        <v>6601.06</v>
      </c>
      <c r="F85" s="345"/>
      <c r="G85" s="345"/>
      <c r="H85" s="345"/>
      <c r="I85" s="345"/>
      <c r="J85" s="345"/>
      <c r="K85" s="345"/>
      <c r="L85" s="345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</row>
    <row r="86" spans="1:26" ht="14.25">
      <c r="A86" s="880" t="s">
        <v>2546</v>
      </c>
      <c r="B86" s="873" t="s">
        <v>48</v>
      </c>
      <c r="C86" s="881" t="s">
        <v>884</v>
      </c>
      <c r="D86" s="879">
        <v>4950.8</v>
      </c>
      <c r="F86" s="345"/>
      <c r="G86" s="345"/>
      <c r="H86" s="345"/>
      <c r="I86" s="345"/>
      <c r="J86" s="345"/>
      <c r="K86" s="345"/>
      <c r="L86" s="345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</row>
    <row r="87" spans="1:26" ht="14.25">
      <c r="A87" s="880" t="s">
        <v>2550</v>
      </c>
      <c r="B87" s="873" t="s">
        <v>48</v>
      </c>
      <c r="C87" s="881" t="s">
        <v>2544</v>
      </c>
      <c r="D87" s="879">
        <v>6601.06</v>
      </c>
      <c r="E87" s="345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</row>
    <row r="88" spans="1:26" ht="14.25">
      <c r="A88" s="880" t="s">
        <v>2551</v>
      </c>
      <c r="B88" s="873" t="s">
        <v>48</v>
      </c>
      <c r="C88" s="881" t="s">
        <v>2552</v>
      </c>
      <c r="D88" s="879">
        <v>6601.06</v>
      </c>
      <c r="E88" s="345"/>
      <c r="F88" s="345"/>
      <c r="G88" s="345"/>
      <c r="H88" s="345"/>
      <c r="I88" s="345"/>
      <c r="J88" s="345"/>
      <c r="K88" s="345"/>
      <c r="L88" s="345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</row>
    <row r="89" spans="1:26" ht="14.25">
      <c r="A89" s="880" t="s">
        <v>2554</v>
      </c>
      <c r="B89" s="873" t="s">
        <v>48</v>
      </c>
      <c r="C89" s="881" t="s">
        <v>2555</v>
      </c>
      <c r="D89" s="879">
        <v>6601.06</v>
      </c>
      <c r="E89" s="345"/>
      <c r="F89" s="345"/>
      <c r="G89" s="345"/>
      <c r="H89" s="345"/>
      <c r="I89" s="345"/>
      <c r="J89" s="345"/>
      <c r="K89" s="345"/>
      <c r="L89" s="345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</row>
    <row r="90" spans="1:26" ht="14.25">
      <c r="A90" s="880" t="s">
        <v>2543</v>
      </c>
      <c r="B90" s="882" t="s">
        <v>81</v>
      </c>
      <c r="C90" s="881" t="s">
        <v>2558</v>
      </c>
      <c r="D90" s="879">
        <v>3300.53</v>
      </c>
      <c r="E90" s="345"/>
      <c r="F90" s="345"/>
      <c r="G90" s="345"/>
      <c r="H90" s="345"/>
      <c r="I90" s="345"/>
      <c r="J90" s="345"/>
      <c r="K90" s="345"/>
      <c r="L90" s="345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</row>
    <row r="91" spans="1:26" ht="14.25">
      <c r="A91" s="880" t="s">
        <v>2546</v>
      </c>
      <c r="B91" s="882" t="s">
        <v>81</v>
      </c>
      <c r="C91" s="881" t="s">
        <v>925</v>
      </c>
      <c r="D91" s="879">
        <v>4950.8</v>
      </c>
      <c r="E91" s="345"/>
      <c r="F91" s="345"/>
      <c r="G91" s="345"/>
      <c r="H91" s="345"/>
      <c r="I91" s="345"/>
      <c r="J91" s="345"/>
      <c r="K91" s="345"/>
      <c r="L91" s="345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</row>
    <row r="92" spans="1:26" ht="14.25">
      <c r="A92" s="880" t="s">
        <v>2545</v>
      </c>
      <c r="B92" s="882" t="s">
        <v>81</v>
      </c>
      <c r="C92" s="881" t="s">
        <v>2558</v>
      </c>
      <c r="D92" s="879">
        <v>3300.53</v>
      </c>
      <c r="E92" s="345"/>
      <c r="F92" s="345"/>
      <c r="G92" s="345"/>
      <c r="H92" s="345"/>
      <c r="I92" s="345"/>
      <c r="J92" s="345"/>
      <c r="K92" s="345"/>
      <c r="L92" s="345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</row>
    <row r="93" spans="1:26" ht="14.25">
      <c r="A93" s="880" t="s">
        <v>2550</v>
      </c>
      <c r="B93" s="882" t="s">
        <v>81</v>
      </c>
      <c r="C93" s="881" t="s">
        <v>2558</v>
      </c>
      <c r="D93" s="879">
        <v>3300.53</v>
      </c>
      <c r="E93" s="345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</row>
    <row r="94" spans="1:26" ht="14.25">
      <c r="A94" s="880" t="s">
        <v>2560</v>
      </c>
      <c r="B94" s="882" t="s">
        <v>81</v>
      </c>
      <c r="C94" s="881" t="s">
        <v>758</v>
      </c>
      <c r="D94" s="879">
        <v>3300.53</v>
      </c>
      <c r="E94" s="345"/>
      <c r="F94" s="345"/>
      <c r="G94" s="345"/>
      <c r="H94" s="345"/>
      <c r="I94" s="345"/>
      <c r="J94" s="345"/>
      <c r="K94" s="345"/>
      <c r="L94" s="345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</row>
    <row r="95" spans="1:26" ht="14.25">
      <c r="A95" s="880" t="s">
        <v>2554</v>
      </c>
      <c r="B95" s="882" t="s">
        <v>81</v>
      </c>
      <c r="C95" s="881" t="s">
        <v>2561</v>
      </c>
      <c r="D95" s="879">
        <v>3300.53</v>
      </c>
      <c r="E95" s="345"/>
      <c r="F95" s="345"/>
      <c r="G95" s="345"/>
      <c r="H95" s="345"/>
      <c r="I95" s="345"/>
      <c r="J95" s="345"/>
      <c r="K95" s="345"/>
      <c r="L95" s="345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</row>
    <row r="96" spans="1:26" ht="14.25">
      <c r="A96" s="880" t="s">
        <v>2551</v>
      </c>
      <c r="B96" s="882" t="s">
        <v>81</v>
      </c>
      <c r="C96" s="881" t="s">
        <v>2562</v>
      </c>
      <c r="D96" s="879">
        <v>3300.53</v>
      </c>
      <c r="E96" s="345"/>
      <c r="F96" s="345"/>
      <c r="G96" s="345"/>
      <c r="H96" s="345"/>
      <c r="I96" s="345"/>
      <c r="J96" s="345"/>
      <c r="K96" s="345"/>
      <c r="L96" s="345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</row>
    <row r="97" spans="1:26" ht="14.25">
      <c r="A97" s="880" t="s">
        <v>2541</v>
      </c>
      <c r="B97" s="882" t="s">
        <v>81</v>
      </c>
      <c r="C97" s="881" t="s">
        <v>2563</v>
      </c>
      <c r="D97" s="879">
        <v>3300.53</v>
      </c>
      <c r="E97" s="345"/>
      <c r="F97" s="345"/>
      <c r="G97" s="345"/>
      <c r="H97" s="345"/>
      <c r="I97" s="345"/>
      <c r="J97" s="345"/>
      <c r="K97" s="345"/>
      <c r="L97" s="345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</row>
    <row r="98" spans="1:26" ht="14.25">
      <c r="A98" s="880" t="s">
        <v>2564</v>
      </c>
      <c r="B98" s="882" t="s">
        <v>81</v>
      </c>
      <c r="C98" s="881" t="s">
        <v>934</v>
      </c>
      <c r="D98" s="879">
        <v>3300.53</v>
      </c>
      <c r="E98" s="345"/>
      <c r="F98" s="345"/>
      <c r="G98" s="345"/>
      <c r="H98" s="345"/>
      <c r="I98" s="345"/>
      <c r="J98" s="345"/>
      <c r="K98" s="345"/>
      <c r="L98" s="345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</row>
    <row r="99" spans="1:26" ht="14.25">
      <c r="A99" s="880" t="s">
        <v>2566</v>
      </c>
      <c r="B99" s="882" t="s">
        <v>81</v>
      </c>
      <c r="C99" s="883" t="s">
        <v>2567</v>
      </c>
      <c r="D99" s="879">
        <v>3300.53</v>
      </c>
      <c r="E99" s="345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  <c r="Z99" s="345"/>
    </row>
    <row r="100" spans="1:26" ht="14.25">
      <c r="A100" s="880" t="s">
        <v>2575</v>
      </c>
      <c r="B100" s="882" t="s">
        <v>81</v>
      </c>
      <c r="C100" s="876" t="s">
        <v>2576</v>
      </c>
      <c r="D100" s="879">
        <v>3300.53</v>
      </c>
      <c r="E100" s="345"/>
      <c r="F100" s="345"/>
      <c r="G100" s="345"/>
      <c r="H100" s="345"/>
      <c r="I100" s="345"/>
      <c r="J100" s="345"/>
      <c r="K100" s="345"/>
      <c r="L100" s="345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  <c r="Z100" s="345"/>
    </row>
    <row r="101" spans="1:26" ht="14.25">
      <c r="A101" s="880" t="s">
        <v>2577</v>
      </c>
      <c r="B101" s="882" t="s">
        <v>81</v>
      </c>
      <c r="C101" s="876" t="s">
        <v>2578</v>
      </c>
      <c r="D101" s="879">
        <v>3300.53</v>
      </c>
      <c r="E101" s="345"/>
      <c r="F101" s="345"/>
      <c r="G101" s="345"/>
      <c r="H101" s="345"/>
      <c r="I101" s="345"/>
      <c r="J101" s="345"/>
      <c r="K101" s="345"/>
      <c r="L101" s="345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  <c r="Z101" s="345"/>
    </row>
    <row r="102" spans="1:26" ht="14.25" hidden="1">
      <c r="A102" s="476"/>
      <c r="B102" s="489"/>
      <c r="C102" s="489"/>
      <c r="D102" s="475"/>
      <c r="E102" s="345"/>
      <c r="F102" s="345"/>
      <c r="G102" s="345"/>
      <c r="H102" s="345"/>
      <c r="I102" s="345"/>
      <c r="J102" s="345"/>
      <c r="K102" s="345"/>
      <c r="L102" s="345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</row>
    <row r="103" spans="1:26" ht="14.25" hidden="1">
      <c r="A103" s="476"/>
      <c r="B103" s="55"/>
      <c r="C103" s="55"/>
      <c r="D103" s="47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</row>
    <row r="104" spans="1:26" ht="14.25" hidden="1">
      <c r="A104" s="476"/>
      <c r="B104" s="55"/>
      <c r="C104" s="55"/>
      <c r="D104" s="47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</row>
    <row r="105" spans="1:26" ht="14.25" hidden="1">
      <c r="A105" s="476"/>
      <c r="B105" s="55"/>
      <c r="C105" s="55"/>
      <c r="D105" s="475"/>
      <c r="E105" s="345"/>
      <c r="F105" s="345"/>
      <c r="G105" s="345"/>
      <c r="H105" s="345"/>
      <c r="I105" s="345"/>
      <c r="J105" s="345"/>
      <c r="K105" s="345"/>
      <c r="L105" s="345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</row>
    <row r="106" spans="1:26" ht="14.25" hidden="1">
      <c r="A106" s="476"/>
      <c r="B106" s="55"/>
      <c r="C106" s="55"/>
      <c r="D106" s="475"/>
      <c r="E106" s="345"/>
      <c r="F106" s="345"/>
      <c r="G106" s="345"/>
      <c r="H106" s="345"/>
      <c r="I106" s="345"/>
      <c r="J106" s="345"/>
      <c r="K106" s="345"/>
      <c r="L106" s="345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</row>
    <row r="107" spans="1:26" ht="14.25" hidden="1">
      <c r="A107" s="476"/>
      <c r="B107" s="55"/>
      <c r="C107" s="55"/>
      <c r="D107" s="475"/>
      <c r="E107" s="345"/>
      <c r="F107" s="345"/>
      <c r="G107" s="345"/>
      <c r="H107" s="345"/>
      <c r="I107" s="345"/>
      <c r="J107" s="345"/>
      <c r="K107" s="345"/>
      <c r="L107" s="345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</row>
    <row r="108" spans="1:26" ht="14.25" hidden="1">
      <c r="A108" s="476"/>
      <c r="B108" s="55"/>
      <c r="C108" s="55"/>
      <c r="D108" s="475"/>
      <c r="E108" s="345"/>
      <c r="F108" s="345"/>
      <c r="G108" s="345"/>
      <c r="H108" s="345"/>
      <c r="I108" s="345"/>
      <c r="J108" s="345"/>
      <c r="K108" s="345"/>
      <c r="L108" s="345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</row>
    <row r="109" spans="1:26" ht="14.25" hidden="1">
      <c r="A109" s="476"/>
      <c r="B109" s="55"/>
      <c r="C109" s="55"/>
      <c r="D109" s="475"/>
      <c r="E109" s="345"/>
      <c r="F109" s="345"/>
      <c r="G109" s="345"/>
      <c r="H109" s="345"/>
      <c r="I109" s="345"/>
      <c r="J109" s="345"/>
      <c r="K109" s="345"/>
      <c r="L109" s="345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</row>
    <row r="110" spans="1:26" ht="14.25" hidden="1">
      <c r="A110" s="476"/>
      <c r="B110" s="55"/>
      <c r="C110" s="55"/>
      <c r="D110" s="475"/>
      <c r="E110" s="345"/>
      <c r="F110" s="345"/>
      <c r="G110" s="345"/>
      <c r="H110" s="345"/>
      <c r="I110" s="345"/>
      <c r="J110" s="345"/>
      <c r="K110" s="345"/>
      <c r="L110" s="345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  <c r="Z110" s="345"/>
    </row>
    <row r="111" spans="1:26" ht="14.25" hidden="1">
      <c r="A111" s="476"/>
      <c r="B111" s="55"/>
      <c r="C111" s="55"/>
      <c r="D111" s="475"/>
      <c r="E111" s="345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</row>
    <row r="112" spans="1:26" ht="14.25" hidden="1">
      <c r="A112" s="476"/>
      <c r="B112" s="55"/>
      <c r="C112" s="55"/>
      <c r="D112" s="47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</row>
    <row r="113" spans="1:26" ht="14.25" hidden="1">
      <c r="A113" s="476"/>
      <c r="B113" s="55"/>
      <c r="C113" s="55"/>
      <c r="D113" s="47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</row>
    <row r="114" spans="1:26" ht="14.25" hidden="1">
      <c r="A114" s="476"/>
      <c r="B114" s="55"/>
      <c r="C114" s="55"/>
      <c r="D114" s="475"/>
      <c r="E114" s="345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</row>
    <row r="115" spans="1:26" ht="14.25" hidden="1">
      <c r="A115" s="476"/>
      <c r="B115" s="55"/>
      <c r="C115" s="55"/>
      <c r="D115" s="475"/>
      <c r="E115" s="345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</row>
    <row r="116" spans="1:26" ht="14.25" hidden="1">
      <c r="A116" s="476"/>
      <c r="B116" s="55"/>
      <c r="C116" s="55"/>
      <c r="D116" s="475"/>
      <c r="E116" s="345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</row>
    <row r="117" spans="1:26" ht="14.25" hidden="1">
      <c r="A117" s="476"/>
      <c r="B117" s="55"/>
      <c r="C117" s="55"/>
      <c r="D117" s="475"/>
      <c r="E117" s="345"/>
      <c r="F117" s="345"/>
      <c r="G117" s="345"/>
      <c r="H117" s="345"/>
      <c r="I117" s="345"/>
      <c r="J117" s="345"/>
      <c r="K117" s="345"/>
      <c r="L117" s="345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  <c r="Z117" s="345"/>
    </row>
    <row r="118" spans="1:26" ht="14.25" hidden="1">
      <c r="A118" s="476"/>
      <c r="B118" s="55"/>
      <c r="C118" s="55"/>
      <c r="D118" s="475"/>
      <c r="E118" s="345"/>
      <c r="F118" s="345"/>
      <c r="G118" s="345"/>
      <c r="H118" s="345"/>
      <c r="I118" s="345"/>
      <c r="J118" s="345"/>
      <c r="K118" s="345"/>
      <c r="L118" s="345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  <c r="Z118" s="345"/>
    </row>
    <row r="119" spans="1:26" ht="14.25" hidden="1">
      <c r="A119" s="476"/>
      <c r="B119" s="55"/>
      <c r="C119" s="55"/>
      <c r="D119" s="475"/>
      <c r="E119" s="345"/>
      <c r="F119" s="345"/>
      <c r="G119" s="345"/>
      <c r="H119" s="345"/>
      <c r="I119" s="345"/>
      <c r="J119" s="345"/>
      <c r="K119" s="345"/>
      <c r="L119" s="345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</row>
    <row r="120" spans="1:26" ht="14.25" hidden="1">
      <c r="A120" s="476"/>
      <c r="B120" s="55"/>
      <c r="C120" s="55"/>
      <c r="D120" s="475"/>
      <c r="E120" s="345"/>
      <c r="F120" s="345"/>
      <c r="G120" s="345"/>
      <c r="H120" s="345"/>
      <c r="I120" s="345"/>
      <c r="J120" s="345"/>
      <c r="K120" s="345"/>
      <c r="L120" s="345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  <c r="Z120" s="345"/>
    </row>
    <row r="121" spans="1:26" ht="14.25" hidden="1">
      <c r="A121" s="476"/>
      <c r="B121" s="55"/>
      <c r="C121" s="55"/>
      <c r="D121" s="475"/>
      <c r="E121" s="345"/>
      <c r="F121" s="345"/>
      <c r="G121" s="345"/>
      <c r="H121" s="345"/>
      <c r="I121" s="345"/>
      <c r="J121" s="345"/>
      <c r="K121" s="345"/>
      <c r="L121" s="345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</row>
    <row r="122" spans="1:26" ht="14.25" hidden="1">
      <c r="A122" s="476"/>
      <c r="B122" s="55"/>
      <c r="C122" s="55"/>
      <c r="D122" s="475"/>
      <c r="E122" s="345"/>
      <c r="F122" s="345"/>
      <c r="G122" s="345"/>
      <c r="H122" s="345"/>
      <c r="I122" s="345"/>
      <c r="J122" s="345"/>
      <c r="K122" s="345"/>
      <c r="L122" s="345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</row>
    <row r="123" spans="1:26" ht="14.25" hidden="1">
      <c r="A123" s="476"/>
      <c r="B123" s="55"/>
      <c r="C123" s="55"/>
      <c r="D123" s="475"/>
      <c r="E123" s="345"/>
      <c r="F123" s="345"/>
      <c r="G123" s="345"/>
      <c r="H123" s="345"/>
      <c r="I123" s="345"/>
      <c r="J123" s="345"/>
      <c r="K123" s="345"/>
      <c r="L123" s="345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  <c r="Z123" s="345"/>
    </row>
    <row r="124" spans="1:26" ht="14.25" hidden="1">
      <c r="A124" s="476"/>
      <c r="B124" s="55"/>
      <c r="C124" s="55"/>
      <c r="D124" s="475"/>
      <c r="E124" s="345"/>
      <c r="F124" s="345"/>
      <c r="G124" s="345"/>
      <c r="H124" s="345"/>
      <c r="I124" s="345"/>
      <c r="J124" s="345"/>
      <c r="K124" s="345"/>
      <c r="L124" s="345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</row>
    <row r="125" spans="1:26" ht="14.25" hidden="1">
      <c r="A125" s="476"/>
      <c r="B125" s="55"/>
      <c r="C125" s="55"/>
      <c r="D125" s="47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</row>
    <row r="126" spans="1:26" ht="14.25" hidden="1">
      <c r="A126" s="476"/>
      <c r="B126" s="55"/>
      <c r="C126" s="55"/>
      <c r="D126" s="475"/>
      <c r="E126" s="345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</row>
    <row r="127" spans="1:26" ht="14.25" hidden="1">
      <c r="A127" s="476"/>
      <c r="B127" s="55"/>
      <c r="C127" s="55"/>
      <c r="D127" s="475"/>
      <c r="E127" s="345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</row>
    <row r="128" spans="1:26" ht="14.25" hidden="1">
      <c r="A128" s="476"/>
      <c r="B128" s="55"/>
      <c r="C128" s="55"/>
      <c r="D128" s="475"/>
      <c r="E128" s="345"/>
      <c r="F128" s="345"/>
      <c r="G128" s="345"/>
      <c r="H128" s="345"/>
      <c r="I128" s="345"/>
      <c r="J128" s="345"/>
      <c r="K128" s="345"/>
      <c r="L128" s="345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  <c r="Z128" s="345"/>
    </row>
    <row r="129" spans="1:26" ht="14.25" hidden="1">
      <c r="A129" s="476"/>
      <c r="B129" s="55"/>
      <c r="C129" s="55"/>
      <c r="D129" s="475"/>
      <c r="E129" s="345"/>
      <c r="F129" s="345"/>
      <c r="G129" s="345"/>
      <c r="H129" s="345"/>
      <c r="I129" s="345"/>
      <c r="J129" s="345"/>
      <c r="K129" s="345"/>
      <c r="L129" s="345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</row>
    <row r="130" spans="1:26" ht="14.25" hidden="1">
      <c r="A130" s="476"/>
      <c r="B130" s="55"/>
      <c r="C130" s="55"/>
      <c r="D130" s="475"/>
      <c r="E130" s="345"/>
      <c r="F130" s="345"/>
      <c r="G130" s="345"/>
      <c r="H130" s="345"/>
      <c r="I130" s="345"/>
      <c r="J130" s="345"/>
      <c r="K130" s="345"/>
      <c r="L130" s="345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</row>
    <row r="131" spans="1:26" ht="14.25" hidden="1">
      <c r="A131" s="476"/>
      <c r="B131" s="55"/>
      <c r="C131" s="55"/>
      <c r="D131" s="475"/>
      <c r="E131" s="345"/>
      <c r="F131" s="345"/>
      <c r="G131" s="345"/>
      <c r="H131" s="345"/>
      <c r="I131" s="345"/>
      <c r="J131" s="345"/>
      <c r="K131" s="345"/>
      <c r="L131" s="345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  <c r="Z131" s="345"/>
    </row>
    <row r="132" spans="1:26" ht="14.25" hidden="1">
      <c r="A132" s="476"/>
      <c r="B132" s="55"/>
      <c r="C132" s="55"/>
      <c r="D132" s="475"/>
      <c r="E132" s="345"/>
      <c r="F132" s="345"/>
      <c r="G132" s="345"/>
      <c r="H132" s="345"/>
      <c r="I132" s="345"/>
      <c r="J132" s="345"/>
      <c r="K132" s="345"/>
      <c r="L132" s="345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</row>
    <row r="133" spans="1:26" ht="14.25" hidden="1">
      <c r="A133" s="476"/>
      <c r="B133" s="55"/>
      <c r="C133" s="55"/>
      <c r="D133" s="47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</row>
    <row r="134" spans="1:26" ht="14.25" hidden="1">
      <c r="A134" s="476"/>
      <c r="B134" s="55"/>
      <c r="C134" s="55"/>
      <c r="D134" s="475"/>
      <c r="E134" s="345"/>
      <c r="F134" s="345"/>
      <c r="G134" s="345"/>
      <c r="H134" s="345"/>
      <c r="I134" s="345"/>
      <c r="J134" s="345"/>
      <c r="K134" s="345"/>
      <c r="L134" s="345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  <c r="Z134" s="345"/>
    </row>
    <row r="135" spans="1:26" ht="14.25" hidden="1">
      <c r="A135" s="476"/>
      <c r="B135" s="55"/>
      <c r="C135" s="55"/>
      <c r="D135" s="475"/>
      <c r="E135" s="345"/>
      <c r="F135" s="345"/>
      <c r="G135" s="345"/>
      <c r="H135" s="345"/>
      <c r="I135" s="345"/>
      <c r="J135" s="345"/>
      <c r="K135" s="345"/>
      <c r="L135" s="345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</row>
    <row r="136" spans="1:26" ht="14.25" hidden="1">
      <c r="A136" s="476"/>
      <c r="B136" s="55"/>
      <c r="C136" s="55"/>
      <c r="D136" s="475"/>
      <c r="E136" s="345"/>
      <c r="F136" s="345"/>
      <c r="G136" s="345"/>
      <c r="H136" s="345"/>
      <c r="I136" s="345"/>
      <c r="J136" s="345"/>
      <c r="K136" s="345"/>
      <c r="L136" s="345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</row>
    <row r="137" spans="1:26" ht="14.25" hidden="1">
      <c r="A137" s="476"/>
      <c r="B137" s="55"/>
      <c r="C137" s="55"/>
      <c r="D137" s="475"/>
      <c r="E137" s="345"/>
      <c r="F137" s="345"/>
      <c r="G137" s="345"/>
      <c r="H137" s="345"/>
      <c r="I137" s="345"/>
      <c r="J137" s="345"/>
      <c r="K137" s="345"/>
      <c r="L137" s="345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</row>
    <row r="138" spans="1:26" ht="14.25" hidden="1">
      <c r="A138" s="476"/>
      <c r="B138" s="55"/>
      <c r="C138" s="55"/>
      <c r="D138" s="475"/>
      <c r="E138" s="345"/>
      <c r="F138" s="345"/>
      <c r="G138" s="345"/>
      <c r="H138" s="345"/>
      <c r="I138" s="345"/>
      <c r="J138" s="345"/>
      <c r="K138" s="345"/>
      <c r="L138" s="345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  <c r="Z138" s="345"/>
    </row>
    <row r="139" spans="1:26" ht="14.25" hidden="1">
      <c r="A139" s="476"/>
      <c r="B139" s="55"/>
      <c r="C139" s="55"/>
      <c r="D139" s="475"/>
      <c r="E139" s="345"/>
      <c r="F139" s="345"/>
      <c r="G139" s="345"/>
      <c r="H139" s="345"/>
      <c r="I139" s="345"/>
      <c r="J139" s="345"/>
      <c r="K139" s="345"/>
      <c r="L139" s="345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  <c r="Z139" s="345"/>
    </row>
    <row r="140" spans="1:26" ht="14.25" hidden="1">
      <c r="A140" s="476"/>
      <c r="B140" s="55"/>
      <c r="C140" s="55"/>
      <c r="D140" s="475"/>
      <c r="E140" s="345"/>
      <c r="F140" s="345"/>
      <c r="G140" s="345"/>
      <c r="H140" s="345"/>
      <c r="I140" s="345"/>
      <c r="J140" s="345"/>
      <c r="K140" s="345"/>
      <c r="L140" s="345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</row>
    <row r="141" spans="1:26" ht="14.25" hidden="1">
      <c r="A141" s="476"/>
      <c r="B141" s="55"/>
      <c r="C141" s="55"/>
      <c r="D141" s="475"/>
      <c r="E141" s="345"/>
      <c r="F141" s="345"/>
      <c r="G141" s="345"/>
      <c r="H141" s="345"/>
      <c r="I141" s="345"/>
      <c r="J141" s="345"/>
      <c r="K141" s="345"/>
      <c r="L141" s="345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</row>
    <row r="142" spans="1:26" ht="14.25" hidden="1">
      <c r="A142" s="476"/>
      <c r="B142" s="55"/>
      <c r="C142" s="55"/>
      <c r="D142" s="475"/>
      <c r="E142" s="345"/>
      <c r="F142" s="345"/>
      <c r="G142" s="345"/>
      <c r="H142" s="345"/>
      <c r="I142" s="345"/>
      <c r="J142" s="345"/>
      <c r="K142" s="345"/>
      <c r="L142" s="345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</row>
    <row r="143" spans="1:26" ht="14.25" hidden="1">
      <c r="A143" s="476"/>
      <c r="B143" s="55"/>
      <c r="C143" s="55"/>
      <c r="D143" s="475"/>
      <c r="E143" s="345"/>
      <c r="F143" s="345"/>
      <c r="G143" s="345"/>
      <c r="H143" s="345"/>
      <c r="I143" s="345"/>
      <c r="J143" s="345"/>
      <c r="K143" s="345"/>
      <c r="L143" s="345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  <c r="Z143" s="345"/>
    </row>
    <row r="144" spans="1:26" ht="14.25" hidden="1">
      <c r="A144" s="476"/>
      <c r="B144" s="55"/>
      <c r="C144" s="55"/>
      <c r="D144" s="475"/>
      <c r="E144" s="345"/>
      <c r="F144" s="345"/>
      <c r="G144" s="345"/>
      <c r="H144" s="345"/>
      <c r="I144" s="345"/>
      <c r="J144" s="345"/>
      <c r="K144" s="345"/>
      <c r="L144" s="345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</row>
    <row r="145" spans="1:26" ht="14.25" hidden="1">
      <c r="A145" s="476"/>
      <c r="B145" s="55"/>
      <c r="C145" s="55"/>
      <c r="D145" s="475"/>
      <c r="E145" s="345"/>
      <c r="F145" s="345"/>
      <c r="G145" s="345"/>
      <c r="H145" s="345"/>
      <c r="I145" s="345"/>
      <c r="J145" s="345"/>
      <c r="K145" s="345"/>
      <c r="L145" s="345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</row>
    <row r="146" spans="1:26" ht="14.25" hidden="1">
      <c r="A146" s="476"/>
      <c r="B146" s="55"/>
      <c r="C146" s="55"/>
      <c r="D146" s="475"/>
      <c r="E146" s="345"/>
      <c r="F146" s="345"/>
      <c r="G146" s="345"/>
      <c r="H146" s="345"/>
      <c r="I146" s="345"/>
      <c r="J146" s="345"/>
      <c r="K146" s="345"/>
      <c r="L146" s="345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</row>
    <row r="147" spans="1:26" ht="14.25" hidden="1">
      <c r="A147" s="476"/>
      <c r="B147" s="55"/>
      <c r="C147" s="55"/>
      <c r="D147" s="475"/>
      <c r="E147" s="345"/>
      <c r="F147" s="345"/>
      <c r="G147" s="345"/>
      <c r="H147" s="345"/>
      <c r="I147" s="345"/>
      <c r="J147" s="345"/>
      <c r="K147" s="345"/>
      <c r="L147" s="345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</row>
    <row r="148" spans="1:26" ht="14.25" hidden="1">
      <c r="A148" s="476"/>
      <c r="B148" s="55"/>
      <c r="C148" s="55"/>
      <c r="D148" s="475"/>
      <c r="E148" s="345"/>
      <c r="F148" s="345"/>
      <c r="G148" s="345"/>
      <c r="H148" s="345"/>
      <c r="I148" s="345"/>
      <c r="J148" s="345"/>
      <c r="K148" s="345"/>
      <c r="L148" s="345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</row>
    <row r="149" spans="1:26" ht="14.25" hidden="1">
      <c r="A149" s="476"/>
      <c r="B149" s="55"/>
      <c r="C149" s="55"/>
      <c r="D149" s="475"/>
      <c r="E149" s="345"/>
      <c r="F149" s="345"/>
      <c r="G149" s="345"/>
      <c r="H149" s="345"/>
      <c r="I149" s="345"/>
      <c r="J149" s="345"/>
      <c r="K149" s="345"/>
      <c r="L149" s="345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  <c r="Z149" s="345"/>
    </row>
    <row r="150" spans="1:26" ht="14.25" hidden="1">
      <c r="A150" s="476"/>
      <c r="B150" s="55"/>
      <c r="C150" s="55"/>
      <c r="D150" s="475"/>
      <c r="E150" s="345"/>
      <c r="F150" s="345"/>
      <c r="G150" s="345"/>
      <c r="H150" s="345"/>
      <c r="I150" s="345"/>
      <c r="J150" s="345"/>
      <c r="K150" s="345"/>
      <c r="L150" s="345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  <c r="Z150" s="345"/>
    </row>
    <row r="151" spans="1:26" ht="14.25" hidden="1">
      <c r="A151" s="476"/>
      <c r="B151" s="55"/>
      <c r="C151" s="55"/>
      <c r="D151" s="475"/>
      <c r="E151" s="345"/>
      <c r="F151" s="345"/>
      <c r="G151" s="345"/>
      <c r="H151" s="345"/>
      <c r="I151" s="345"/>
      <c r="J151" s="345"/>
      <c r="K151" s="345"/>
      <c r="L151" s="345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</row>
    <row r="152" spans="1:26" ht="14.25" hidden="1">
      <c r="A152" s="476"/>
      <c r="B152" s="55"/>
      <c r="C152" s="55"/>
      <c r="D152" s="475"/>
      <c r="E152" s="345"/>
      <c r="F152" s="345"/>
      <c r="G152" s="345"/>
      <c r="H152" s="345"/>
      <c r="I152" s="345"/>
      <c r="J152" s="345"/>
      <c r="K152" s="345"/>
      <c r="L152" s="345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</row>
    <row r="153" spans="1:26" ht="14.25" hidden="1">
      <c r="A153" s="476"/>
      <c r="B153" s="55"/>
      <c r="C153" s="55"/>
      <c r="D153" s="475"/>
      <c r="E153" s="345"/>
      <c r="F153" s="345"/>
      <c r="G153" s="345"/>
      <c r="H153" s="345"/>
      <c r="I153" s="345"/>
      <c r="J153" s="345"/>
      <c r="K153" s="345"/>
      <c r="L153" s="345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</row>
    <row r="154" spans="1:26" ht="14.25" hidden="1">
      <c r="A154" s="476"/>
      <c r="B154" s="55"/>
      <c r="C154" s="55"/>
      <c r="D154" s="475"/>
      <c r="E154" s="345"/>
      <c r="F154" s="345"/>
      <c r="G154" s="345"/>
      <c r="H154" s="345"/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</row>
    <row r="155" spans="1:26" ht="14.25" hidden="1">
      <c r="A155" s="476"/>
      <c r="B155" s="55"/>
      <c r="C155" s="55"/>
      <c r="D155" s="475"/>
      <c r="E155" s="345"/>
      <c r="F155" s="345"/>
      <c r="G155" s="345"/>
      <c r="H155" s="345"/>
      <c r="I155" s="345"/>
      <c r="J155" s="345"/>
      <c r="K155" s="345"/>
      <c r="L155" s="345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</row>
    <row r="156" spans="1:26" ht="14.25" hidden="1">
      <c r="A156" s="476"/>
      <c r="B156" s="55"/>
      <c r="C156" s="55"/>
      <c r="D156" s="475"/>
      <c r="E156" s="345"/>
      <c r="F156" s="345"/>
      <c r="G156" s="345"/>
      <c r="H156" s="345"/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</row>
    <row r="157" spans="1:26" ht="14.25" hidden="1">
      <c r="A157" s="476"/>
      <c r="B157" s="55"/>
      <c r="C157" s="55"/>
      <c r="D157" s="475"/>
      <c r="E157" s="345"/>
      <c r="F157" s="345"/>
      <c r="G157" s="345"/>
      <c r="H157" s="345"/>
      <c r="I157" s="345"/>
      <c r="J157" s="345"/>
      <c r="K157" s="345"/>
      <c r="L157" s="345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</row>
    <row r="158" spans="1:26" ht="14.25" hidden="1">
      <c r="A158" s="476"/>
      <c r="B158" s="55"/>
      <c r="C158" s="55"/>
      <c r="D158" s="475"/>
      <c r="E158" s="345"/>
      <c r="F158" s="345"/>
      <c r="G158" s="345"/>
      <c r="H158" s="345"/>
      <c r="I158" s="345"/>
      <c r="J158" s="345"/>
      <c r="K158" s="345"/>
      <c r="L158" s="345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</row>
    <row r="159" spans="1:26" ht="14.25" hidden="1">
      <c r="A159" s="476"/>
      <c r="B159" s="55"/>
      <c r="C159" s="55"/>
      <c r="D159" s="475"/>
      <c r="E159" s="345"/>
      <c r="F159" s="345"/>
      <c r="G159" s="345"/>
      <c r="H159" s="345"/>
      <c r="I159" s="345"/>
      <c r="J159" s="345"/>
      <c r="K159" s="345"/>
      <c r="L159" s="345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</row>
    <row r="160" spans="1:26" ht="14.25" hidden="1">
      <c r="A160" s="476"/>
      <c r="B160" s="55"/>
      <c r="C160" s="55"/>
      <c r="D160" s="475"/>
      <c r="E160" s="345"/>
      <c r="F160" s="345"/>
      <c r="G160" s="345"/>
      <c r="H160" s="345"/>
      <c r="I160" s="345"/>
      <c r="J160" s="345"/>
      <c r="K160" s="345"/>
      <c r="L160" s="345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</row>
    <row r="161" spans="1:26" ht="14.25" hidden="1">
      <c r="A161" s="476"/>
      <c r="B161" s="55"/>
      <c r="C161" s="55"/>
      <c r="D161" s="475"/>
      <c r="E161" s="345"/>
      <c r="F161" s="345"/>
      <c r="G161" s="345"/>
      <c r="H161" s="345"/>
      <c r="I161" s="345"/>
      <c r="J161" s="345"/>
      <c r="K161" s="345"/>
      <c r="L161" s="345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</row>
    <row r="162" spans="1:26" ht="14.25" hidden="1">
      <c r="A162" s="476"/>
      <c r="B162" s="55"/>
      <c r="C162" s="55"/>
      <c r="D162" s="475"/>
      <c r="E162" s="345"/>
      <c r="F162" s="345"/>
      <c r="G162" s="345"/>
      <c r="H162" s="345"/>
      <c r="I162" s="345"/>
      <c r="J162" s="345"/>
      <c r="K162" s="345"/>
      <c r="L162" s="345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</row>
    <row r="163" spans="1:26" ht="14.25" hidden="1">
      <c r="A163" s="476"/>
      <c r="B163" s="55"/>
      <c r="C163" s="55"/>
      <c r="D163" s="475"/>
      <c r="E163" s="345"/>
      <c r="F163" s="345"/>
      <c r="G163" s="345"/>
      <c r="H163" s="345"/>
      <c r="I163" s="345"/>
      <c r="J163" s="345"/>
      <c r="K163" s="345"/>
      <c r="L163" s="345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</row>
    <row r="164" spans="1:26" ht="14.25" hidden="1">
      <c r="A164" s="476"/>
      <c r="B164" s="55"/>
      <c r="C164" s="55"/>
      <c r="D164" s="475"/>
      <c r="E164" s="345"/>
      <c r="F164" s="345"/>
      <c r="G164" s="345"/>
      <c r="H164" s="345"/>
      <c r="I164" s="345"/>
      <c r="J164" s="345"/>
      <c r="K164" s="345"/>
      <c r="L164" s="345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</row>
    <row r="165" spans="1:26" ht="14.25" hidden="1">
      <c r="A165" s="476"/>
      <c r="B165" s="55"/>
      <c r="C165" s="55"/>
      <c r="D165" s="475"/>
      <c r="E165" s="345"/>
      <c r="F165" s="345"/>
      <c r="G165" s="345"/>
      <c r="H165" s="345"/>
      <c r="I165" s="345"/>
      <c r="J165" s="345"/>
      <c r="K165" s="345"/>
      <c r="L165" s="345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</row>
    <row r="166" spans="1:26" ht="14.25" hidden="1">
      <c r="A166" s="476"/>
      <c r="B166" s="55"/>
      <c r="C166" s="55"/>
      <c r="D166" s="475"/>
      <c r="E166" s="345"/>
      <c r="F166" s="345"/>
      <c r="G166" s="345"/>
      <c r="H166" s="345"/>
      <c r="I166" s="345"/>
      <c r="J166" s="345"/>
      <c r="K166" s="345"/>
      <c r="L166" s="345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</row>
    <row r="167" spans="1:26" ht="14.25" hidden="1">
      <c r="A167" s="476"/>
      <c r="B167" s="55"/>
      <c r="C167" s="55"/>
      <c r="D167" s="475"/>
      <c r="E167" s="345"/>
      <c r="F167" s="345"/>
      <c r="G167" s="345"/>
      <c r="H167" s="345"/>
      <c r="I167" s="345"/>
      <c r="J167" s="345"/>
      <c r="K167" s="345"/>
      <c r="L167" s="345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</row>
    <row r="168" spans="1:26" ht="14.25" hidden="1">
      <c r="A168" s="476"/>
      <c r="B168" s="55"/>
      <c r="C168" s="55"/>
      <c r="D168" s="475"/>
      <c r="E168" s="345"/>
      <c r="F168" s="345"/>
      <c r="G168" s="345"/>
      <c r="H168" s="345"/>
      <c r="I168" s="345"/>
      <c r="J168" s="345"/>
      <c r="K168" s="345"/>
      <c r="L168" s="345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</row>
    <row r="169" spans="1:26" ht="14.25" hidden="1">
      <c r="A169" s="476"/>
      <c r="B169" s="55"/>
      <c r="C169" s="55"/>
      <c r="D169" s="475"/>
      <c r="E169" s="345"/>
      <c r="F169" s="345"/>
      <c r="G169" s="345"/>
      <c r="H169" s="345"/>
      <c r="I169" s="345"/>
      <c r="J169" s="345"/>
      <c r="K169" s="345"/>
      <c r="L169" s="345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</row>
    <row r="170" spans="1:26" ht="14.25" hidden="1">
      <c r="A170" s="476"/>
      <c r="B170" s="55"/>
      <c r="C170" s="55"/>
      <c r="D170" s="475"/>
      <c r="E170" s="345"/>
      <c r="F170" s="345"/>
      <c r="G170" s="345"/>
      <c r="H170" s="345"/>
      <c r="I170" s="345"/>
      <c r="J170" s="345"/>
      <c r="K170" s="345"/>
      <c r="L170" s="345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</row>
    <row r="171" spans="1:26" ht="14.25" hidden="1">
      <c r="A171" s="476"/>
      <c r="B171" s="55"/>
      <c r="C171" s="55"/>
      <c r="D171" s="475"/>
      <c r="E171" s="345"/>
      <c r="F171" s="345"/>
      <c r="G171" s="345"/>
      <c r="H171" s="345"/>
      <c r="I171" s="345"/>
      <c r="J171" s="345"/>
      <c r="K171" s="345"/>
      <c r="L171" s="345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</row>
    <row r="172" spans="1:26" ht="14.25" hidden="1">
      <c r="A172" s="476"/>
      <c r="B172" s="55"/>
      <c r="C172" s="55"/>
      <c r="D172" s="475"/>
      <c r="E172" s="345"/>
      <c r="F172" s="345"/>
      <c r="G172" s="345"/>
      <c r="H172" s="345"/>
      <c r="I172" s="345"/>
      <c r="J172" s="345"/>
      <c r="K172" s="345"/>
      <c r="L172" s="345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</row>
    <row r="173" spans="1:26" ht="14.25" hidden="1">
      <c r="A173" s="476"/>
      <c r="B173" s="55"/>
      <c r="C173" s="55"/>
      <c r="D173" s="475"/>
      <c r="E173" s="345"/>
      <c r="F173" s="345"/>
      <c r="G173" s="345"/>
      <c r="H173" s="345"/>
      <c r="I173" s="345"/>
      <c r="J173" s="345"/>
      <c r="K173" s="345"/>
      <c r="L173" s="345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</row>
    <row r="174" spans="1:26" ht="14.25" hidden="1">
      <c r="A174" s="476"/>
      <c r="B174" s="55"/>
      <c r="C174" s="55"/>
      <c r="D174" s="475"/>
      <c r="E174" s="345"/>
      <c r="F174" s="345"/>
      <c r="G174" s="345"/>
      <c r="H174" s="345"/>
      <c r="I174" s="345"/>
      <c r="J174" s="345"/>
      <c r="K174" s="345"/>
      <c r="L174" s="345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</row>
    <row r="175" spans="1:26" ht="14.25" hidden="1">
      <c r="A175" s="476"/>
      <c r="B175" s="55"/>
      <c r="C175" s="55"/>
      <c r="D175" s="475"/>
      <c r="E175" s="345"/>
      <c r="F175" s="345"/>
      <c r="G175" s="345"/>
      <c r="H175" s="345"/>
      <c r="I175" s="345"/>
      <c r="J175" s="345"/>
      <c r="K175" s="345"/>
      <c r="L175" s="345"/>
      <c r="M175" s="345"/>
      <c r="N175" s="345"/>
      <c r="O175" s="345"/>
      <c r="P175" s="345"/>
      <c r="Q175" s="345"/>
      <c r="R175" s="345"/>
      <c r="S175" s="345"/>
      <c r="T175" s="345"/>
      <c r="U175" s="345"/>
      <c r="V175" s="345"/>
      <c r="W175" s="345"/>
      <c r="X175" s="345"/>
      <c r="Y175" s="345"/>
      <c r="Z175" s="345"/>
    </row>
    <row r="176" spans="1:26" ht="14.25" hidden="1">
      <c r="A176" s="476"/>
      <c r="B176" s="55"/>
      <c r="C176" s="55"/>
      <c r="D176" s="475"/>
      <c r="E176" s="345"/>
      <c r="F176" s="345"/>
      <c r="G176" s="345"/>
      <c r="H176" s="345"/>
      <c r="I176" s="345"/>
      <c r="J176" s="345"/>
      <c r="K176" s="345"/>
      <c r="L176" s="345"/>
      <c r="M176" s="345"/>
      <c r="N176" s="345"/>
      <c r="O176" s="345"/>
      <c r="P176" s="345"/>
      <c r="Q176" s="345"/>
      <c r="R176" s="345"/>
      <c r="S176" s="345"/>
      <c r="T176" s="345"/>
      <c r="U176" s="345"/>
      <c r="V176" s="345"/>
      <c r="W176" s="345"/>
      <c r="X176" s="345"/>
      <c r="Y176" s="345"/>
      <c r="Z176" s="345"/>
    </row>
    <row r="177" spans="1:26" ht="14.25" hidden="1">
      <c r="A177" s="476"/>
      <c r="B177" s="55"/>
      <c r="C177" s="55"/>
      <c r="D177" s="475"/>
      <c r="E177" s="345"/>
      <c r="F177" s="345"/>
      <c r="G177" s="345"/>
      <c r="H177" s="345"/>
      <c r="I177" s="345"/>
      <c r="J177" s="345"/>
      <c r="K177" s="345"/>
      <c r="L177" s="345"/>
      <c r="M177" s="345"/>
      <c r="N177" s="345"/>
      <c r="O177" s="345"/>
      <c r="P177" s="345"/>
      <c r="Q177" s="345"/>
      <c r="R177" s="345"/>
      <c r="S177" s="345"/>
      <c r="T177" s="345"/>
      <c r="U177" s="345"/>
      <c r="V177" s="345"/>
      <c r="W177" s="345"/>
      <c r="X177" s="345"/>
      <c r="Y177" s="345"/>
      <c r="Z177" s="345"/>
    </row>
    <row r="178" spans="1:26" ht="14.25" hidden="1">
      <c r="A178" s="476"/>
      <c r="B178" s="55"/>
      <c r="C178" s="55"/>
      <c r="D178" s="475"/>
      <c r="E178" s="345"/>
      <c r="F178" s="345"/>
      <c r="G178" s="345"/>
      <c r="H178" s="345"/>
      <c r="I178" s="345"/>
      <c r="J178" s="345"/>
      <c r="K178" s="345"/>
      <c r="L178" s="345"/>
      <c r="M178" s="345"/>
      <c r="N178" s="345"/>
      <c r="O178" s="345"/>
      <c r="P178" s="345"/>
      <c r="Q178" s="345"/>
      <c r="R178" s="345"/>
      <c r="S178" s="345"/>
      <c r="T178" s="345"/>
      <c r="U178" s="345"/>
      <c r="V178" s="345"/>
      <c r="W178" s="345"/>
      <c r="X178" s="345"/>
      <c r="Y178" s="345"/>
      <c r="Z178" s="345"/>
    </row>
    <row r="179" spans="1:26" ht="14.25" hidden="1">
      <c r="A179" s="476"/>
      <c r="B179" s="55"/>
      <c r="C179" s="55"/>
      <c r="D179" s="475"/>
      <c r="E179" s="345"/>
      <c r="F179" s="345"/>
      <c r="G179" s="345"/>
      <c r="H179" s="345"/>
      <c r="I179" s="345"/>
      <c r="J179" s="345"/>
      <c r="K179" s="345"/>
      <c r="L179" s="345"/>
      <c r="M179" s="345"/>
      <c r="N179" s="345"/>
      <c r="O179" s="345"/>
      <c r="P179" s="345"/>
      <c r="Q179" s="345"/>
      <c r="R179" s="345"/>
      <c r="S179" s="345"/>
      <c r="T179" s="345"/>
      <c r="U179" s="345"/>
      <c r="V179" s="345"/>
      <c r="W179" s="345"/>
      <c r="X179" s="345"/>
      <c r="Y179" s="345"/>
      <c r="Z179" s="345"/>
    </row>
    <row r="180" spans="1:26" ht="14.25" hidden="1">
      <c r="A180" s="476"/>
      <c r="B180" s="55"/>
      <c r="C180" s="55"/>
      <c r="D180" s="475"/>
      <c r="E180" s="345"/>
      <c r="F180" s="345"/>
      <c r="G180" s="345"/>
      <c r="H180" s="345"/>
      <c r="I180" s="345"/>
      <c r="J180" s="345"/>
      <c r="K180" s="345"/>
      <c r="L180" s="345"/>
      <c r="M180" s="345"/>
      <c r="N180" s="345"/>
      <c r="O180" s="345"/>
      <c r="P180" s="345"/>
      <c r="Q180" s="345"/>
      <c r="R180" s="345"/>
      <c r="S180" s="345"/>
      <c r="T180" s="345"/>
      <c r="U180" s="345"/>
      <c r="V180" s="345"/>
      <c r="W180" s="345"/>
      <c r="X180" s="345"/>
      <c r="Y180" s="345"/>
      <c r="Z180" s="345"/>
    </row>
    <row r="181" spans="1:26" ht="14.25" hidden="1">
      <c r="A181" s="476"/>
      <c r="B181" s="55"/>
      <c r="C181" s="55"/>
      <c r="D181" s="475"/>
      <c r="E181" s="345"/>
      <c r="F181" s="345"/>
      <c r="G181" s="345"/>
      <c r="H181" s="345"/>
      <c r="I181" s="345"/>
      <c r="J181" s="345"/>
      <c r="K181" s="345"/>
      <c r="L181" s="345"/>
      <c r="M181" s="345"/>
      <c r="N181" s="345"/>
      <c r="O181" s="345"/>
      <c r="P181" s="345"/>
      <c r="Q181" s="345"/>
      <c r="R181" s="345"/>
      <c r="S181" s="345"/>
      <c r="T181" s="345"/>
      <c r="U181" s="345"/>
      <c r="V181" s="345"/>
      <c r="W181" s="345"/>
      <c r="X181" s="345"/>
      <c r="Y181" s="345"/>
      <c r="Z181" s="345"/>
    </row>
    <row r="182" spans="1:26" ht="14.25" hidden="1">
      <c r="A182" s="476"/>
      <c r="B182" s="55"/>
      <c r="C182" s="55"/>
      <c r="D182" s="475"/>
      <c r="E182" s="345"/>
      <c r="F182" s="345"/>
      <c r="G182" s="345"/>
      <c r="H182" s="345"/>
      <c r="I182" s="345"/>
      <c r="J182" s="345"/>
      <c r="K182" s="345"/>
      <c r="L182" s="345"/>
      <c r="M182" s="345"/>
      <c r="N182" s="345"/>
      <c r="O182" s="345"/>
      <c r="P182" s="345"/>
      <c r="Q182" s="345"/>
      <c r="R182" s="345"/>
      <c r="S182" s="345"/>
      <c r="T182" s="345"/>
      <c r="U182" s="345"/>
      <c r="V182" s="345"/>
      <c r="W182" s="345"/>
      <c r="X182" s="345"/>
      <c r="Y182" s="345"/>
      <c r="Z182" s="345"/>
    </row>
    <row r="183" spans="1:26" ht="14.25" hidden="1">
      <c r="A183" s="476"/>
      <c r="B183" s="55"/>
      <c r="C183" s="55"/>
      <c r="D183" s="475"/>
      <c r="E183" s="345"/>
      <c r="F183" s="345"/>
      <c r="G183" s="345"/>
      <c r="H183" s="345"/>
      <c r="I183" s="345"/>
      <c r="J183" s="345"/>
      <c r="K183" s="345"/>
      <c r="L183" s="345"/>
      <c r="M183" s="345"/>
      <c r="N183" s="345"/>
      <c r="O183" s="345"/>
      <c r="P183" s="345"/>
      <c r="Q183" s="345"/>
      <c r="R183" s="345"/>
      <c r="S183" s="345"/>
      <c r="T183" s="345"/>
      <c r="U183" s="345"/>
      <c r="V183" s="345"/>
      <c r="W183" s="345"/>
      <c r="X183" s="345"/>
      <c r="Y183" s="345"/>
      <c r="Z183" s="345"/>
    </row>
    <row r="184" spans="1:26" ht="14.25" hidden="1">
      <c r="A184" s="476"/>
      <c r="B184" s="55"/>
      <c r="C184" s="55"/>
      <c r="D184" s="475"/>
      <c r="E184" s="345"/>
      <c r="F184" s="345"/>
      <c r="G184" s="345"/>
      <c r="H184" s="345"/>
      <c r="I184" s="345"/>
      <c r="J184" s="345"/>
      <c r="K184" s="345"/>
      <c r="L184" s="345"/>
      <c r="M184" s="345"/>
      <c r="N184" s="345"/>
      <c r="O184" s="345"/>
      <c r="P184" s="345"/>
      <c r="Q184" s="345"/>
      <c r="R184" s="345"/>
      <c r="S184" s="345"/>
      <c r="T184" s="345"/>
      <c r="U184" s="345"/>
      <c r="V184" s="345"/>
      <c r="W184" s="345"/>
      <c r="X184" s="345"/>
      <c r="Y184" s="345"/>
      <c r="Z184" s="345"/>
    </row>
    <row r="185" spans="1:26" ht="14.25" hidden="1">
      <c r="A185" s="476"/>
      <c r="B185" s="55"/>
      <c r="C185" s="55"/>
      <c r="D185" s="475"/>
      <c r="E185" s="345"/>
      <c r="F185" s="345"/>
      <c r="G185" s="345"/>
      <c r="H185" s="345"/>
      <c r="I185" s="345"/>
      <c r="J185" s="345"/>
      <c r="K185" s="345"/>
      <c r="L185" s="345"/>
      <c r="M185" s="345"/>
      <c r="N185" s="345"/>
      <c r="O185" s="345"/>
      <c r="P185" s="345"/>
      <c r="Q185" s="345"/>
      <c r="R185" s="345"/>
      <c r="S185" s="345"/>
      <c r="T185" s="345"/>
      <c r="U185" s="345"/>
      <c r="V185" s="345"/>
      <c r="W185" s="345"/>
      <c r="X185" s="345"/>
      <c r="Y185" s="345"/>
      <c r="Z185" s="345"/>
    </row>
    <row r="186" spans="1:26" ht="14.25" hidden="1">
      <c r="A186" s="476"/>
      <c r="B186" s="55"/>
      <c r="C186" s="55"/>
      <c r="D186" s="475"/>
      <c r="E186" s="345"/>
      <c r="F186" s="345"/>
      <c r="G186" s="345"/>
      <c r="H186" s="345"/>
      <c r="I186" s="345"/>
      <c r="J186" s="345"/>
      <c r="K186" s="345"/>
      <c r="L186" s="345"/>
      <c r="M186" s="345"/>
      <c r="N186" s="345"/>
      <c r="O186" s="345"/>
      <c r="P186" s="345"/>
      <c r="Q186" s="345"/>
      <c r="R186" s="345"/>
      <c r="S186" s="345"/>
      <c r="T186" s="345"/>
      <c r="U186" s="345"/>
      <c r="V186" s="345"/>
      <c r="W186" s="345"/>
      <c r="X186" s="345"/>
      <c r="Y186" s="345"/>
      <c r="Z186" s="345"/>
    </row>
    <row r="187" spans="1:26" ht="14.25" hidden="1">
      <c r="A187" s="476"/>
      <c r="B187" s="55"/>
      <c r="C187" s="55"/>
      <c r="D187" s="475"/>
      <c r="E187" s="345"/>
      <c r="F187" s="345"/>
      <c r="G187" s="345"/>
      <c r="H187" s="345"/>
      <c r="I187" s="345"/>
      <c r="J187" s="345"/>
      <c r="K187" s="345"/>
      <c r="L187" s="345"/>
      <c r="M187" s="345"/>
      <c r="N187" s="345"/>
      <c r="O187" s="345"/>
      <c r="P187" s="345"/>
      <c r="Q187" s="345"/>
      <c r="R187" s="345"/>
      <c r="S187" s="345"/>
      <c r="T187" s="345"/>
      <c r="U187" s="345"/>
      <c r="V187" s="345"/>
      <c r="W187" s="345"/>
      <c r="X187" s="345"/>
      <c r="Y187" s="345"/>
      <c r="Z187" s="345"/>
    </row>
    <row r="188" spans="1:26" ht="14.25" hidden="1">
      <c r="A188" s="476"/>
      <c r="B188" s="55"/>
      <c r="C188" s="55"/>
      <c r="D188" s="475"/>
      <c r="E188" s="345"/>
      <c r="F188" s="345"/>
      <c r="G188" s="345"/>
      <c r="H188" s="345"/>
      <c r="I188" s="345"/>
      <c r="J188" s="345"/>
      <c r="K188" s="345"/>
      <c r="L188" s="345"/>
      <c r="M188" s="345"/>
      <c r="N188" s="345"/>
      <c r="O188" s="345"/>
      <c r="P188" s="345"/>
      <c r="Q188" s="345"/>
      <c r="R188" s="345"/>
      <c r="S188" s="345"/>
      <c r="T188" s="345"/>
      <c r="U188" s="345"/>
      <c r="V188" s="345"/>
      <c r="W188" s="345"/>
      <c r="X188" s="345"/>
      <c r="Y188" s="345"/>
      <c r="Z188" s="345"/>
    </row>
    <row r="189" spans="1:26" ht="14.25" hidden="1">
      <c r="A189" s="476"/>
      <c r="B189" s="55"/>
      <c r="C189" s="55"/>
      <c r="D189" s="475"/>
      <c r="E189" s="345"/>
      <c r="F189" s="345"/>
      <c r="G189" s="345"/>
      <c r="H189" s="345"/>
      <c r="I189" s="345"/>
      <c r="J189" s="345"/>
      <c r="K189" s="345"/>
      <c r="L189" s="345"/>
      <c r="M189" s="345"/>
      <c r="N189" s="345"/>
      <c r="O189" s="345"/>
      <c r="P189" s="345"/>
      <c r="Q189" s="345"/>
      <c r="R189" s="345"/>
      <c r="S189" s="345"/>
      <c r="T189" s="345"/>
      <c r="U189" s="345"/>
      <c r="V189" s="345"/>
      <c r="W189" s="345"/>
      <c r="X189" s="345"/>
      <c r="Y189" s="345"/>
      <c r="Z189" s="345"/>
    </row>
    <row r="190" spans="1:26" ht="14.25" hidden="1">
      <c r="A190" s="476"/>
      <c r="B190" s="55"/>
      <c r="C190" s="55"/>
      <c r="D190" s="475"/>
      <c r="E190" s="345"/>
      <c r="F190" s="345"/>
      <c r="G190" s="345"/>
      <c r="H190" s="345"/>
      <c r="I190" s="345"/>
      <c r="J190" s="345"/>
      <c r="K190" s="345"/>
      <c r="L190" s="345"/>
      <c r="M190" s="345"/>
      <c r="N190" s="345"/>
      <c r="O190" s="345"/>
      <c r="P190" s="345"/>
      <c r="Q190" s="345"/>
      <c r="R190" s="345"/>
      <c r="S190" s="345"/>
      <c r="T190" s="345"/>
      <c r="U190" s="345"/>
      <c r="V190" s="345"/>
      <c r="W190" s="345"/>
      <c r="X190" s="345"/>
      <c r="Y190" s="345"/>
      <c r="Z190" s="345"/>
    </row>
    <row r="191" spans="1:26" ht="14.25" hidden="1">
      <c r="A191" s="476"/>
      <c r="B191" s="55"/>
      <c r="C191" s="55"/>
      <c r="D191" s="475"/>
      <c r="E191" s="345"/>
      <c r="F191" s="345"/>
      <c r="G191" s="345"/>
      <c r="H191" s="345"/>
      <c r="I191" s="345"/>
      <c r="J191" s="345"/>
      <c r="K191" s="345"/>
      <c r="L191" s="345"/>
      <c r="M191" s="345"/>
      <c r="N191" s="345"/>
      <c r="O191" s="345"/>
      <c r="P191" s="345"/>
      <c r="Q191" s="345"/>
      <c r="R191" s="345"/>
      <c r="S191" s="345"/>
      <c r="T191" s="345"/>
      <c r="U191" s="345"/>
      <c r="V191" s="345"/>
      <c r="W191" s="345"/>
      <c r="X191" s="345"/>
      <c r="Y191" s="345"/>
      <c r="Z191" s="345"/>
    </row>
    <row r="192" spans="1:26" ht="14.25" hidden="1">
      <c r="A192" s="505"/>
      <c r="B192" s="478"/>
      <c r="C192" s="478"/>
      <c r="D192" s="479"/>
      <c r="E192" s="345"/>
      <c r="F192" s="345"/>
      <c r="G192" s="345"/>
      <c r="H192" s="345"/>
      <c r="I192" s="345"/>
      <c r="J192" s="345"/>
      <c r="K192" s="345"/>
      <c r="L192" s="345"/>
      <c r="M192" s="345"/>
      <c r="N192" s="345"/>
      <c r="O192" s="345"/>
      <c r="P192" s="345"/>
      <c r="Q192" s="345"/>
      <c r="R192" s="345"/>
      <c r="S192" s="345"/>
      <c r="T192" s="345"/>
      <c r="U192" s="345"/>
      <c r="V192" s="345"/>
      <c r="W192" s="345"/>
      <c r="X192" s="345"/>
      <c r="Y192" s="345"/>
      <c r="Z192" s="345"/>
    </row>
    <row r="193" spans="1:26" ht="14.25" hidden="1">
      <c r="A193" s="866"/>
      <c r="B193" s="69"/>
      <c r="C193" s="506"/>
      <c r="D193" s="507"/>
      <c r="F193" s="345"/>
      <c r="G193" s="345"/>
      <c r="H193" s="345"/>
      <c r="I193" s="345"/>
      <c r="J193" s="345"/>
      <c r="K193" s="345"/>
      <c r="L193" s="345"/>
      <c r="M193" s="345"/>
      <c r="N193" s="345"/>
      <c r="O193" s="345"/>
      <c r="P193" s="345"/>
      <c r="Q193" s="345"/>
      <c r="R193" s="345"/>
      <c r="S193" s="345"/>
      <c r="T193" s="345"/>
      <c r="U193" s="345"/>
      <c r="V193" s="345"/>
      <c r="W193" s="345"/>
      <c r="X193" s="345"/>
      <c r="Y193" s="345"/>
      <c r="Z193" s="345"/>
    </row>
    <row r="194" spans="1:26" ht="14.25" hidden="1">
      <c r="A194" s="866"/>
      <c r="B194" s="69"/>
      <c r="C194" s="508"/>
      <c r="D194" s="507"/>
      <c r="F194" s="345"/>
      <c r="G194" s="345"/>
      <c r="H194" s="345"/>
      <c r="I194" s="345"/>
      <c r="J194" s="345"/>
      <c r="K194" s="345"/>
      <c r="L194" s="345"/>
      <c r="M194" s="345"/>
      <c r="N194" s="345"/>
      <c r="O194" s="345"/>
      <c r="P194" s="345"/>
      <c r="Q194" s="345"/>
      <c r="R194" s="345"/>
      <c r="S194" s="345"/>
      <c r="T194" s="345"/>
      <c r="U194" s="345"/>
      <c r="V194" s="345"/>
      <c r="W194" s="345"/>
      <c r="X194" s="345"/>
      <c r="Y194" s="345"/>
      <c r="Z194" s="345"/>
    </row>
    <row r="195" spans="1:26" ht="14.25" hidden="1">
      <c r="A195" s="509"/>
      <c r="B195" s="69"/>
      <c r="C195" s="481"/>
      <c r="D195" s="186"/>
      <c r="E195" s="345"/>
      <c r="F195" s="345"/>
      <c r="G195" s="345"/>
      <c r="H195" s="345"/>
      <c r="I195" s="345"/>
      <c r="J195" s="345"/>
      <c r="K195" s="345"/>
      <c r="L195" s="345"/>
      <c r="M195" s="345"/>
      <c r="N195" s="345"/>
      <c r="O195" s="345"/>
      <c r="P195" s="345"/>
      <c r="Q195" s="345"/>
      <c r="R195" s="345"/>
      <c r="S195" s="345"/>
      <c r="T195" s="345"/>
      <c r="U195" s="345"/>
      <c r="V195" s="345"/>
      <c r="W195" s="345"/>
      <c r="X195" s="345"/>
      <c r="Y195" s="345"/>
      <c r="Z195" s="345"/>
    </row>
    <row r="196" spans="1:26" ht="14.25" hidden="1">
      <c r="A196" s="509"/>
      <c r="B196" s="69"/>
      <c r="C196" s="481"/>
      <c r="D196" s="186"/>
      <c r="E196" s="345"/>
      <c r="F196" s="345"/>
      <c r="G196" s="345"/>
      <c r="H196" s="345"/>
      <c r="I196" s="345"/>
      <c r="J196" s="345"/>
      <c r="K196" s="345"/>
      <c r="L196" s="345"/>
      <c r="M196" s="345"/>
      <c r="N196" s="345"/>
      <c r="O196" s="345"/>
      <c r="P196" s="345"/>
      <c r="Q196" s="345"/>
      <c r="R196" s="345"/>
      <c r="S196" s="345"/>
      <c r="T196" s="345"/>
      <c r="U196" s="345"/>
      <c r="V196" s="345"/>
      <c r="W196" s="345"/>
      <c r="X196" s="345"/>
      <c r="Y196" s="345"/>
      <c r="Z196" s="345"/>
    </row>
    <row r="197" spans="1:26" ht="14.25" hidden="1">
      <c r="A197" s="510"/>
      <c r="B197" s="69"/>
      <c r="C197" s="481"/>
      <c r="D197" s="186"/>
      <c r="E197" s="345"/>
      <c r="F197" s="345"/>
      <c r="G197" s="345"/>
      <c r="H197" s="345"/>
      <c r="I197" s="345"/>
      <c r="J197" s="345"/>
      <c r="K197" s="345"/>
      <c r="L197" s="345"/>
      <c r="M197" s="345"/>
      <c r="N197" s="345"/>
      <c r="O197" s="345"/>
      <c r="P197" s="345"/>
      <c r="Q197" s="345"/>
      <c r="R197" s="345"/>
      <c r="S197" s="345"/>
      <c r="T197" s="345"/>
      <c r="U197" s="345"/>
      <c r="V197" s="345"/>
      <c r="W197" s="345"/>
      <c r="X197" s="345"/>
      <c r="Y197" s="345"/>
      <c r="Z197" s="345"/>
    </row>
    <row r="198" spans="1:26" ht="14.25" hidden="1">
      <c r="A198" s="509"/>
      <c r="B198" s="69"/>
      <c r="C198" s="481"/>
      <c r="D198" s="186"/>
      <c r="E198" s="345"/>
      <c r="F198" s="345"/>
      <c r="G198" s="345"/>
      <c r="H198" s="345"/>
      <c r="I198" s="345"/>
      <c r="J198" s="345"/>
      <c r="K198" s="345"/>
      <c r="L198" s="345"/>
      <c r="M198" s="345"/>
      <c r="N198" s="345"/>
      <c r="O198" s="345"/>
      <c r="P198" s="345"/>
      <c r="Q198" s="345"/>
      <c r="R198" s="345"/>
      <c r="S198" s="345"/>
      <c r="T198" s="345"/>
      <c r="U198" s="345"/>
      <c r="V198" s="345"/>
      <c r="W198" s="345"/>
      <c r="X198" s="345"/>
      <c r="Y198" s="345"/>
      <c r="Z198" s="345"/>
    </row>
    <row r="199" spans="1:26" ht="14.25" hidden="1">
      <c r="A199" s="511"/>
      <c r="B199" s="69"/>
      <c r="C199" s="481"/>
      <c r="D199" s="186"/>
      <c r="E199" s="345"/>
      <c r="F199" s="345"/>
      <c r="G199" s="345"/>
      <c r="H199" s="345"/>
      <c r="I199" s="345"/>
      <c r="J199" s="345"/>
      <c r="K199" s="345"/>
      <c r="L199" s="345"/>
      <c r="M199" s="345"/>
      <c r="N199" s="345"/>
      <c r="O199" s="345"/>
      <c r="P199" s="345"/>
      <c r="Q199" s="345"/>
      <c r="R199" s="345"/>
      <c r="S199" s="345"/>
      <c r="T199" s="345"/>
      <c r="U199" s="345"/>
      <c r="V199" s="345"/>
      <c r="W199" s="345"/>
      <c r="X199" s="345"/>
      <c r="Y199" s="345"/>
      <c r="Z199" s="345"/>
    </row>
    <row r="200" spans="1:26" ht="14.25" hidden="1">
      <c r="A200" s="511"/>
      <c r="B200" s="69"/>
      <c r="C200" s="481"/>
      <c r="D200" s="186"/>
      <c r="E200" s="345"/>
      <c r="F200" s="345"/>
      <c r="G200" s="345"/>
      <c r="H200" s="345"/>
      <c r="I200" s="345"/>
      <c r="J200" s="345"/>
      <c r="K200" s="345"/>
      <c r="L200" s="345"/>
      <c r="M200" s="345"/>
      <c r="N200" s="345"/>
      <c r="O200" s="345"/>
      <c r="P200" s="345"/>
      <c r="Q200" s="345"/>
      <c r="R200" s="345"/>
      <c r="S200" s="345"/>
      <c r="T200" s="345"/>
      <c r="U200" s="345"/>
      <c r="V200" s="345"/>
      <c r="W200" s="345"/>
      <c r="X200" s="345"/>
      <c r="Y200" s="345"/>
      <c r="Z200" s="345"/>
    </row>
    <row r="201" spans="1:26" ht="14.25" hidden="1">
      <c r="A201" s="509"/>
      <c r="B201" s="69"/>
      <c r="C201" s="481"/>
      <c r="D201" s="186"/>
      <c r="E201" s="345"/>
      <c r="F201" s="345"/>
      <c r="G201" s="345"/>
      <c r="H201" s="345"/>
      <c r="I201" s="345"/>
      <c r="J201" s="345"/>
      <c r="K201" s="345"/>
      <c r="L201" s="345"/>
      <c r="M201" s="345"/>
      <c r="N201" s="345"/>
      <c r="O201" s="345"/>
      <c r="P201" s="345"/>
      <c r="Q201" s="345"/>
      <c r="R201" s="345"/>
      <c r="S201" s="345"/>
      <c r="T201" s="345"/>
      <c r="U201" s="345"/>
      <c r="V201" s="345"/>
      <c r="W201" s="345"/>
      <c r="X201" s="345"/>
      <c r="Y201" s="345"/>
      <c r="Z201" s="345"/>
    </row>
    <row r="202" spans="1:26" ht="14.25" hidden="1">
      <c r="A202" s="509"/>
      <c r="B202" s="69"/>
      <c r="C202" s="481"/>
      <c r="D202" s="186"/>
      <c r="E202" s="345"/>
      <c r="F202" s="345"/>
      <c r="G202" s="345"/>
      <c r="H202" s="345"/>
      <c r="I202" s="345"/>
      <c r="J202" s="345"/>
      <c r="K202" s="345"/>
      <c r="L202" s="345"/>
      <c r="M202" s="345"/>
      <c r="N202" s="345"/>
      <c r="O202" s="345"/>
      <c r="P202" s="345"/>
      <c r="Q202" s="345"/>
      <c r="R202" s="345"/>
      <c r="S202" s="345"/>
      <c r="T202" s="345"/>
      <c r="U202" s="345"/>
      <c r="V202" s="345"/>
      <c r="W202" s="345"/>
      <c r="X202" s="345"/>
      <c r="Y202" s="345"/>
      <c r="Z202" s="345"/>
    </row>
    <row r="203" spans="1:26" ht="14.25" hidden="1">
      <c r="A203" s="509"/>
      <c r="B203" s="69"/>
      <c r="C203" s="481"/>
      <c r="D203" s="186"/>
      <c r="E203" s="345"/>
      <c r="F203" s="345"/>
      <c r="G203" s="345"/>
      <c r="H203" s="345"/>
      <c r="I203" s="345"/>
      <c r="J203" s="345"/>
      <c r="K203" s="345"/>
      <c r="L203" s="345"/>
      <c r="M203" s="345"/>
      <c r="N203" s="345"/>
      <c r="O203" s="345"/>
      <c r="P203" s="345"/>
      <c r="Q203" s="345"/>
      <c r="R203" s="345"/>
      <c r="S203" s="345"/>
      <c r="T203" s="345"/>
      <c r="U203" s="345"/>
      <c r="V203" s="345"/>
      <c r="W203" s="345"/>
      <c r="X203" s="345"/>
      <c r="Y203" s="345"/>
      <c r="Z203" s="345"/>
    </row>
    <row r="204" spans="1:26" ht="14.25" hidden="1">
      <c r="A204" s="509"/>
      <c r="B204" s="69"/>
      <c r="C204" s="481"/>
      <c r="D204" s="186"/>
      <c r="E204" s="345"/>
      <c r="F204" s="345"/>
      <c r="G204" s="345"/>
      <c r="H204" s="345"/>
      <c r="I204" s="345"/>
      <c r="J204" s="345"/>
      <c r="K204" s="345"/>
      <c r="L204" s="345"/>
      <c r="M204" s="345"/>
      <c r="N204" s="345"/>
      <c r="O204" s="345"/>
      <c r="P204" s="345"/>
      <c r="Q204" s="345"/>
      <c r="R204" s="345"/>
      <c r="S204" s="345"/>
      <c r="T204" s="345"/>
      <c r="U204" s="345"/>
      <c r="V204" s="345"/>
      <c r="W204" s="345"/>
      <c r="X204" s="345"/>
      <c r="Y204" s="345"/>
      <c r="Z204" s="345"/>
    </row>
    <row r="205" spans="1:26" ht="14.25" hidden="1">
      <c r="A205" s="866"/>
      <c r="B205" s="69"/>
      <c r="C205" s="506"/>
      <c r="D205" s="507"/>
      <c r="E205" s="345"/>
      <c r="F205" s="345"/>
      <c r="G205" s="345"/>
      <c r="H205" s="345"/>
      <c r="I205" s="345"/>
      <c r="J205" s="345"/>
      <c r="K205" s="345"/>
      <c r="L205" s="345"/>
      <c r="M205" s="345"/>
      <c r="N205" s="345"/>
      <c r="O205" s="345"/>
      <c r="P205" s="345"/>
      <c r="Q205" s="345"/>
      <c r="R205" s="345"/>
      <c r="S205" s="345"/>
      <c r="T205" s="345"/>
      <c r="U205" s="345"/>
      <c r="V205" s="345"/>
      <c r="W205" s="345"/>
      <c r="X205" s="345"/>
      <c r="Y205" s="345"/>
      <c r="Z205" s="345"/>
    </row>
    <row r="206" spans="1:26" ht="14.25" hidden="1">
      <c r="A206" s="866"/>
      <c r="B206" s="69"/>
      <c r="C206" s="481"/>
      <c r="D206" s="507"/>
      <c r="E206" s="345"/>
      <c r="F206" s="345"/>
      <c r="G206" s="345"/>
      <c r="H206" s="345"/>
      <c r="I206" s="345"/>
      <c r="J206" s="345"/>
      <c r="K206" s="345"/>
      <c r="L206" s="345"/>
      <c r="M206" s="345"/>
      <c r="N206" s="345"/>
      <c r="O206" s="345"/>
      <c r="P206" s="345"/>
      <c r="Q206" s="345"/>
      <c r="R206" s="345"/>
      <c r="S206" s="345"/>
      <c r="T206" s="345"/>
      <c r="U206" s="345"/>
      <c r="V206" s="345"/>
      <c r="W206" s="345"/>
      <c r="X206" s="345"/>
      <c r="Y206" s="345"/>
      <c r="Z206" s="345"/>
    </row>
    <row r="207" spans="1:26" ht="14.25" hidden="1">
      <c r="A207" s="866"/>
      <c r="B207" s="69"/>
      <c r="C207" s="481"/>
      <c r="D207" s="507"/>
      <c r="E207" s="345"/>
      <c r="F207" s="345"/>
      <c r="G207" s="345"/>
      <c r="H207" s="345"/>
      <c r="I207" s="345"/>
      <c r="J207" s="345"/>
      <c r="K207" s="345"/>
      <c r="L207" s="345"/>
      <c r="M207" s="345"/>
      <c r="N207" s="345"/>
      <c r="O207" s="345"/>
      <c r="P207" s="345"/>
      <c r="Q207" s="345"/>
      <c r="R207" s="345"/>
      <c r="S207" s="345"/>
      <c r="T207" s="345"/>
      <c r="U207" s="345"/>
      <c r="V207" s="345"/>
      <c r="W207" s="345"/>
      <c r="X207" s="345"/>
      <c r="Y207" s="345"/>
      <c r="Z207" s="345"/>
    </row>
    <row r="208" spans="1:26" ht="14.25" hidden="1">
      <c r="A208" s="866"/>
      <c r="B208" s="69"/>
      <c r="C208" s="481"/>
      <c r="D208" s="507"/>
      <c r="E208" s="345"/>
      <c r="F208" s="345"/>
      <c r="G208" s="345"/>
      <c r="H208" s="345"/>
      <c r="I208" s="345"/>
      <c r="J208" s="345"/>
      <c r="K208" s="345"/>
      <c r="L208" s="345"/>
      <c r="M208" s="345"/>
      <c r="N208" s="345"/>
      <c r="O208" s="345"/>
      <c r="P208" s="345"/>
      <c r="Q208" s="345"/>
      <c r="R208" s="345"/>
      <c r="S208" s="345"/>
      <c r="T208" s="345"/>
      <c r="U208" s="345"/>
      <c r="V208" s="345"/>
      <c r="W208" s="345"/>
      <c r="X208" s="345"/>
      <c r="Y208" s="345"/>
      <c r="Z208" s="345"/>
    </row>
    <row r="209" spans="1:26" ht="14.25" hidden="1">
      <c r="A209" s="866"/>
      <c r="B209" s="69"/>
      <c r="C209" s="481"/>
      <c r="D209" s="507"/>
      <c r="E209" s="345"/>
      <c r="F209" s="345"/>
      <c r="G209" s="345"/>
      <c r="H209" s="345"/>
      <c r="I209" s="345"/>
      <c r="J209" s="345"/>
      <c r="K209" s="345"/>
      <c r="L209" s="345"/>
      <c r="M209" s="345"/>
      <c r="N209" s="345"/>
      <c r="O209" s="345"/>
      <c r="P209" s="345"/>
      <c r="Q209" s="345"/>
      <c r="R209" s="345"/>
      <c r="S209" s="345"/>
      <c r="T209" s="345"/>
      <c r="U209" s="345"/>
      <c r="V209" s="345"/>
      <c r="W209" s="345"/>
      <c r="X209" s="345"/>
      <c r="Y209" s="345"/>
      <c r="Z209" s="345"/>
    </row>
    <row r="210" spans="1:26" ht="14.25" hidden="1">
      <c r="A210" s="859"/>
      <c r="B210" s="69"/>
      <c r="C210" s="506"/>
      <c r="D210" s="507"/>
      <c r="E210" s="345"/>
      <c r="F210" s="345"/>
      <c r="G210" s="345"/>
      <c r="H210" s="345"/>
      <c r="I210" s="345"/>
      <c r="J210" s="345"/>
      <c r="K210" s="345"/>
      <c r="L210" s="345"/>
      <c r="M210" s="345"/>
      <c r="N210" s="345"/>
      <c r="O210" s="345"/>
      <c r="P210" s="345"/>
      <c r="Q210" s="345"/>
      <c r="R210" s="345"/>
      <c r="S210" s="345"/>
      <c r="T210" s="345"/>
      <c r="U210" s="345"/>
      <c r="V210" s="345"/>
      <c r="W210" s="345"/>
      <c r="X210" s="345"/>
      <c r="Y210" s="345"/>
      <c r="Z210" s="345"/>
    </row>
    <row r="211" spans="1:26" ht="14.25" hidden="1">
      <c r="A211" s="859"/>
      <c r="B211" s="69"/>
      <c r="C211" s="506"/>
      <c r="D211" s="507"/>
      <c r="E211" s="345"/>
      <c r="F211" s="345"/>
      <c r="G211" s="345"/>
      <c r="H211" s="345"/>
      <c r="I211" s="345"/>
      <c r="J211" s="345"/>
      <c r="K211" s="345"/>
      <c r="L211" s="345"/>
      <c r="M211" s="345"/>
      <c r="N211" s="345"/>
      <c r="O211" s="345"/>
      <c r="P211" s="345"/>
      <c r="Q211" s="345"/>
      <c r="R211" s="345"/>
      <c r="S211" s="345"/>
      <c r="T211" s="345"/>
      <c r="U211" s="345"/>
      <c r="V211" s="345"/>
      <c r="W211" s="345"/>
      <c r="X211" s="345"/>
      <c r="Y211" s="345"/>
      <c r="Z211" s="345"/>
    </row>
    <row r="212" spans="1:26" ht="14.25" hidden="1">
      <c r="A212" s="859"/>
      <c r="B212" s="69"/>
      <c r="C212" s="506"/>
      <c r="D212" s="507"/>
      <c r="E212" s="345"/>
      <c r="F212" s="345"/>
      <c r="G212" s="345"/>
      <c r="H212" s="345"/>
      <c r="I212" s="345"/>
      <c r="J212" s="345"/>
      <c r="K212" s="345"/>
      <c r="L212" s="345"/>
      <c r="M212" s="345"/>
      <c r="N212" s="345"/>
      <c r="O212" s="345"/>
      <c r="P212" s="345"/>
      <c r="Q212" s="345"/>
      <c r="R212" s="345"/>
      <c r="S212" s="345"/>
      <c r="T212" s="345"/>
      <c r="U212" s="345"/>
      <c r="V212" s="345"/>
      <c r="W212" s="345"/>
      <c r="X212" s="345"/>
      <c r="Y212" s="345"/>
      <c r="Z212" s="345"/>
    </row>
    <row r="213" spans="1:26" ht="14.25" hidden="1">
      <c r="A213" s="859"/>
      <c r="B213" s="69"/>
      <c r="C213" s="506"/>
      <c r="D213" s="507"/>
      <c r="E213" s="345"/>
      <c r="F213" s="345"/>
      <c r="G213" s="345"/>
      <c r="H213" s="345"/>
      <c r="I213" s="345"/>
      <c r="J213" s="345"/>
      <c r="K213" s="345"/>
      <c r="L213" s="345"/>
      <c r="M213" s="345"/>
      <c r="N213" s="345"/>
      <c r="O213" s="345"/>
      <c r="P213" s="345"/>
      <c r="Q213" s="345"/>
      <c r="R213" s="345"/>
      <c r="S213" s="345"/>
      <c r="T213" s="345"/>
      <c r="U213" s="345"/>
      <c r="V213" s="345"/>
      <c r="W213" s="345"/>
      <c r="X213" s="345"/>
      <c r="Y213" s="345"/>
      <c r="Z213" s="345"/>
    </row>
    <row r="214" spans="1:26" ht="14.25" hidden="1">
      <c r="A214" s="859"/>
      <c r="B214" s="69"/>
      <c r="C214" s="506"/>
      <c r="D214" s="507"/>
      <c r="E214" s="345"/>
      <c r="F214" s="345"/>
      <c r="G214" s="345"/>
      <c r="H214" s="345"/>
      <c r="I214" s="345"/>
      <c r="J214" s="345"/>
      <c r="K214" s="345"/>
      <c r="L214" s="345"/>
      <c r="M214" s="345"/>
      <c r="N214" s="345"/>
      <c r="O214" s="345"/>
      <c r="P214" s="345"/>
      <c r="Q214" s="345"/>
      <c r="R214" s="345"/>
      <c r="S214" s="345"/>
      <c r="T214" s="345"/>
      <c r="U214" s="345"/>
      <c r="V214" s="345"/>
      <c r="W214" s="345"/>
      <c r="X214" s="345"/>
      <c r="Y214" s="345"/>
      <c r="Z214" s="345"/>
    </row>
    <row r="215" spans="1:26" ht="14.25" hidden="1">
      <c r="A215" s="859"/>
      <c r="B215" s="69"/>
      <c r="C215" s="506"/>
      <c r="D215" s="507"/>
      <c r="E215" s="345"/>
      <c r="F215" s="345"/>
      <c r="G215" s="345"/>
      <c r="H215" s="345"/>
      <c r="I215" s="345"/>
      <c r="J215" s="345"/>
      <c r="K215" s="345"/>
      <c r="L215" s="345"/>
      <c r="M215" s="345"/>
      <c r="N215" s="345"/>
      <c r="O215" s="345"/>
      <c r="P215" s="345"/>
      <c r="Q215" s="345"/>
      <c r="R215" s="345"/>
      <c r="S215" s="345"/>
      <c r="T215" s="345"/>
      <c r="U215" s="345"/>
      <c r="V215" s="345"/>
      <c r="W215" s="345"/>
      <c r="X215" s="345"/>
      <c r="Y215" s="345"/>
      <c r="Z215" s="345"/>
    </row>
    <row r="216" spans="1:26" ht="14.25" hidden="1">
      <c r="A216" s="859"/>
      <c r="B216" s="69"/>
      <c r="C216" s="506"/>
      <c r="D216" s="507"/>
      <c r="E216" s="345"/>
      <c r="F216" s="345"/>
      <c r="G216" s="345"/>
      <c r="H216" s="345"/>
      <c r="I216" s="345"/>
      <c r="J216" s="345"/>
      <c r="K216" s="345"/>
      <c r="L216" s="345"/>
      <c r="M216" s="345"/>
      <c r="N216" s="345"/>
      <c r="O216" s="345"/>
      <c r="P216" s="345"/>
      <c r="Q216" s="345"/>
      <c r="R216" s="345"/>
      <c r="S216" s="345"/>
      <c r="T216" s="345"/>
      <c r="U216" s="345"/>
      <c r="V216" s="345"/>
      <c r="W216" s="345"/>
      <c r="X216" s="345"/>
      <c r="Y216" s="345"/>
      <c r="Z216" s="345"/>
    </row>
    <row r="217" spans="1:26" ht="14.25" hidden="1">
      <c r="A217" s="859"/>
      <c r="B217" s="69"/>
      <c r="C217" s="506"/>
      <c r="D217" s="507"/>
      <c r="E217" s="345"/>
      <c r="F217" s="345"/>
      <c r="G217" s="345"/>
      <c r="H217" s="345"/>
      <c r="I217" s="345"/>
      <c r="J217" s="345"/>
      <c r="K217" s="345"/>
      <c r="L217" s="345"/>
      <c r="M217" s="345"/>
      <c r="N217" s="345"/>
      <c r="O217" s="345"/>
      <c r="P217" s="345"/>
      <c r="Q217" s="345"/>
      <c r="R217" s="345"/>
      <c r="S217" s="345"/>
      <c r="T217" s="345"/>
      <c r="U217" s="345"/>
      <c r="V217" s="345"/>
      <c r="W217" s="345"/>
      <c r="X217" s="345"/>
      <c r="Y217" s="345"/>
      <c r="Z217" s="345"/>
    </row>
    <row r="218" spans="1:26" ht="14.25" hidden="1">
      <c r="A218" s="859"/>
      <c r="B218" s="69"/>
      <c r="C218" s="506"/>
      <c r="D218" s="507"/>
      <c r="E218" s="345"/>
      <c r="F218" s="345"/>
      <c r="G218" s="345"/>
      <c r="H218" s="345"/>
      <c r="I218" s="345"/>
      <c r="J218" s="345"/>
      <c r="K218" s="345"/>
      <c r="L218" s="345"/>
      <c r="M218" s="345"/>
      <c r="N218" s="345"/>
      <c r="O218" s="345"/>
      <c r="P218" s="345"/>
      <c r="Q218" s="345"/>
      <c r="R218" s="345"/>
      <c r="S218" s="345"/>
      <c r="T218" s="345"/>
      <c r="U218" s="345"/>
      <c r="V218" s="345"/>
      <c r="W218" s="345"/>
      <c r="X218" s="345"/>
      <c r="Y218" s="345"/>
      <c r="Z218" s="345"/>
    </row>
    <row r="219" spans="1:26" ht="14.25" hidden="1">
      <c r="A219" s="859"/>
      <c r="B219" s="69"/>
      <c r="C219" s="506"/>
      <c r="D219" s="507"/>
      <c r="E219" s="345"/>
      <c r="F219" s="345"/>
      <c r="G219" s="345"/>
      <c r="H219" s="345"/>
      <c r="I219" s="345"/>
      <c r="J219" s="345"/>
      <c r="K219" s="345"/>
      <c r="L219" s="345"/>
      <c r="M219" s="345"/>
      <c r="N219" s="345"/>
      <c r="O219" s="345"/>
      <c r="P219" s="345"/>
      <c r="Q219" s="345"/>
      <c r="R219" s="345"/>
      <c r="S219" s="345"/>
      <c r="T219" s="345"/>
      <c r="U219" s="345"/>
      <c r="V219" s="345"/>
      <c r="W219" s="345"/>
      <c r="X219" s="345"/>
      <c r="Y219" s="345"/>
      <c r="Z219" s="345"/>
    </row>
    <row r="220" spans="1:26" ht="14.25" hidden="1">
      <c r="A220" s="859"/>
      <c r="B220" s="69"/>
      <c r="C220" s="506"/>
      <c r="D220" s="507"/>
      <c r="E220" s="345"/>
      <c r="F220" s="345"/>
      <c r="G220" s="345"/>
      <c r="H220" s="345"/>
      <c r="I220" s="345"/>
      <c r="J220" s="345"/>
      <c r="K220" s="345"/>
      <c r="L220" s="345"/>
      <c r="M220" s="345"/>
      <c r="N220" s="345"/>
      <c r="O220" s="345"/>
      <c r="P220" s="345"/>
      <c r="Q220" s="345"/>
      <c r="R220" s="345"/>
      <c r="S220" s="345"/>
      <c r="T220" s="345"/>
      <c r="U220" s="345"/>
      <c r="V220" s="345"/>
      <c r="W220" s="345"/>
      <c r="X220" s="345"/>
      <c r="Y220" s="345"/>
      <c r="Z220" s="345"/>
    </row>
    <row r="221" spans="1:26" ht="14.25" hidden="1">
      <c r="A221" s="859"/>
      <c r="B221" s="69"/>
      <c r="C221" s="506"/>
      <c r="D221" s="507"/>
      <c r="E221" s="345"/>
      <c r="F221" s="345"/>
      <c r="G221" s="345"/>
      <c r="H221" s="345"/>
      <c r="I221" s="345"/>
      <c r="J221" s="345"/>
      <c r="K221" s="345"/>
      <c r="L221" s="345"/>
      <c r="M221" s="345"/>
      <c r="N221" s="345"/>
      <c r="O221" s="345"/>
      <c r="P221" s="345"/>
      <c r="Q221" s="345"/>
      <c r="R221" s="345"/>
      <c r="S221" s="345"/>
      <c r="T221" s="345"/>
      <c r="U221" s="345"/>
      <c r="V221" s="345"/>
      <c r="W221" s="345"/>
      <c r="X221" s="345"/>
      <c r="Y221" s="345"/>
      <c r="Z221" s="345"/>
    </row>
    <row r="222" spans="1:26" ht="14.25" hidden="1">
      <c r="A222" s="859"/>
      <c r="B222" s="69"/>
      <c r="C222" s="506"/>
      <c r="D222" s="507"/>
      <c r="E222" s="345"/>
      <c r="F222" s="345"/>
      <c r="G222" s="345"/>
      <c r="H222" s="345"/>
      <c r="I222" s="345"/>
      <c r="J222" s="345"/>
      <c r="K222" s="345"/>
      <c r="L222" s="345"/>
      <c r="M222" s="345"/>
      <c r="N222" s="345"/>
      <c r="O222" s="345"/>
      <c r="P222" s="345"/>
      <c r="Q222" s="345"/>
      <c r="R222" s="345"/>
      <c r="S222" s="345"/>
      <c r="T222" s="345"/>
      <c r="U222" s="345"/>
      <c r="V222" s="345"/>
      <c r="W222" s="345"/>
      <c r="X222" s="345"/>
      <c r="Y222" s="345"/>
      <c r="Z222" s="345"/>
    </row>
    <row r="223" spans="1:26" ht="14.25" hidden="1">
      <c r="A223" s="859"/>
      <c r="B223" s="69"/>
      <c r="C223" s="506"/>
      <c r="D223" s="507"/>
      <c r="E223" s="345"/>
      <c r="F223" s="345"/>
      <c r="G223" s="345"/>
      <c r="H223" s="345"/>
      <c r="I223" s="345"/>
      <c r="J223" s="345"/>
      <c r="K223" s="345"/>
      <c r="L223" s="345"/>
      <c r="M223" s="345"/>
      <c r="N223" s="345"/>
      <c r="O223" s="345"/>
      <c r="P223" s="345"/>
      <c r="Q223" s="345"/>
      <c r="R223" s="345"/>
      <c r="S223" s="345"/>
      <c r="T223" s="345"/>
      <c r="U223" s="345"/>
      <c r="V223" s="345"/>
      <c r="W223" s="345"/>
      <c r="X223" s="345"/>
      <c r="Y223" s="345"/>
      <c r="Z223" s="345"/>
    </row>
    <row r="224" spans="1:26" ht="14.25" hidden="1">
      <c r="A224" s="859"/>
      <c r="B224" s="69"/>
      <c r="C224" s="506"/>
      <c r="D224" s="507"/>
      <c r="E224" s="345"/>
      <c r="F224" s="345"/>
      <c r="G224" s="345"/>
      <c r="H224" s="345"/>
      <c r="I224" s="345"/>
      <c r="J224" s="345"/>
      <c r="K224" s="345"/>
      <c r="L224" s="345"/>
      <c r="M224" s="345"/>
      <c r="N224" s="345"/>
      <c r="O224" s="345"/>
      <c r="P224" s="345"/>
      <c r="Q224" s="345"/>
      <c r="R224" s="345"/>
      <c r="S224" s="345"/>
      <c r="T224" s="345"/>
      <c r="U224" s="345"/>
      <c r="V224" s="345"/>
      <c r="W224" s="345"/>
      <c r="X224" s="345"/>
      <c r="Y224" s="345"/>
      <c r="Z224" s="345"/>
    </row>
    <row r="225" spans="1:26" ht="14.25" hidden="1">
      <c r="A225" s="859"/>
      <c r="B225" s="69"/>
      <c r="C225" s="481"/>
      <c r="D225" s="507"/>
      <c r="E225" s="345"/>
      <c r="F225" s="345"/>
      <c r="G225" s="345"/>
      <c r="H225" s="345"/>
      <c r="I225" s="345"/>
      <c r="J225" s="345"/>
      <c r="K225" s="345"/>
      <c r="L225" s="345"/>
      <c r="M225" s="345"/>
      <c r="N225" s="345"/>
      <c r="O225" s="345"/>
      <c r="P225" s="345"/>
      <c r="Q225" s="345"/>
      <c r="R225" s="345"/>
      <c r="S225" s="345"/>
      <c r="T225" s="345"/>
      <c r="U225" s="345"/>
      <c r="V225" s="345"/>
      <c r="W225" s="345"/>
      <c r="X225" s="345"/>
      <c r="Y225" s="345"/>
      <c r="Z225" s="345"/>
    </row>
    <row r="226" spans="1:26" ht="14.25" hidden="1">
      <c r="A226" s="859"/>
      <c r="B226" s="69"/>
      <c r="C226" s="481"/>
      <c r="D226" s="507"/>
      <c r="E226" s="345"/>
      <c r="F226" s="345"/>
      <c r="G226" s="345"/>
      <c r="H226" s="345"/>
      <c r="I226" s="345"/>
      <c r="J226" s="345"/>
      <c r="K226" s="345"/>
      <c r="L226" s="345"/>
      <c r="M226" s="345"/>
      <c r="N226" s="345"/>
      <c r="O226" s="345"/>
      <c r="P226" s="345"/>
      <c r="Q226" s="345"/>
      <c r="R226" s="345"/>
      <c r="S226" s="345"/>
      <c r="T226" s="345"/>
      <c r="U226" s="345"/>
      <c r="V226" s="345"/>
      <c r="W226" s="345"/>
      <c r="X226" s="345"/>
      <c r="Y226" s="345"/>
      <c r="Z226" s="345"/>
    </row>
    <row r="227" spans="1:26" ht="14.25" hidden="1">
      <c r="A227" s="859"/>
      <c r="B227" s="69"/>
      <c r="C227" s="481"/>
      <c r="D227" s="507"/>
      <c r="E227" s="345"/>
      <c r="F227" s="345"/>
      <c r="G227" s="345"/>
      <c r="H227" s="345"/>
      <c r="I227" s="345"/>
      <c r="J227" s="345"/>
      <c r="K227" s="345"/>
      <c r="L227" s="345"/>
      <c r="M227" s="345"/>
      <c r="N227" s="345"/>
      <c r="O227" s="345"/>
      <c r="P227" s="345"/>
      <c r="Q227" s="345"/>
      <c r="R227" s="345"/>
      <c r="S227" s="345"/>
      <c r="T227" s="345"/>
      <c r="U227" s="345"/>
      <c r="V227" s="345"/>
      <c r="W227" s="345"/>
      <c r="X227" s="345"/>
      <c r="Y227" s="345"/>
      <c r="Z227" s="345"/>
    </row>
    <row r="228" spans="1:26" ht="14.25" hidden="1">
      <c r="A228" s="859"/>
      <c r="B228" s="69"/>
      <c r="C228" s="481"/>
      <c r="D228" s="507"/>
      <c r="E228" s="345"/>
      <c r="F228" s="345"/>
      <c r="G228" s="345"/>
      <c r="H228" s="345"/>
      <c r="I228" s="345"/>
      <c r="J228" s="345"/>
      <c r="K228" s="345"/>
      <c r="L228" s="345"/>
      <c r="M228" s="345"/>
      <c r="N228" s="345"/>
      <c r="O228" s="345"/>
      <c r="P228" s="345"/>
      <c r="Q228" s="345"/>
      <c r="R228" s="345"/>
      <c r="S228" s="345"/>
      <c r="T228" s="345"/>
      <c r="U228" s="345"/>
      <c r="V228" s="345"/>
      <c r="W228" s="345"/>
      <c r="X228" s="345"/>
      <c r="Y228" s="345"/>
      <c r="Z228" s="345"/>
    </row>
    <row r="229" spans="1:26" ht="14.25" hidden="1">
      <c r="A229" s="859"/>
      <c r="B229" s="69"/>
      <c r="C229" s="481"/>
      <c r="D229" s="507"/>
      <c r="E229" s="345"/>
      <c r="F229" s="345"/>
      <c r="G229" s="345"/>
      <c r="H229" s="345"/>
      <c r="I229" s="345"/>
      <c r="J229" s="345"/>
      <c r="K229" s="345"/>
      <c r="L229" s="345"/>
      <c r="M229" s="345"/>
      <c r="N229" s="345"/>
      <c r="O229" s="345"/>
      <c r="P229" s="345"/>
      <c r="Q229" s="345"/>
      <c r="R229" s="345"/>
      <c r="S229" s="345"/>
      <c r="T229" s="345"/>
      <c r="U229" s="345"/>
      <c r="V229" s="345"/>
      <c r="W229" s="345"/>
      <c r="X229" s="345"/>
      <c r="Y229" s="345"/>
      <c r="Z229" s="345"/>
    </row>
    <row r="230" spans="1:26" ht="14.25" hidden="1">
      <c r="A230" s="859"/>
      <c r="B230" s="69"/>
      <c r="C230" s="481"/>
      <c r="D230" s="507"/>
      <c r="E230" s="345"/>
      <c r="F230" s="345"/>
      <c r="G230" s="345"/>
      <c r="H230" s="345"/>
      <c r="I230" s="345"/>
      <c r="J230" s="345"/>
      <c r="K230" s="345"/>
      <c r="L230" s="345"/>
      <c r="M230" s="345"/>
      <c r="N230" s="345"/>
      <c r="O230" s="345"/>
      <c r="P230" s="345"/>
      <c r="Q230" s="345"/>
      <c r="R230" s="345"/>
      <c r="S230" s="345"/>
      <c r="T230" s="345"/>
      <c r="U230" s="345"/>
      <c r="V230" s="345"/>
      <c r="W230" s="345"/>
      <c r="X230" s="345"/>
      <c r="Y230" s="345"/>
      <c r="Z230" s="345"/>
    </row>
    <row r="231" spans="1:26" ht="14.25" hidden="1">
      <c r="A231" s="859"/>
      <c r="B231" s="465"/>
      <c r="C231" s="506"/>
      <c r="D231" s="507"/>
      <c r="E231" s="345"/>
      <c r="F231" s="345"/>
      <c r="G231" s="345"/>
      <c r="H231" s="345"/>
      <c r="I231" s="345"/>
      <c r="J231" s="345"/>
      <c r="K231" s="345"/>
      <c r="L231" s="345"/>
      <c r="M231" s="345"/>
      <c r="N231" s="345"/>
      <c r="O231" s="345"/>
      <c r="P231" s="345"/>
      <c r="Q231" s="345"/>
      <c r="R231" s="345"/>
      <c r="S231" s="345"/>
      <c r="T231" s="345"/>
      <c r="U231" s="345"/>
      <c r="V231" s="345"/>
      <c r="W231" s="345"/>
      <c r="X231" s="345"/>
      <c r="Y231" s="345"/>
      <c r="Z231" s="345"/>
    </row>
    <row r="232" spans="1:26" ht="14.25" hidden="1">
      <c r="A232" s="859"/>
      <c r="B232" s="465"/>
      <c r="C232" s="506"/>
      <c r="D232" s="507"/>
      <c r="E232" s="345"/>
      <c r="F232" s="345"/>
      <c r="G232" s="345"/>
      <c r="H232" s="345"/>
      <c r="I232" s="345"/>
      <c r="J232" s="345"/>
      <c r="K232" s="345"/>
      <c r="L232" s="345"/>
      <c r="M232" s="345"/>
      <c r="N232" s="345"/>
      <c r="O232" s="345"/>
      <c r="P232" s="345"/>
      <c r="Q232" s="345"/>
      <c r="R232" s="345"/>
      <c r="S232" s="345"/>
      <c r="T232" s="345"/>
      <c r="U232" s="345"/>
      <c r="V232" s="345"/>
      <c r="W232" s="345"/>
      <c r="X232" s="345"/>
      <c r="Y232" s="345"/>
      <c r="Z232" s="345"/>
    </row>
    <row r="233" spans="1:26" ht="14.25" hidden="1">
      <c r="A233" s="859"/>
      <c r="B233" s="465"/>
      <c r="C233" s="506"/>
      <c r="D233" s="507"/>
      <c r="E233" s="345"/>
      <c r="F233" s="345"/>
      <c r="G233" s="345"/>
      <c r="H233" s="345"/>
      <c r="I233" s="345"/>
      <c r="J233" s="345"/>
      <c r="K233" s="345"/>
      <c r="L233" s="345"/>
      <c r="M233" s="345"/>
      <c r="N233" s="345"/>
      <c r="O233" s="345"/>
      <c r="P233" s="345"/>
      <c r="Q233" s="345"/>
      <c r="R233" s="345"/>
      <c r="S233" s="345"/>
      <c r="T233" s="345"/>
      <c r="U233" s="345"/>
      <c r="V233" s="345"/>
      <c r="W233" s="345"/>
      <c r="X233" s="345"/>
      <c r="Y233" s="345"/>
      <c r="Z233" s="345"/>
    </row>
    <row r="234" spans="1:26" ht="14.25" hidden="1">
      <c r="A234" s="859"/>
      <c r="B234" s="465"/>
      <c r="C234" s="506"/>
      <c r="D234" s="507"/>
      <c r="E234" s="345"/>
      <c r="F234" s="345"/>
      <c r="G234" s="345"/>
      <c r="H234" s="345"/>
      <c r="I234" s="345"/>
      <c r="J234" s="345"/>
      <c r="K234" s="345"/>
      <c r="L234" s="345"/>
      <c r="M234" s="345"/>
      <c r="N234" s="345"/>
      <c r="O234" s="345"/>
      <c r="P234" s="345"/>
      <c r="Q234" s="345"/>
      <c r="R234" s="345"/>
      <c r="S234" s="345"/>
      <c r="T234" s="345"/>
      <c r="U234" s="345"/>
      <c r="V234" s="345"/>
      <c r="W234" s="345"/>
      <c r="X234" s="345"/>
      <c r="Y234" s="345"/>
      <c r="Z234" s="345"/>
    </row>
    <row r="235" spans="1:26" ht="14.25" hidden="1">
      <c r="A235" s="859"/>
      <c r="B235" s="465"/>
      <c r="C235" s="506"/>
      <c r="D235" s="507"/>
      <c r="E235" s="345"/>
      <c r="F235" s="345"/>
      <c r="G235" s="345"/>
      <c r="H235" s="345"/>
      <c r="I235" s="345"/>
      <c r="J235" s="345"/>
      <c r="K235" s="345"/>
      <c r="L235" s="345"/>
      <c r="M235" s="345"/>
      <c r="N235" s="345"/>
      <c r="O235" s="345"/>
      <c r="P235" s="345"/>
      <c r="Q235" s="345"/>
      <c r="R235" s="345"/>
      <c r="S235" s="345"/>
      <c r="T235" s="345"/>
      <c r="U235" s="345"/>
      <c r="V235" s="345"/>
      <c r="W235" s="345"/>
      <c r="X235" s="345"/>
      <c r="Y235" s="345"/>
      <c r="Z235" s="345"/>
    </row>
    <row r="236" spans="1:26" ht="14.25" hidden="1">
      <c r="A236" s="859"/>
      <c r="B236" s="465"/>
      <c r="C236" s="506"/>
      <c r="D236" s="507"/>
      <c r="E236" s="345"/>
      <c r="F236" s="345"/>
      <c r="G236" s="345"/>
      <c r="H236" s="345"/>
      <c r="I236" s="345"/>
      <c r="J236" s="345"/>
      <c r="K236" s="345"/>
      <c r="L236" s="345"/>
      <c r="M236" s="345"/>
      <c r="N236" s="345"/>
      <c r="O236" s="345"/>
      <c r="P236" s="345"/>
      <c r="Q236" s="345"/>
      <c r="R236" s="345"/>
      <c r="S236" s="345"/>
      <c r="T236" s="345"/>
      <c r="U236" s="345"/>
      <c r="V236" s="345"/>
      <c r="W236" s="345"/>
      <c r="X236" s="345"/>
      <c r="Y236" s="345"/>
      <c r="Z236" s="345"/>
    </row>
    <row r="237" spans="1:26" ht="14.25" hidden="1">
      <c r="A237" s="859"/>
      <c r="B237" s="465"/>
      <c r="C237" s="481"/>
      <c r="D237" s="507"/>
      <c r="E237" s="345"/>
      <c r="F237" s="345"/>
      <c r="G237" s="345"/>
      <c r="H237" s="345"/>
      <c r="I237" s="345"/>
      <c r="J237" s="345"/>
      <c r="K237" s="345"/>
      <c r="L237" s="345"/>
      <c r="M237" s="345"/>
      <c r="N237" s="345"/>
      <c r="O237" s="345"/>
      <c r="P237" s="345"/>
      <c r="Q237" s="345"/>
      <c r="R237" s="345"/>
      <c r="S237" s="345"/>
      <c r="T237" s="345"/>
      <c r="U237" s="345"/>
      <c r="V237" s="345"/>
      <c r="W237" s="345"/>
      <c r="X237" s="345"/>
      <c r="Y237" s="345"/>
      <c r="Z237" s="345"/>
    </row>
    <row r="238" spans="1:26" ht="14.25" hidden="1">
      <c r="A238" s="859"/>
      <c r="B238" s="465"/>
      <c r="C238" s="481"/>
      <c r="D238" s="507"/>
      <c r="E238" s="345"/>
      <c r="F238" s="345"/>
      <c r="G238" s="345"/>
      <c r="H238" s="345"/>
      <c r="I238" s="345"/>
      <c r="J238" s="345"/>
      <c r="K238" s="345"/>
      <c r="L238" s="345"/>
      <c r="M238" s="345"/>
      <c r="N238" s="345"/>
      <c r="O238" s="345"/>
      <c r="P238" s="345"/>
      <c r="Q238" s="345"/>
      <c r="R238" s="345"/>
      <c r="S238" s="345"/>
      <c r="T238" s="345"/>
      <c r="U238" s="345"/>
      <c r="V238" s="345"/>
      <c r="W238" s="345"/>
      <c r="X238" s="345"/>
      <c r="Y238" s="345"/>
      <c r="Z238" s="345"/>
    </row>
    <row r="239" spans="1:26" ht="14.25" hidden="1">
      <c r="A239" s="859"/>
      <c r="B239" s="465"/>
      <c r="C239" s="506"/>
      <c r="D239" s="507"/>
      <c r="E239" s="345"/>
      <c r="F239" s="345"/>
      <c r="G239" s="345"/>
      <c r="H239" s="345"/>
      <c r="I239" s="345"/>
      <c r="J239" s="345"/>
      <c r="K239" s="345"/>
      <c r="L239" s="345"/>
      <c r="M239" s="345"/>
      <c r="N239" s="345"/>
      <c r="O239" s="345"/>
      <c r="P239" s="345"/>
      <c r="Q239" s="345"/>
      <c r="R239" s="345"/>
      <c r="S239" s="345"/>
      <c r="T239" s="345"/>
      <c r="U239" s="345"/>
      <c r="V239" s="345"/>
      <c r="W239" s="345"/>
      <c r="X239" s="345"/>
      <c r="Y239" s="345"/>
      <c r="Z239" s="345"/>
    </row>
    <row r="240" spans="1:26" ht="14.25" hidden="1">
      <c r="A240" s="512"/>
      <c r="B240" s="489"/>
      <c r="C240" s="513"/>
      <c r="D240" s="514"/>
      <c r="E240" s="345"/>
      <c r="F240" s="345"/>
      <c r="G240" s="345"/>
      <c r="H240" s="345"/>
      <c r="I240" s="345"/>
      <c r="J240" s="345"/>
      <c r="K240" s="345"/>
      <c r="L240" s="345"/>
      <c r="M240" s="345"/>
      <c r="N240" s="345"/>
      <c r="O240" s="345"/>
      <c r="P240" s="345"/>
      <c r="Q240" s="345"/>
      <c r="R240" s="345"/>
      <c r="S240" s="345"/>
      <c r="T240" s="345"/>
      <c r="U240" s="345"/>
      <c r="V240" s="345"/>
      <c r="W240" s="345"/>
      <c r="X240" s="345"/>
      <c r="Y240" s="345"/>
      <c r="Z240" s="345"/>
    </row>
    <row r="241" spans="1:26" ht="14.25" hidden="1">
      <c r="A241" s="515"/>
      <c r="B241" s="55"/>
      <c r="C241" s="516"/>
      <c r="D241" s="517"/>
      <c r="E241" s="345"/>
      <c r="F241" s="345"/>
      <c r="G241" s="345"/>
      <c r="H241" s="345"/>
      <c r="I241" s="345"/>
      <c r="J241" s="345"/>
      <c r="K241" s="345"/>
      <c r="L241" s="345"/>
      <c r="M241" s="345"/>
      <c r="N241" s="345"/>
      <c r="O241" s="345"/>
      <c r="P241" s="345"/>
      <c r="Q241" s="345"/>
      <c r="R241" s="345"/>
      <c r="S241" s="345"/>
      <c r="T241" s="345"/>
      <c r="U241" s="345"/>
      <c r="V241" s="345"/>
      <c r="W241" s="345"/>
      <c r="X241" s="345"/>
      <c r="Y241" s="345"/>
      <c r="Z241" s="345"/>
    </row>
    <row r="242" spans="1:26" ht="14.25" hidden="1">
      <c r="A242" s="515"/>
      <c r="B242" s="55"/>
      <c r="C242" s="516"/>
      <c r="D242" s="517"/>
      <c r="E242" s="345"/>
      <c r="F242" s="345"/>
      <c r="G242" s="345"/>
      <c r="H242" s="345"/>
      <c r="I242" s="345"/>
      <c r="J242" s="345"/>
      <c r="K242" s="345"/>
      <c r="L242" s="345"/>
      <c r="M242" s="345"/>
      <c r="N242" s="345"/>
      <c r="O242" s="345"/>
      <c r="P242" s="345"/>
      <c r="Q242" s="345"/>
      <c r="R242" s="345"/>
      <c r="S242" s="345"/>
      <c r="T242" s="345"/>
      <c r="U242" s="345"/>
      <c r="V242" s="345"/>
      <c r="W242" s="345"/>
      <c r="X242" s="345"/>
      <c r="Y242" s="345"/>
      <c r="Z242" s="345"/>
    </row>
    <row r="243" spans="1:26" ht="14.25" hidden="1">
      <c r="A243" s="515"/>
      <c r="B243" s="55"/>
      <c r="C243" s="55"/>
      <c r="D243" s="517"/>
      <c r="E243" s="345"/>
      <c r="F243" s="345"/>
      <c r="G243" s="345"/>
      <c r="H243" s="345"/>
      <c r="I243" s="345"/>
      <c r="J243" s="345"/>
      <c r="K243" s="345"/>
      <c r="L243" s="345"/>
      <c r="M243" s="345"/>
      <c r="N243" s="345"/>
      <c r="O243" s="345"/>
      <c r="P243" s="345"/>
      <c r="Q243" s="345"/>
      <c r="R243" s="345"/>
      <c r="S243" s="345"/>
      <c r="T243" s="345"/>
      <c r="U243" s="345"/>
      <c r="V243" s="345"/>
      <c r="W243" s="345"/>
      <c r="X243" s="345"/>
      <c r="Y243" s="345"/>
      <c r="Z243" s="345"/>
    </row>
    <row r="244" spans="1:26" ht="14.25" hidden="1">
      <c r="A244" s="515"/>
      <c r="B244" s="55"/>
      <c r="C244" s="516"/>
      <c r="D244" s="517"/>
      <c r="E244" s="345"/>
      <c r="F244" s="345"/>
      <c r="G244" s="345"/>
      <c r="H244" s="345"/>
      <c r="I244" s="345"/>
      <c r="J244" s="345"/>
      <c r="K244" s="345"/>
      <c r="L244" s="345"/>
      <c r="M244" s="345"/>
      <c r="N244" s="345"/>
      <c r="O244" s="345"/>
      <c r="P244" s="345"/>
      <c r="Q244" s="345"/>
      <c r="R244" s="345"/>
      <c r="S244" s="345"/>
      <c r="T244" s="345"/>
      <c r="U244" s="345"/>
      <c r="V244" s="345"/>
      <c r="W244" s="345"/>
      <c r="X244" s="345"/>
      <c r="Y244" s="345"/>
      <c r="Z244" s="345"/>
    </row>
    <row r="245" spans="1:26" ht="14.25" hidden="1">
      <c r="A245" s="515"/>
      <c r="B245" s="55"/>
      <c r="C245" s="516"/>
      <c r="D245" s="517"/>
      <c r="E245" s="345"/>
      <c r="F245" s="345"/>
      <c r="G245" s="345"/>
      <c r="H245" s="345"/>
      <c r="I245" s="345"/>
      <c r="J245" s="345"/>
      <c r="K245" s="345"/>
      <c r="L245" s="345"/>
      <c r="M245" s="345"/>
      <c r="N245" s="345"/>
      <c r="O245" s="345"/>
      <c r="P245" s="345"/>
      <c r="Q245" s="345"/>
      <c r="R245" s="345"/>
      <c r="S245" s="345"/>
      <c r="T245" s="345"/>
      <c r="U245" s="345"/>
      <c r="V245" s="345"/>
      <c r="W245" s="345"/>
      <c r="X245" s="345"/>
      <c r="Y245" s="345"/>
      <c r="Z245" s="345"/>
    </row>
    <row r="246" spans="1:26" ht="14.25" hidden="1">
      <c r="A246" s="515"/>
      <c r="B246" s="55"/>
      <c r="C246" s="516"/>
      <c r="D246" s="517"/>
      <c r="E246" s="345"/>
      <c r="F246" s="345"/>
      <c r="G246" s="345"/>
      <c r="H246" s="345"/>
      <c r="I246" s="345"/>
      <c r="J246" s="345"/>
      <c r="K246" s="345"/>
      <c r="L246" s="345"/>
      <c r="M246" s="345"/>
      <c r="N246" s="345"/>
      <c r="O246" s="345"/>
      <c r="P246" s="345"/>
      <c r="Q246" s="345"/>
      <c r="R246" s="345"/>
      <c r="S246" s="345"/>
      <c r="T246" s="345"/>
      <c r="U246" s="345"/>
      <c r="V246" s="345"/>
      <c r="W246" s="345"/>
      <c r="X246" s="345"/>
      <c r="Y246" s="345"/>
      <c r="Z246" s="345"/>
    </row>
    <row r="247" spans="1:26" ht="14.25" hidden="1">
      <c r="A247" s="515"/>
      <c r="B247" s="55"/>
      <c r="C247" s="516"/>
      <c r="D247" s="517"/>
      <c r="E247" s="345"/>
      <c r="F247" s="345"/>
      <c r="G247" s="345"/>
      <c r="H247" s="345"/>
      <c r="I247" s="345"/>
      <c r="J247" s="345"/>
      <c r="K247" s="345"/>
      <c r="L247" s="345"/>
      <c r="M247" s="345"/>
      <c r="N247" s="345"/>
      <c r="O247" s="345"/>
      <c r="P247" s="345"/>
      <c r="Q247" s="345"/>
      <c r="R247" s="345"/>
      <c r="S247" s="345"/>
      <c r="T247" s="345"/>
      <c r="U247" s="345"/>
      <c r="V247" s="345"/>
      <c r="W247" s="345"/>
      <c r="X247" s="345"/>
      <c r="Y247" s="345"/>
      <c r="Z247" s="345"/>
    </row>
    <row r="248" spans="1:26" ht="14.25" hidden="1">
      <c r="A248" s="518"/>
      <c r="B248" s="55"/>
      <c r="C248" s="519"/>
      <c r="D248" s="517"/>
      <c r="E248" s="345"/>
      <c r="F248" s="345"/>
      <c r="G248" s="345"/>
      <c r="H248" s="345"/>
      <c r="I248" s="345"/>
      <c r="J248" s="345"/>
      <c r="K248" s="345"/>
      <c r="L248" s="345"/>
      <c r="M248" s="345"/>
      <c r="N248" s="345"/>
      <c r="O248" s="345"/>
      <c r="P248" s="345"/>
      <c r="Q248" s="345"/>
      <c r="R248" s="345"/>
      <c r="S248" s="345"/>
      <c r="T248" s="345"/>
      <c r="U248" s="345"/>
      <c r="V248" s="345"/>
      <c r="W248" s="345"/>
      <c r="X248" s="345"/>
      <c r="Y248" s="345"/>
      <c r="Z248" s="345"/>
    </row>
    <row r="249" spans="1:26" ht="14.25" hidden="1">
      <c r="A249" s="515"/>
      <c r="B249" s="55"/>
      <c r="C249" s="516"/>
      <c r="D249" s="517"/>
      <c r="E249" s="345"/>
      <c r="F249" s="345"/>
      <c r="G249" s="345"/>
      <c r="H249" s="345"/>
      <c r="I249" s="345"/>
      <c r="J249" s="345"/>
      <c r="K249" s="345"/>
      <c r="L249" s="345"/>
      <c r="M249" s="345"/>
      <c r="N249" s="345"/>
      <c r="O249" s="345"/>
      <c r="P249" s="345"/>
      <c r="Q249" s="345"/>
      <c r="R249" s="345"/>
      <c r="S249" s="345"/>
      <c r="T249" s="345"/>
      <c r="U249" s="345"/>
      <c r="V249" s="345"/>
      <c r="W249" s="345"/>
      <c r="X249" s="345"/>
      <c r="Y249" s="345"/>
      <c r="Z249" s="345"/>
    </row>
    <row r="250" spans="1:26" ht="14.25" hidden="1">
      <c r="A250" s="515"/>
      <c r="B250" s="55"/>
      <c r="C250" s="55"/>
      <c r="D250" s="517"/>
      <c r="E250" s="345"/>
      <c r="F250" s="345"/>
      <c r="G250" s="345"/>
      <c r="H250" s="345"/>
      <c r="I250" s="345"/>
      <c r="J250" s="345"/>
      <c r="K250" s="345"/>
      <c r="L250" s="345"/>
      <c r="M250" s="345"/>
      <c r="N250" s="345"/>
      <c r="O250" s="345"/>
      <c r="P250" s="345"/>
      <c r="Q250" s="345"/>
      <c r="R250" s="345"/>
      <c r="S250" s="345"/>
      <c r="T250" s="345"/>
      <c r="U250" s="345"/>
      <c r="V250" s="345"/>
      <c r="W250" s="345"/>
      <c r="X250" s="345"/>
      <c r="Y250" s="345"/>
      <c r="Z250" s="345"/>
    </row>
    <row r="251" spans="1:26" ht="14.25" hidden="1">
      <c r="A251" s="520"/>
      <c r="B251" s="55"/>
      <c r="C251" s="516"/>
      <c r="D251" s="521"/>
      <c r="E251" s="345"/>
      <c r="F251" s="345"/>
      <c r="G251" s="345"/>
      <c r="H251" s="345"/>
      <c r="I251" s="345"/>
      <c r="J251" s="345"/>
      <c r="K251" s="345"/>
      <c r="L251" s="345"/>
      <c r="M251" s="345"/>
      <c r="N251" s="345"/>
      <c r="O251" s="345"/>
      <c r="P251" s="345"/>
      <c r="Q251" s="345"/>
      <c r="R251" s="345"/>
      <c r="S251" s="345"/>
      <c r="T251" s="345"/>
      <c r="U251" s="345"/>
      <c r="V251" s="345"/>
      <c r="W251" s="345"/>
      <c r="X251" s="345"/>
      <c r="Y251" s="345"/>
      <c r="Z251" s="345"/>
    </row>
    <row r="252" spans="1:26" ht="14.25" hidden="1">
      <c r="A252" s="520"/>
      <c r="B252" s="55"/>
      <c r="C252" s="516"/>
      <c r="D252" s="521"/>
      <c r="E252" s="345"/>
      <c r="F252" s="345"/>
      <c r="G252" s="345"/>
      <c r="H252" s="345"/>
      <c r="I252" s="345"/>
      <c r="J252" s="345"/>
      <c r="K252" s="345"/>
      <c r="L252" s="345"/>
      <c r="M252" s="345"/>
      <c r="N252" s="345"/>
      <c r="O252" s="345"/>
      <c r="P252" s="345"/>
      <c r="Q252" s="345"/>
      <c r="R252" s="345"/>
      <c r="S252" s="345"/>
      <c r="T252" s="345"/>
      <c r="U252" s="345"/>
      <c r="V252" s="345"/>
      <c r="W252" s="345"/>
      <c r="X252" s="345"/>
      <c r="Y252" s="345"/>
      <c r="Z252" s="345"/>
    </row>
    <row r="253" spans="1:26" ht="14.25" hidden="1">
      <c r="A253" s="520"/>
      <c r="B253" s="55"/>
      <c r="C253" s="516"/>
      <c r="D253" s="521"/>
      <c r="E253" s="345"/>
      <c r="F253" s="345"/>
      <c r="G253" s="345"/>
      <c r="H253" s="345"/>
      <c r="I253" s="345"/>
      <c r="J253" s="345"/>
      <c r="K253" s="345"/>
      <c r="L253" s="345"/>
      <c r="M253" s="345"/>
      <c r="N253" s="345"/>
      <c r="O253" s="345"/>
      <c r="P253" s="345"/>
      <c r="Q253" s="345"/>
      <c r="R253" s="345"/>
      <c r="S253" s="345"/>
      <c r="T253" s="345"/>
      <c r="U253" s="345"/>
      <c r="V253" s="345"/>
      <c r="W253" s="345"/>
      <c r="X253" s="345"/>
      <c r="Y253" s="345"/>
      <c r="Z253" s="345"/>
    </row>
    <row r="254" spans="1:26" ht="14.25" hidden="1">
      <c r="A254" s="520"/>
      <c r="B254" s="55"/>
      <c r="C254" s="516"/>
      <c r="D254" s="521"/>
      <c r="E254" s="345"/>
      <c r="F254" s="345"/>
      <c r="G254" s="345"/>
      <c r="H254" s="345"/>
      <c r="I254" s="345"/>
      <c r="J254" s="345"/>
      <c r="K254" s="345"/>
      <c r="L254" s="345"/>
      <c r="M254" s="345"/>
      <c r="N254" s="345"/>
      <c r="O254" s="345"/>
      <c r="P254" s="345"/>
      <c r="Q254" s="345"/>
      <c r="R254" s="345"/>
      <c r="S254" s="345"/>
      <c r="T254" s="345"/>
      <c r="U254" s="345"/>
      <c r="V254" s="345"/>
      <c r="W254" s="345"/>
      <c r="X254" s="345"/>
      <c r="Y254" s="345"/>
      <c r="Z254" s="345"/>
    </row>
    <row r="255" spans="1:26" ht="14.25" hidden="1">
      <c r="A255" s="520"/>
      <c r="B255" s="55"/>
      <c r="C255" s="516"/>
      <c r="D255" s="521"/>
      <c r="E255" s="345"/>
      <c r="F255" s="345"/>
      <c r="G255" s="345"/>
      <c r="H255" s="345"/>
      <c r="I255" s="345"/>
      <c r="J255" s="345"/>
      <c r="K255" s="345"/>
      <c r="L255" s="345"/>
      <c r="M255" s="345"/>
      <c r="N255" s="345"/>
      <c r="O255" s="345"/>
      <c r="P255" s="345"/>
      <c r="Q255" s="345"/>
      <c r="R255" s="345"/>
      <c r="S255" s="345"/>
      <c r="T255" s="345"/>
      <c r="U255" s="345"/>
      <c r="V255" s="345"/>
      <c r="W255" s="345"/>
      <c r="X255" s="345"/>
      <c r="Y255" s="345"/>
      <c r="Z255" s="345"/>
    </row>
    <row r="256" spans="1:26" ht="14.25" hidden="1">
      <c r="A256" s="520"/>
      <c r="B256" s="55"/>
      <c r="C256" s="516"/>
      <c r="D256" s="521"/>
      <c r="E256" s="345"/>
      <c r="F256" s="345"/>
      <c r="G256" s="345"/>
      <c r="H256" s="345"/>
      <c r="I256" s="345"/>
      <c r="J256" s="345"/>
      <c r="K256" s="345"/>
      <c r="L256" s="345"/>
      <c r="M256" s="345"/>
      <c r="N256" s="345"/>
      <c r="O256" s="345"/>
      <c r="P256" s="345"/>
      <c r="Q256" s="345"/>
      <c r="R256" s="345"/>
      <c r="S256" s="345"/>
      <c r="T256" s="345"/>
      <c r="U256" s="345"/>
      <c r="V256" s="345"/>
      <c r="W256" s="345"/>
      <c r="X256" s="345"/>
      <c r="Y256" s="345"/>
      <c r="Z256" s="345"/>
    </row>
    <row r="257" spans="1:26" ht="14.25" hidden="1">
      <c r="A257" s="520"/>
      <c r="B257" s="55"/>
      <c r="C257" s="516"/>
      <c r="D257" s="521"/>
      <c r="E257" s="345"/>
      <c r="F257" s="345"/>
      <c r="G257" s="345"/>
      <c r="H257" s="345"/>
      <c r="I257" s="345"/>
      <c r="J257" s="345"/>
      <c r="K257" s="345"/>
      <c r="L257" s="345"/>
      <c r="M257" s="345"/>
      <c r="N257" s="345"/>
      <c r="O257" s="345"/>
      <c r="P257" s="345"/>
      <c r="Q257" s="345"/>
      <c r="R257" s="345"/>
      <c r="S257" s="345"/>
      <c r="T257" s="345"/>
      <c r="U257" s="345"/>
      <c r="V257" s="345"/>
      <c r="W257" s="345"/>
      <c r="X257" s="345"/>
      <c r="Y257" s="345"/>
      <c r="Z257" s="345"/>
    </row>
    <row r="258" spans="1:26" ht="14.25" hidden="1">
      <c r="A258" s="522"/>
      <c r="B258" s="55"/>
      <c r="C258" s="516"/>
      <c r="D258" s="523"/>
      <c r="E258" s="345"/>
      <c r="F258" s="345"/>
      <c r="G258" s="345"/>
      <c r="H258" s="345"/>
      <c r="I258" s="345"/>
      <c r="J258" s="345"/>
      <c r="K258" s="345"/>
      <c r="L258" s="345"/>
      <c r="M258" s="345"/>
      <c r="N258" s="345"/>
      <c r="O258" s="345"/>
      <c r="P258" s="345"/>
      <c r="Q258" s="345"/>
      <c r="R258" s="345"/>
      <c r="S258" s="345"/>
      <c r="T258" s="345"/>
      <c r="U258" s="345"/>
      <c r="V258" s="345"/>
      <c r="W258" s="345"/>
      <c r="X258" s="345"/>
      <c r="Y258" s="345"/>
      <c r="Z258" s="345"/>
    </row>
    <row r="259" spans="1:26" ht="14.25" hidden="1">
      <c r="A259" s="518"/>
      <c r="B259" s="55"/>
      <c r="C259" s="519"/>
      <c r="D259" s="517"/>
      <c r="E259" s="345"/>
      <c r="F259" s="345"/>
      <c r="G259" s="345"/>
      <c r="H259" s="345"/>
      <c r="I259" s="345"/>
      <c r="J259" s="345"/>
      <c r="K259" s="345"/>
      <c r="L259" s="345"/>
      <c r="M259" s="345"/>
      <c r="N259" s="345"/>
      <c r="O259" s="345"/>
      <c r="P259" s="345"/>
      <c r="Q259" s="345"/>
      <c r="R259" s="345"/>
      <c r="S259" s="345"/>
      <c r="T259" s="345"/>
      <c r="U259" s="345"/>
      <c r="V259" s="345"/>
      <c r="W259" s="345"/>
      <c r="X259" s="345"/>
      <c r="Y259" s="345"/>
      <c r="Z259" s="345"/>
    </row>
    <row r="260" spans="1:26" ht="14.25" hidden="1">
      <c r="A260" s="518"/>
      <c r="B260" s="55"/>
      <c r="C260" s="519"/>
      <c r="D260" s="517"/>
      <c r="E260" s="345"/>
      <c r="F260" s="345"/>
      <c r="G260" s="345"/>
      <c r="H260" s="345"/>
      <c r="I260" s="345"/>
      <c r="J260" s="345"/>
      <c r="K260" s="345"/>
      <c r="L260" s="345"/>
      <c r="M260" s="345"/>
      <c r="N260" s="345"/>
      <c r="O260" s="345"/>
      <c r="P260" s="345"/>
      <c r="Q260" s="345"/>
      <c r="R260" s="345"/>
      <c r="S260" s="345"/>
      <c r="T260" s="345"/>
      <c r="U260" s="345"/>
      <c r="V260" s="345"/>
      <c r="W260" s="345"/>
      <c r="X260" s="345"/>
      <c r="Y260" s="345"/>
      <c r="Z260" s="345"/>
    </row>
    <row r="261" spans="1:26" ht="14.25" hidden="1">
      <c r="A261" s="518"/>
      <c r="B261" s="55"/>
      <c r="C261" s="519"/>
      <c r="D261" s="517"/>
      <c r="E261" s="345"/>
      <c r="F261" s="345"/>
      <c r="G261" s="345"/>
      <c r="H261" s="345"/>
      <c r="I261" s="345"/>
      <c r="J261" s="345"/>
      <c r="K261" s="345"/>
      <c r="L261" s="345"/>
      <c r="M261" s="345"/>
      <c r="N261" s="345"/>
      <c r="O261" s="345"/>
      <c r="P261" s="345"/>
      <c r="Q261" s="345"/>
      <c r="R261" s="345"/>
      <c r="S261" s="345"/>
      <c r="T261" s="345"/>
      <c r="U261" s="345"/>
      <c r="V261" s="345"/>
      <c r="W261" s="345"/>
      <c r="X261" s="345"/>
      <c r="Y261" s="345"/>
      <c r="Z261" s="345"/>
    </row>
    <row r="262" spans="1:26" ht="14.25" hidden="1">
      <c r="A262" s="515"/>
      <c r="B262" s="55"/>
      <c r="C262" s="516"/>
      <c r="D262" s="521"/>
      <c r="E262" s="345"/>
      <c r="F262" s="345"/>
      <c r="G262" s="345"/>
      <c r="H262" s="345"/>
      <c r="I262" s="345"/>
      <c r="J262" s="345"/>
      <c r="K262" s="345"/>
      <c r="L262" s="345"/>
      <c r="M262" s="345"/>
      <c r="N262" s="345"/>
      <c r="O262" s="345"/>
      <c r="P262" s="345"/>
      <c r="Q262" s="345"/>
      <c r="R262" s="345"/>
      <c r="S262" s="345"/>
      <c r="T262" s="345"/>
      <c r="U262" s="345"/>
      <c r="V262" s="345"/>
      <c r="W262" s="345"/>
      <c r="X262" s="345"/>
      <c r="Y262" s="345"/>
      <c r="Z262" s="345"/>
    </row>
    <row r="263" spans="1:26" ht="14.25" hidden="1">
      <c r="A263" s="518"/>
      <c r="B263" s="55"/>
      <c r="C263" s="519"/>
      <c r="D263" s="517"/>
      <c r="E263" s="345"/>
      <c r="F263" s="345"/>
      <c r="G263" s="345"/>
      <c r="H263" s="345"/>
      <c r="I263" s="345"/>
      <c r="J263" s="345"/>
      <c r="K263" s="345"/>
      <c r="L263" s="345"/>
      <c r="M263" s="345"/>
      <c r="N263" s="345"/>
      <c r="O263" s="345"/>
      <c r="P263" s="345"/>
      <c r="Q263" s="345"/>
      <c r="R263" s="345"/>
      <c r="S263" s="345"/>
      <c r="T263" s="345"/>
      <c r="U263" s="345"/>
      <c r="V263" s="345"/>
      <c r="W263" s="345"/>
      <c r="X263" s="345"/>
      <c r="Y263" s="345"/>
      <c r="Z263" s="345"/>
    </row>
    <row r="264" spans="1:26" ht="14.25" hidden="1">
      <c r="A264" s="518"/>
      <c r="B264" s="55"/>
      <c r="C264" s="519"/>
      <c r="D264" s="517"/>
      <c r="E264" s="345"/>
      <c r="F264" s="345"/>
      <c r="G264" s="345"/>
      <c r="H264" s="345"/>
      <c r="I264" s="345"/>
      <c r="J264" s="345"/>
      <c r="K264" s="345"/>
      <c r="L264" s="345"/>
      <c r="M264" s="345"/>
      <c r="N264" s="345"/>
      <c r="O264" s="345"/>
      <c r="P264" s="345"/>
      <c r="Q264" s="345"/>
      <c r="R264" s="345"/>
      <c r="S264" s="345"/>
      <c r="T264" s="345"/>
      <c r="U264" s="345"/>
      <c r="V264" s="345"/>
      <c r="W264" s="345"/>
      <c r="X264" s="345"/>
      <c r="Y264" s="345"/>
      <c r="Z264" s="345"/>
    </row>
    <row r="265" spans="1:26" ht="14.25" hidden="1">
      <c r="A265" s="518"/>
      <c r="B265" s="55"/>
      <c r="C265" s="519"/>
      <c r="D265" s="517"/>
      <c r="E265" s="345"/>
      <c r="F265" s="345"/>
      <c r="G265" s="345"/>
      <c r="H265" s="345"/>
      <c r="I265" s="345"/>
      <c r="J265" s="345"/>
      <c r="K265" s="345"/>
      <c r="L265" s="345"/>
      <c r="M265" s="345"/>
      <c r="N265" s="345"/>
      <c r="O265" s="345"/>
      <c r="P265" s="345"/>
      <c r="Q265" s="345"/>
      <c r="R265" s="345"/>
      <c r="S265" s="345"/>
      <c r="T265" s="345"/>
      <c r="U265" s="345"/>
      <c r="V265" s="345"/>
      <c r="W265" s="345"/>
      <c r="X265" s="345"/>
      <c r="Y265" s="345"/>
      <c r="Z265" s="345"/>
    </row>
    <row r="266" spans="1:26" ht="14.25" hidden="1">
      <c r="A266" s="518"/>
      <c r="B266" s="55"/>
      <c r="C266" s="519"/>
      <c r="D266" s="517"/>
      <c r="E266" s="345"/>
      <c r="F266" s="345"/>
      <c r="G266" s="345"/>
      <c r="H266" s="345"/>
      <c r="I266" s="345"/>
      <c r="J266" s="345"/>
      <c r="K266" s="345"/>
      <c r="L266" s="345"/>
      <c r="M266" s="345"/>
      <c r="N266" s="345"/>
      <c r="O266" s="345"/>
      <c r="P266" s="345"/>
      <c r="Q266" s="345"/>
      <c r="R266" s="345"/>
      <c r="S266" s="345"/>
      <c r="T266" s="345"/>
      <c r="U266" s="345"/>
      <c r="V266" s="345"/>
      <c r="W266" s="345"/>
      <c r="X266" s="345"/>
      <c r="Y266" s="345"/>
      <c r="Z266" s="345"/>
    </row>
    <row r="267" spans="1:26" ht="14.25" hidden="1">
      <c r="A267" s="518"/>
      <c r="B267" s="55"/>
      <c r="C267" s="519"/>
      <c r="D267" s="517"/>
      <c r="E267" s="345"/>
      <c r="F267" s="345"/>
      <c r="G267" s="345"/>
      <c r="H267" s="345"/>
      <c r="I267" s="345"/>
      <c r="J267" s="345"/>
      <c r="K267" s="345"/>
      <c r="L267" s="345"/>
      <c r="M267" s="345"/>
      <c r="N267" s="345"/>
      <c r="O267" s="345"/>
      <c r="P267" s="345"/>
      <c r="Q267" s="345"/>
      <c r="R267" s="345"/>
      <c r="S267" s="345"/>
      <c r="T267" s="345"/>
      <c r="U267" s="345"/>
      <c r="V267" s="345"/>
      <c r="W267" s="345"/>
      <c r="X267" s="345"/>
      <c r="Y267" s="345"/>
      <c r="Z267" s="345"/>
    </row>
    <row r="268" spans="1:26" ht="14.25" hidden="1">
      <c r="A268" s="518"/>
      <c r="B268" s="55"/>
      <c r="C268" s="519"/>
      <c r="D268" s="517"/>
      <c r="E268" s="345"/>
      <c r="F268" s="345"/>
      <c r="G268" s="345"/>
      <c r="H268" s="345"/>
      <c r="I268" s="345"/>
      <c r="J268" s="345"/>
      <c r="K268" s="345"/>
      <c r="L268" s="345"/>
      <c r="M268" s="345"/>
      <c r="N268" s="345"/>
      <c r="O268" s="345"/>
      <c r="P268" s="345"/>
      <c r="Q268" s="345"/>
      <c r="R268" s="345"/>
      <c r="S268" s="345"/>
      <c r="T268" s="345"/>
      <c r="U268" s="345"/>
      <c r="V268" s="345"/>
      <c r="W268" s="345"/>
      <c r="X268" s="345"/>
      <c r="Y268" s="345"/>
      <c r="Z268" s="345"/>
    </row>
    <row r="269" spans="1:26" ht="14.25" hidden="1">
      <c r="A269" s="518"/>
      <c r="B269" s="55"/>
      <c r="C269" s="519"/>
      <c r="D269" s="517"/>
      <c r="E269" s="345"/>
      <c r="F269" s="345"/>
      <c r="G269" s="345"/>
      <c r="H269" s="345"/>
      <c r="I269" s="345"/>
      <c r="J269" s="345"/>
      <c r="K269" s="345"/>
      <c r="L269" s="345"/>
      <c r="M269" s="345"/>
      <c r="N269" s="345"/>
      <c r="O269" s="345"/>
      <c r="P269" s="345"/>
      <c r="Q269" s="345"/>
      <c r="R269" s="345"/>
      <c r="S269" s="345"/>
      <c r="T269" s="345"/>
      <c r="U269" s="345"/>
      <c r="V269" s="345"/>
      <c r="W269" s="345"/>
      <c r="X269" s="345"/>
      <c r="Y269" s="345"/>
      <c r="Z269" s="345"/>
    </row>
    <row r="270" spans="1:26" ht="14.25" hidden="1">
      <c r="A270" s="518"/>
      <c r="B270" s="55"/>
      <c r="C270" s="519"/>
      <c r="D270" s="517"/>
      <c r="E270" s="345"/>
      <c r="F270" s="345"/>
      <c r="G270" s="345"/>
      <c r="H270" s="345"/>
      <c r="I270" s="345"/>
      <c r="J270" s="345"/>
      <c r="K270" s="345"/>
      <c r="L270" s="345"/>
      <c r="M270" s="345"/>
      <c r="N270" s="345"/>
      <c r="O270" s="345"/>
      <c r="P270" s="345"/>
      <c r="Q270" s="345"/>
      <c r="R270" s="345"/>
      <c r="S270" s="345"/>
      <c r="T270" s="345"/>
      <c r="U270" s="345"/>
      <c r="V270" s="345"/>
      <c r="W270" s="345"/>
      <c r="X270" s="345"/>
      <c r="Y270" s="345"/>
      <c r="Z270" s="345"/>
    </row>
    <row r="271" spans="1:26" ht="14.25" hidden="1">
      <c r="A271" s="518"/>
      <c r="B271" s="55"/>
      <c r="C271" s="519"/>
      <c r="D271" s="517"/>
      <c r="E271" s="345"/>
      <c r="F271" s="345"/>
      <c r="G271" s="345"/>
      <c r="H271" s="345"/>
      <c r="I271" s="345"/>
      <c r="J271" s="345"/>
      <c r="K271" s="345"/>
      <c r="L271" s="345"/>
      <c r="M271" s="345"/>
      <c r="N271" s="345"/>
      <c r="O271" s="345"/>
      <c r="P271" s="345"/>
      <c r="Q271" s="345"/>
      <c r="R271" s="345"/>
      <c r="S271" s="345"/>
      <c r="T271" s="345"/>
      <c r="U271" s="345"/>
      <c r="V271" s="345"/>
      <c r="W271" s="345"/>
      <c r="X271" s="345"/>
      <c r="Y271" s="345"/>
      <c r="Z271" s="345"/>
    </row>
    <row r="272" spans="1:26" ht="14.25" hidden="1">
      <c r="A272" s="518"/>
      <c r="B272" s="55"/>
      <c r="C272" s="519"/>
      <c r="D272" s="517"/>
      <c r="E272" s="345"/>
      <c r="F272" s="345"/>
      <c r="G272" s="345"/>
      <c r="H272" s="345"/>
      <c r="I272" s="345"/>
      <c r="J272" s="345"/>
      <c r="K272" s="345"/>
      <c r="L272" s="345"/>
      <c r="M272" s="345"/>
      <c r="N272" s="345"/>
      <c r="O272" s="345"/>
      <c r="P272" s="345"/>
      <c r="Q272" s="345"/>
      <c r="R272" s="345"/>
      <c r="S272" s="345"/>
      <c r="T272" s="345"/>
      <c r="U272" s="345"/>
      <c r="V272" s="345"/>
      <c r="W272" s="345"/>
      <c r="X272" s="345"/>
      <c r="Y272" s="345"/>
      <c r="Z272" s="345"/>
    </row>
    <row r="273" spans="1:26" ht="14.25" hidden="1">
      <c r="A273" s="518"/>
      <c r="B273" s="55"/>
      <c r="C273" s="519"/>
      <c r="D273" s="517"/>
      <c r="E273" s="345"/>
      <c r="F273" s="345"/>
      <c r="G273" s="345"/>
      <c r="H273" s="345"/>
      <c r="I273" s="345"/>
      <c r="J273" s="345"/>
      <c r="K273" s="345"/>
      <c r="L273" s="345"/>
      <c r="M273" s="345"/>
      <c r="N273" s="345"/>
      <c r="O273" s="345"/>
      <c r="P273" s="345"/>
      <c r="Q273" s="345"/>
      <c r="R273" s="345"/>
      <c r="S273" s="345"/>
      <c r="T273" s="345"/>
      <c r="U273" s="345"/>
      <c r="V273" s="345"/>
      <c r="W273" s="345"/>
      <c r="X273" s="345"/>
      <c r="Y273" s="345"/>
      <c r="Z273" s="345"/>
    </row>
    <row r="274" spans="1:26" ht="14.25" hidden="1">
      <c r="A274" s="518"/>
      <c r="B274" s="55"/>
      <c r="C274" s="519"/>
      <c r="D274" s="517"/>
      <c r="E274" s="345"/>
      <c r="F274" s="345"/>
      <c r="G274" s="345"/>
      <c r="H274" s="345"/>
      <c r="I274" s="345"/>
      <c r="J274" s="345"/>
      <c r="K274" s="345"/>
      <c r="L274" s="345"/>
      <c r="M274" s="345"/>
      <c r="N274" s="345"/>
      <c r="O274" s="345"/>
      <c r="P274" s="345"/>
      <c r="Q274" s="345"/>
      <c r="R274" s="345"/>
      <c r="S274" s="345"/>
      <c r="T274" s="345"/>
      <c r="U274" s="345"/>
      <c r="V274" s="345"/>
      <c r="W274" s="345"/>
      <c r="X274" s="345"/>
      <c r="Y274" s="345"/>
      <c r="Z274" s="345"/>
    </row>
    <row r="275" spans="1:26" ht="14.25" hidden="1">
      <c r="A275" s="518"/>
      <c r="B275" s="55"/>
      <c r="C275" s="516"/>
      <c r="D275" s="517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  <c r="P275" s="345"/>
      <c r="Q275" s="345"/>
      <c r="R275" s="345"/>
      <c r="S275" s="345"/>
      <c r="T275" s="345"/>
      <c r="U275" s="345"/>
      <c r="V275" s="345"/>
      <c r="W275" s="345"/>
      <c r="X275" s="345"/>
      <c r="Y275" s="345"/>
      <c r="Z275" s="345"/>
    </row>
    <row r="276" spans="1:26" ht="14.25" hidden="1">
      <c r="A276" s="518"/>
      <c r="B276" s="55"/>
      <c r="C276" s="519"/>
      <c r="D276" s="517"/>
      <c r="E276" s="345"/>
      <c r="F276" s="345"/>
      <c r="G276" s="345"/>
      <c r="H276" s="345"/>
      <c r="I276" s="345"/>
      <c r="J276" s="345"/>
      <c r="K276" s="345"/>
      <c r="L276" s="345"/>
      <c r="M276" s="345"/>
      <c r="N276" s="345"/>
      <c r="O276" s="345"/>
      <c r="P276" s="345"/>
      <c r="Q276" s="345"/>
      <c r="R276" s="345"/>
      <c r="S276" s="345"/>
      <c r="T276" s="345"/>
      <c r="U276" s="345"/>
      <c r="V276" s="345"/>
      <c r="W276" s="345"/>
      <c r="X276" s="345"/>
      <c r="Y276" s="345"/>
      <c r="Z276" s="345"/>
    </row>
    <row r="277" spans="1:26" ht="14.25" hidden="1">
      <c r="A277" s="518"/>
      <c r="B277" s="55"/>
      <c r="C277" s="519"/>
      <c r="D277" s="517"/>
      <c r="E277" s="345"/>
      <c r="F277" s="345"/>
      <c r="G277" s="345"/>
      <c r="H277" s="345"/>
      <c r="I277" s="345"/>
      <c r="J277" s="345"/>
      <c r="K277" s="345"/>
      <c r="L277" s="345"/>
      <c r="M277" s="345"/>
      <c r="N277" s="345"/>
      <c r="O277" s="345"/>
      <c r="P277" s="345"/>
      <c r="Q277" s="345"/>
      <c r="R277" s="345"/>
      <c r="S277" s="345"/>
      <c r="T277" s="345"/>
      <c r="U277" s="345"/>
      <c r="V277" s="345"/>
      <c r="W277" s="345"/>
      <c r="X277" s="345"/>
      <c r="Y277" s="345"/>
      <c r="Z277" s="345"/>
    </row>
    <row r="278" spans="1:26" ht="14.25" hidden="1">
      <c r="A278" s="518"/>
      <c r="B278" s="55"/>
      <c r="C278" s="519"/>
      <c r="D278" s="517"/>
      <c r="E278" s="345"/>
      <c r="F278" s="345"/>
      <c r="G278" s="345"/>
      <c r="H278" s="345"/>
      <c r="I278" s="345"/>
      <c r="J278" s="345"/>
      <c r="K278" s="345"/>
      <c r="L278" s="345"/>
      <c r="M278" s="345"/>
      <c r="N278" s="345"/>
      <c r="O278" s="345"/>
      <c r="P278" s="345"/>
      <c r="Q278" s="345"/>
      <c r="R278" s="345"/>
      <c r="S278" s="345"/>
      <c r="T278" s="345"/>
      <c r="U278" s="345"/>
      <c r="V278" s="345"/>
      <c r="W278" s="345"/>
      <c r="X278" s="345"/>
      <c r="Y278" s="345"/>
      <c r="Z278" s="345"/>
    </row>
    <row r="279" spans="1:26" ht="14.25" hidden="1">
      <c r="A279" s="518"/>
      <c r="B279" s="55"/>
      <c r="C279" s="519"/>
      <c r="D279" s="517"/>
      <c r="E279" s="345"/>
      <c r="F279" s="345"/>
      <c r="G279" s="345"/>
      <c r="H279" s="345"/>
      <c r="I279" s="345"/>
      <c r="J279" s="345"/>
      <c r="K279" s="345"/>
      <c r="L279" s="345"/>
      <c r="M279" s="345"/>
      <c r="N279" s="345"/>
      <c r="O279" s="345"/>
      <c r="P279" s="345"/>
      <c r="Q279" s="345"/>
      <c r="R279" s="345"/>
      <c r="S279" s="345"/>
      <c r="T279" s="345"/>
      <c r="U279" s="345"/>
      <c r="V279" s="345"/>
      <c r="W279" s="345"/>
      <c r="X279" s="345"/>
      <c r="Y279" s="345"/>
      <c r="Z279" s="345"/>
    </row>
    <row r="280" spans="1:26" ht="14.25" hidden="1">
      <c r="A280" s="518"/>
      <c r="B280" s="55"/>
      <c r="C280" s="519"/>
      <c r="D280" s="517"/>
      <c r="E280" s="345"/>
      <c r="F280" s="345"/>
      <c r="G280" s="345"/>
      <c r="H280" s="345"/>
      <c r="I280" s="345"/>
      <c r="J280" s="345"/>
      <c r="K280" s="345"/>
      <c r="L280" s="345"/>
      <c r="M280" s="345"/>
      <c r="N280" s="345"/>
      <c r="O280" s="345"/>
      <c r="P280" s="345"/>
      <c r="Q280" s="345"/>
      <c r="R280" s="345"/>
      <c r="S280" s="345"/>
      <c r="T280" s="345"/>
      <c r="U280" s="345"/>
      <c r="V280" s="345"/>
      <c r="W280" s="345"/>
      <c r="X280" s="345"/>
      <c r="Y280" s="345"/>
      <c r="Z280" s="345"/>
    </row>
    <row r="281" spans="1:26" ht="14.25" hidden="1">
      <c r="A281" s="518"/>
      <c r="B281" s="55"/>
      <c r="C281" s="519"/>
      <c r="D281" s="517"/>
      <c r="E281" s="345"/>
      <c r="F281" s="345"/>
      <c r="G281" s="345"/>
      <c r="H281" s="345"/>
      <c r="I281" s="345"/>
      <c r="J281" s="345"/>
      <c r="K281" s="345"/>
      <c r="L281" s="345"/>
      <c r="M281" s="345"/>
      <c r="N281" s="345"/>
      <c r="O281" s="345"/>
      <c r="P281" s="345"/>
      <c r="Q281" s="345"/>
      <c r="R281" s="345"/>
      <c r="S281" s="345"/>
      <c r="T281" s="345"/>
      <c r="U281" s="345"/>
      <c r="V281" s="345"/>
      <c r="W281" s="345"/>
      <c r="X281" s="345"/>
      <c r="Y281" s="345"/>
      <c r="Z281" s="345"/>
    </row>
    <row r="282" spans="1:26" ht="14.25" hidden="1">
      <c r="A282" s="518"/>
      <c r="B282" s="55"/>
      <c r="C282" s="519"/>
      <c r="D282" s="517"/>
      <c r="E282" s="345"/>
      <c r="F282" s="345"/>
      <c r="G282" s="345"/>
      <c r="H282" s="345"/>
      <c r="I282" s="345"/>
      <c r="J282" s="345"/>
      <c r="K282" s="345"/>
      <c r="L282" s="345"/>
      <c r="M282" s="345"/>
      <c r="N282" s="345"/>
      <c r="O282" s="345"/>
      <c r="P282" s="345"/>
      <c r="Q282" s="345"/>
      <c r="R282" s="345"/>
      <c r="S282" s="345"/>
      <c r="T282" s="345"/>
      <c r="U282" s="345"/>
      <c r="V282" s="345"/>
      <c r="W282" s="345"/>
      <c r="X282" s="345"/>
      <c r="Y282" s="345"/>
      <c r="Z282" s="345"/>
    </row>
    <row r="283" spans="1:26" ht="14.25" hidden="1">
      <c r="A283" s="524"/>
      <c r="B283" s="55"/>
      <c r="C283" s="519"/>
      <c r="D283" s="517"/>
      <c r="E283" s="345"/>
      <c r="F283" s="345"/>
      <c r="G283" s="345"/>
      <c r="H283" s="345"/>
      <c r="I283" s="345"/>
      <c r="J283" s="345"/>
      <c r="K283" s="345"/>
      <c r="L283" s="345"/>
      <c r="M283" s="345"/>
      <c r="N283" s="345"/>
      <c r="O283" s="345"/>
      <c r="P283" s="345"/>
      <c r="Q283" s="345"/>
      <c r="R283" s="345"/>
      <c r="S283" s="345"/>
      <c r="T283" s="345"/>
      <c r="U283" s="345"/>
      <c r="V283" s="345"/>
      <c r="W283" s="345"/>
      <c r="X283" s="345"/>
      <c r="Y283" s="345"/>
      <c r="Z283" s="345"/>
    </row>
    <row r="284" spans="1:26" ht="14.25" hidden="1">
      <c r="A284" s="524"/>
      <c r="B284" s="55"/>
      <c r="C284" s="519"/>
      <c r="D284" s="517"/>
      <c r="E284" s="345"/>
      <c r="F284" s="345"/>
      <c r="G284" s="345"/>
      <c r="H284" s="345"/>
      <c r="I284" s="345"/>
      <c r="J284" s="345"/>
      <c r="K284" s="345"/>
      <c r="L284" s="345"/>
      <c r="M284" s="345"/>
      <c r="N284" s="345"/>
      <c r="O284" s="345"/>
      <c r="P284" s="345"/>
      <c r="Q284" s="345"/>
      <c r="R284" s="345"/>
      <c r="S284" s="345"/>
      <c r="T284" s="345"/>
      <c r="U284" s="345"/>
      <c r="V284" s="345"/>
      <c r="W284" s="345"/>
      <c r="X284" s="345"/>
      <c r="Y284" s="345"/>
      <c r="Z284" s="345"/>
    </row>
    <row r="285" spans="1:26" ht="14.25" hidden="1">
      <c r="A285" s="525"/>
      <c r="B285" s="55"/>
      <c r="C285" s="526"/>
      <c r="D285" s="517"/>
      <c r="E285" s="345"/>
      <c r="F285" s="345"/>
      <c r="G285" s="345"/>
      <c r="H285" s="345"/>
      <c r="I285" s="345"/>
      <c r="J285" s="345"/>
      <c r="K285" s="345"/>
      <c r="L285" s="345"/>
      <c r="M285" s="345"/>
      <c r="N285" s="345"/>
      <c r="O285" s="345"/>
      <c r="P285" s="345"/>
      <c r="Q285" s="345"/>
      <c r="R285" s="345"/>
      <c r="S285" s="345"/>
      <c r="T285" s="345"/>
      <c r="U285" s="345"/>
      <c r="V285" s="345"/>
      <c r="W285" s="345"/>
      <c r="X285" s="345"/>
      <c r="Y285" s="345"/>
      <c r="Z285" s="345"/>
    </row>
    <row r="286" spans="1:26" ht="14.25" hidden="1">
      <c r="A286" s="525"/>
      <c r="B286" s="55"/>
      <c r="C286" s="526"/>
      <c r="D286" s="517"/>
      <c r="E286" s="345"/>
      <c r="F286" s="345"/>
      <c r="G286" s="345"/>
      <c r="H286" s="345"/>
      <c r="I286" s="345"/>
      <c r="J286" s="345"/>
      <c r="K286" s="345"/>
      <c r="L286" s="345"/>
      <c r="M286" s="345"/>
      <c r="N286" s="345"/>
      <c r="O286" s="345"/>
      <c r="P286" s="345"/>
      <c r="Q286" s="345"/>
      <c r="R286" s="345"/>
      <c r="S286" s="345"/>
      <c r="T286" s="345"/>
      <c r="U286" s="345"/>
      <c r="V286" s="345"/>
      <c r="W286" s="345"/>
      <c r="X286" s="345"/>
      <c r="Y286" s="345"/>
      <c r="Z286" s="345"/>
    </row>
    <row r="287" spans="1:26" ht="14.25" hidden="1">
      <c r="A287" s="518"/>
      <c r="B287" s="519"/>
      <c r="C287" s="519"/>
      <c r="D287" s="517"/>
      <c r="E287" s="345"/>
      <c r="F287" s="345"/>
      <c r="G287" s="345"/>
      <c r="H287" s="345"/>
      <c r="I287" s="345"/>
      <c r="J287" s="345"/>
      <c r="K287" s="345"/>
      <c r="L287" s="345"/>
      <c r="M287" s="345"/>
      <c r="N287" s="345"/>
      <c r="O287" s="345"/>
      <c r="P287" s="345"/>
      <c r="Q287" s="345"/>
      <c r="R287" s="345"/>
      <c r="S287" s="345"/>
      <c r="T287" s="345"/>
      <c r="U287" s="345"/>
      <c r="V287" s="345"/>
      <c r="W287" s="345"/>
      <c r="X287" s="345"/>
      <c r="Y287" s="345"/>
      <c r="Z287" s="345"/>
    </row>
    <row r="288" spans="1:26" ht="14.25" hidden="1">
      <c r="A288" s="518"/>
      <c r="B288" s="519"/>
      <c r="C288" s="519"/>
      <c r="D288" s="517"/>
      <c r="E288" s="345"/>
      <c r="F288" s="345"/>
      <c r="G288" s="345"/>
      <c r="H288" s="345"/>
      <c r="I288" s="345"/>
      <c r="J288" s="345"/>
      <c r="K288" s="345"/>
      <c r="L288" s="345"/>
      <c r="M288" s="345"/>
      <c r="N288" s="345"/>
      <c r="O288" s="345"/>
      <c r="P288" s="345"/>
      <c r="Q288" s="345"/>
      <c r="R288" s="345"/>
      <c r="S288" s="345"/>
      <c r="T288" s="345"/>
      <c r="U288" s="345"/>
      <c r="V288" s="345"/>
      <c r="W288" s="345"/>
      <c r="X288" s="345"/>
      <c r="Y288" s="345"/>
      <c r="Z288" s="345"/>
    </row>
    <row r="289" spans="1:26" ht="14.25" hidden="1">
      <c r="A289" s="518"/>
      <c r="B289" s="519"/>
      <c r="C289" s="519"/>
      <c r="D289" s="517"/>
      <c r="E289" s="345"/>
      <c r="F289" s="345"/>
      <c r="G289" s="345"/>
      <c r="H289" s="345"/>
      <c r="I289" s="345"/>
      <c r="J289" s="345"/>
      <c r="K289" s="345"/>
      <c r="L289" s="345"/>
      <c r="M289" s="345"/>
      <c r="N289" s="345"/>
      <c r="O289" s="345"/>
      <c r="P289" s="345"/>
      <c r="Q289" s="345"/>
      <c r="R289" s="345"/>
      <c r="S289" s="345"/>
      <c r="T289" s="345"/>
      <c r="U289" s="345"/>
      <c r="V289" s="345"/>
      <c r="W289" s="345"/>
      <c r="X289" s="345"/>
      <c r="Y289" s="345"/>
      <c r="Z289" s="345"/>
    </row>
    <row r="290" spans="1:26" hidden="1">
      <c r="A290" s="518"/>
      <c r="B290" s="519"/>
      <c r="C290" s="519"/>
      <c r="D290" s="517"/>
      <c r="E290" s="345"/>
      <c r="F290" s="527"/>
      <c r="G290" s="528"/>
      <c r="H290" s="345"/>
      <c r="I290" s="345"/>
      <c r="J290" s="345"/>
      <c r="K290" s="345"/>
      <c r="L290" s="345"/>
      <c r="M290" s="345"/>
      <c r="N290" s="345"/>
      <c r="O290" s="345"/>
      <c r="P290" s="345"/>
      <c r="Q290" s="345"/>
      <c r="R290" s="345"/>
      <c r="S290" s="345"/>
      <c r="T290" s="345"/>
      <c r="U290" s="345"/>
      <c r="V290" s="345"/>
      <c r="W290" s="345"/>
      <c r="X290" s="345"/>
      <c r="Y290" s="345"/>
      <c r="Z290" s="345"/>
    </row>
    <row r="291" spans="1:26" ht="14.25" hidden="1">
      <c r="A291" s="518"/>
      <c r="B291" s="519"/>
      <c r="C291" s="516"/>
      <c r="D291" s="517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  <c r="W291" s="345"/>
      <c r="X291" s="345"/>
      <c r="Y291" s="345"/>
      <c r="Z291" s="345"/>
    </row>
    <row r="292" spans="1:26" ht="14.25" hidden="1">
      <c r="A292" s="518"/>
      <c r="B292" s="519"/>
      <c r="C292" s="516"/>
      <c r="D292" s="517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  <c r="W292" s="345"/>
      <c r="X292" s="345"/>
      <c r="Y292" s="345"/>
      <c r="Z292" s="345"/>
    </row>
    <row r="293" spans="1:26" ht="14.25" hidden="1">
      <c r="A293" s="518"/>
      <c r="B293" s="519"/>
      <c r="C293" s="519"/>
      <c r="D293" s="517"/>
      <c r="E293" s="345"/>
      <c r="F293" s="345"/>
      <c r="G293" s="345"/>
      <c r="H293" s="345"/>
      <c r="I293" s="345"/>
      <c r="J293" s="345"/>
      <c r="K293" s="345"/>
      <c r="L293" s="345"/>
      <c r="M293" s="345"/>
      <c r="N293" s="345"/>
      <c r="O293" s="345"/>
      <c r="P293" s="345"/>
      <c r="Q293" s="345"/>
      <c r="R293" s="345"/>
      <c r="S293" s="345"/>
      <c r="T293" s="345"/>
      <c r="U293" s="345"/>
      <c r="V293" s="345"/>
      <c r="W293" s="345"/>
      <c r="X293" s="345"/>
      <c r="Y293" s="345"/>
      <c r="Z293" s="345"/>
    </row>
    <row r="294" spans="1:26" ht="14.25" hidden="1">
      <c r="A294" s="518"/>
      <c r="B294" s="519"/>
      <c r="C294" s="516"/>
      <c r="D294" s="517"/>
      <c r="E294" s="345"/>
      <c r="F294" s="345"/>
      <c r="G294" s="345"/>
      <c r="H294" s="345"/>
      <c r="I294" s="345"/>
      <c r="J294" s="345"/>
      <c r="K294" s="345"/>
      <c r="L294" s="345"/>
      <c r="M294" s="345"/>
      <c r="N294" s="345"/>
      <c r="O294" s="345"/>
      <c r="P294" s="345"/>
      <c r="Q294" s="345"/>
      <c r="R294" s="345"/>
      <c r="S294" s="345"/>
      <c r="T294" s="345"/>
      <c r="U294" s="345"/>
      <c r="V294" s="345"/>
      <c r="W294" s="345"/>
      <c r="X294" s="345"/>
      <c r="Y294" s="345"/>
      <c r="Z294" s="345"/>
    </row>
    <row r="295" spans="1:26" ht="14.25" hidden="1">
      <c r="A295" s="518"/>
      <c r="B295" s="519"/>
      <c r="C295" s="516"/>
      <c r="D295" s="517"/>
      <c r="E295" s="345"/>
      <c r="F295" s="345"/>
      <c r="G295" s="345"/>
      <c r="H295" s="345"/>
      <c r="I295" s="345"/>
      <c r="J295" s="345"/>
      <c r="K295" s="345"/>
      <c r="L295" s="345"/>
      <c r="M295" s="345"/>
      <c r="N295" s="345"/>
      <c r="O295" s="345"/>
      <c r="P295" s="345"/>
      <c r="Q295" s="345"/>
      <c r="R295" s="345"/>
      <c r="S295" s="345"/>
      <c r="T295" s="345"/>
      <c r="U295" s="345"/>
      <c r="V295" s="345"/>
      <c r="W295" s="345"/>
      <c r="X295" s="345"/>
      <c r="Y295" s="345"/>
      <c r="Z295" s="345"/>
    </row>
    <row r="296" spans="1:26" ht="14.25" hidden="1">
      <c r="A296" s="518"/>
      <c r="B296" s="519"/>
      <c r="C296" s="55"/>
      <c r="D296" s="517"/>
      <c r="E296" s="345"/>
      <c r="F296" s="345"/>
      <c r="G296" s="345"/>
      <c r="H296" s="345"/>
      <c r="I296" s="345"/>
      <c r="J296" s="345"/>
      <c r="K296" s="345"/>
      <c r="L296" s="345"/>
      <c r="M296" s="345"/>
      <c r="N296" s="345"/>
      <c r="O296" s="345"/>
      <c r="P296" s="345"/>
      <c r="Q296" s="345"/>
      <c r="R296" s="345"/>
      <c r="S296" s="345"/>
      <c r="T296" s="345"/>
      <c r="U296" s="345"/>
      <c r="V296" s="345"/>
      <c r="W296" s="345"/>
      <c r="X296" s="345"/>
      <c r="Y296" s="345"/>
      <c r="Z296" s="345"/>
    </row>
    <row r="297" spans="1:26" ht="14.25" hidden="1">
      <c r="A297" s="518"/>
      <c r="B297" s="519"/>
      <c r="C297" s="516"/>
      <c r="D297" s="517"/>
      <c r="E297" s="345"/>
      <c r="F297" s="345"/>
      <c r="G297" s="345"/>
      <c r="H297" s="345"/>
      <c r="I297" s="345"/>
      <c r="J297" s="345"/>
      <c r="K297" s="345"/>
      <c r="L297" s="345"/>
      <c r="M297" s="345"/>
      <c r="N297" s="345"/>
      <c r="O297" s="345"/>
      <c r="P297" s="345"/>
      <c r="Q297" s="345"/>
      <c r="R297" s="345"/>
      <c r="S297" s="345"/>
      <c r="T297" s="345"/>
      <c r="U297" s="345"/>
      <c r="V297" s="345"/>
      <c r="W297" s="345"/>
      <c r="X297" s="345"/>
      <c r="Y297" s="345"/>
      <c r="Z297" s="345"/>
    </row>
    <row r="298" spans="1:26" ht="14.25" hidden="1">
      <c r="A298" s="518"/>
      <c r="B298" s="519"/>
      <c r="C298" s="516"/>
      <c r="D298" s="517"/>
      <c r="E298" s="345"/>
      <c r="F298" s="345"/>
      <c r="G298" s="345"/>
      <c r="H298" s="345"/>
      <c r="I298" s="345"/>
      <c r="J298" s="345"/>
      <c r="K298" s="345"/>
      <c r="L298" s="345"/>
      <c r="M298" s="345"/>
      <c r="N298" s="345"/>
      <c r="O298" s="345"/>
      <c r="P298" s="345"/>
      <c r="Q298" s="345"/>
      <c r="R298" s="345"/>
      <c r="S298" s="345"/>
      <c r="T298" s="345"/>
      <c r="U298" s="345"/>
      <c r="V298" s="345"/>
      <c r="W298" s="345"/>
      <c r="X298" s="345"/>
      <c r="Y298" s="345"/>
      <c r="Z298" s="345"/>
    </row>
    <row r="299" spans="1:26" ht="14.25" hidden="1">
      <c r="A299" s="518"/>
      <c r="B299" s="519"/>
      <c r="C299" s="516"/>
      <c r="D299" s="517"/>
      <c r="E299" s="345"/>
      <c r="F299" s="345"/>
      <c r="G299" s="345"/>
      <c r="H299" s="345"/>
      <c r="I299" s="345"/>
      <c r="J299" s="345"/>
      <c r="K299" s="345"/>
      <c r="L299" s="345"/>
      <c r="M299" s="345"/>
      <c r="N299" s="345"/>
      <c r="O299" s="345"/>
      <c r="P299" s="345"/>
      <c r="Q299" s="345"/>
      <c r="R299" s="345"/>
      <c r="S299" s="345"/>
      <c r="T299" s="345"/>
      <c r="U299" s="345"/>
      <c r="V299" s="345"/>
      <c r="W299" s="345"/>
      <c r="X299" s="345"/>
      <c r="Y299" s="345"/>
      <c r="Z299" s="345"/>
    </row>
    <row r="300" spans="1:26" ht="14.25" hidden="1">
      <c r="A300" s="518"/>
      <c r="B300" s="519"/>
      <c r="C300" s="516"/>
      <c r="D300" s="517"/>
      <c r="E300" s="345"/>
      <c r="F300" s="345"/>
      <c r="G300" s="345"/>
      <c r="H300" s="345"/>
      <c r="I300" s="345"/>
      <c r="J300" s="345"/>
      <c r="K300" s="345"/>
      <c r="L300" s="345"/>
      <c r="M300" s="345"/>
      <c r="N300" s="345"/>
      <c r="O300" s="345"/>
      <c r="P300" s="345"/>
      <c r="Q300" s="345"/>
      <c r="R300" s="345"/>
      <c r="S300" s="345"/>
      <c r="T300" s="345"/>
      <c r="U300" s="345"/>
      <c r="V300" s="345"/>
      <c r="W300" s="345"/>
      <c r="X300" s="345"/>
      <c r="Y300" s="345"/>
      <c r="Z300" s="345"/>
    </row>
    <row r="301" spans="1:26" ht="14.25" hidden="1">
      <c r="A301" s="518"/>
      <c r="B301" s="519"/>
      <c r="C301" s="519"/>
      <c r="D301" s="517"/>
      <c r="E301" s="345"/>
      <c r="F301" s="345"/>
      <c r="G301" s="345"/>
      <c r="H301" s="345"/>
      <c r="I301" s="345"/>
      <c r="J301" s="345"/>
      <c r="K301" s="345"/>
      <c r="L301" s="345"/>
      <c r="M301" s="345"/>
      <c r="N301" s="345"/>
      <c r="O301" s="345"/>
      <c r="P301" s="345"/>
      <c r="Q301" s="345"/>
      <c r="R301" s="345"/>
      <c r="S301" s="345"/>
      <c r="T301" s="345"/>
      <c r="U301" s="345"/>
      <c r="V301" s="345"/>
      <c r="W301" s="345"/>
      <c r="X301" s="345"/>
      <c r="Y301" s="345"/>
      <c r="Z301" s="345"/>
    </row>
    <row r="302" spans="1:26" ht="14.25" hidden="1">
      <c r="A302" s="518"/>
      <c r="B302" s="519"/>
      <c r="C302" s="519"/>
      <c r="D302" s="517"/>
      <c r="E302" s="345"/>
      <c r="F302" s="345"/>
      <c r="G302" s="345"/>
      <c r="H302" s="345"/>
      <c r="I302" s="345"/>
      <c r="J302" s="345"/>
      <c r="K302" s="345"/>
      <c r="L302" s="345"/>
      <c r="M302" s="345"/>
      <c r="N302" s="345"/>
      <c r="O302" s="345"/>
      <c r="P302" s="345"/>
      <c r="Q302" s="345"/>
      <c r="R302" s="345"/>
      <c r="S302" s="345"/>
      <c r="T302" s="345"/>
      <c r="U302" s="345"/>
      <c r="V302" s="345"/>
      <c r="W302" s="345"/>
      <c r="X302" s="345"/>
      <c r="Y302" s="345"/>
      <c r="Z302" s="345"/>
    </row>
    <row r="303" spans="1:26" ht="14.25" hidden="1">
      <c r="A303" s="518"/>
      <c r="B303" s="519"/>
      <c r="C303" s="519"/>
      <c r="D303" s="517"/>
      <c r="E303" s="345"/>
      <c r="F303" s="345"/>
      <c r="G303" s="345"/>
      <c r="H303" s="345"/>
      <c r="I303" s="345"/>
      <c r="J303" s="345"/>
      <c r="K303" s="345"/>
      <c r="L303" s="345"/>
      <c r="M303" s="345"/>
      <c r="N303" s="345"/>
      <c r="O303" s="345"/>
      <c r="P303" s="345"/>
      <c r="Q303" s="345"/>
      <c r="R303" s="345"/>
      <c r="S303" s="345"/>
      <c r="T303" s="345"/>
      <c r="U303" s="345"/>
      <c r="V303" s="345"/>
      <c r="W303" s="345"/>
      <c r="X303" s="345"/>
      <c r="Y303" s="345"/>
      <c r="Z303" s="345"/>
    </row>
    <row r="304" spans="1:26" ht="14.25" hidden="1">
      <c r="A304" s="518"/>
      <c r="B304" s="519"/>
      <c r="C304" s="519"/>
      <c r="D304" s="517"/>
      <c r="E304" s="345"/>
      <c r="F304" s="345"/>
      <c r="G304" s="345"/>
      <c r="H304" s="345"/>
      <c r="I304" s="345"/>
      <c r="J304" s="345"/>
      <c r="K304" s="345"/>
      <c r="L304" s="345"/>
      <c r="M304" s="345"/>
      <c r="N304" s="345"/>
      <c r="O304" s="345"/>
      <c r="P304" s="345"/>
      <c r="Q304" s="345"/>
      <c r="R304" s="345"/>
      <c r="S304" s="345"/>
      <c r="T304" s="345"/>
      <c r="U304" s="345"/>
      <c r="V304" s="345"/>
      <c r="W304" s="345"/>
      <c r="X304" s="345"/>
      <c r="Y304" s="345"/>
      <c r="Z304" s="345"/>
    </row>
    <row r="305" spans="1:26" ht="14.25" hidden="1">
      <c r="A305" s="518"/>
      <c r="B305" s="519"/>
      <c r="C305" s="519"/>
      <c r="D305" s="517"/>
      <c r="E305" s="345"/>
      <c r="F305" s="345"/>
      <c r="G305" s="345"/>
      <c r="H305" s="345"/>
      <c r="I305" s="345"/>
      <c r="J305" s="345"/>
      <c r="K305" s="345"/>
      <c r="L305" s="345"/>
      <c r="M305" s="345"/>
      <c r="N305" s="345"/>
      <c r="O305" s="345"/>
      <c r="P305" s="345"/>
      <c r="Q305" s="345"/>
      <c r="R305" s="345"/>
      <c r="S305" s="345"/>
      <c r="T305" s="345"/>
      <c r="U305" s="345"/>
      <c r="V305" s="345"/>
      <c r="W305" s="345"/>
      <c r="X305" s="345"/>
      <c r="Y305" s="345"/>
      <c r="Z305" s="345"/>
    </row>
    <row r="306" spans="1:26" ht="14.25" hidden="1">
      <c r="A306" s="518"/>
      <c r="B306" s="519"/>
      <c r="C306" s="519"/>
      <c r="D306" s="517"/>
      <c r="E306" s="345"/>
      <c r="F306" s="345"/>
      <c r="G306" s="345"/>
      <c r="H306" s="345"/>
      <c r="I306" s="345"/>
      <c r="J306" s="345"/>
      <c r="K306" s="345"/>
      <c r="L306" s="345"/>
      <c r="M306" s="345"/>
      <c r="N306" s="345"/>
      <c r="O306" s="345"/>
      <c r="P306" s="345"/>
      <c r="Q306" s="345"/>
      <c r="R306" s="345"/>
      <c r="S306" s="345"/>
      <c r="T306" s="345"/>
      <c r="U306" s="345"/>
      <c r="V306" s="345"/>
      <c r="W306" s="345"/>
      <c r="X306" s="345"/>
      <c r="Y306" s="345"/>
      <c r="Z306" s="345"/>
    </row>
    <row r="307" spans="1:26" ht="14.25" hidden="1">
      <c r="A307" s="518"/>
      <c r="B307" s="519"/>
      <c r="C307" s="519"/>
      <c r="D307" s="517"/>
      <c r="E307" s="345"/>
      <c r="F307" s="345"/>
      <c r="G307" s="345"/>
      <c r="H307" s="345"/>
      <c r="I307" s="345"/>
      <c r="J307" s="345"/>
      <c r="K307" s="345"/>
      <c r="L307" s="345"/>
      <c r="M307" s="345"/>
      <c r="N307" s="345"/>
      <c r="O307" s="345"/>
      <c r="P307" s="345"/>
      <c r="Q307" s="345"/>
      <c r="R307" s="345"/>
      <c r="S307" s="345"/>
      <c r="T307" s="345"/>
      <c r="U307" s="345"/>
      <c r="V307" s="345"/>
      <c r="W307" s="345"/>
      <c r="X307" s="345"/>
      <c r="Y307" s="345"/>
      <c r="Z307" s="345"/>
    </row>
    <row r="308" spans="1:26" ht="14.25" hidden="1">
      <c r="A308" s="518"/>
      <c r="B308" s="519"/>
      <c r="C308" s="519"/>
      <c r="D308" s="517"/>
      <c r="E308" s="345"/>
      <c r="F308" s="345"/>
      <c r="G308" s="345"/>
      <c r="H308" s="345"/>
      <c r="I308" s="345"/>
      <c r="J308" s="345"/>
      <c r="K308" s="345"/>
      <c r="L308" s="345"/>
      <c r="M308" s="345"/>
      <c r="N308" s="345"/>
      <c r="O308" s="345"/>
      <c r="P308" s="345"/>
      <c r="Q308" s="345"/>
      <c r="R308" s="345"/>
      <c r="S308" s="345"/>
      <c r="T308" s="345"/>
      <c r="U308" s="345"/>
      <c r="V308" s="345"/>
      <c r="W308" s="345"/>
      <c r="X308" s="345"/>
      <c r="Y308" s="345"/>
      <c r="Z308" s="345"/>
    </row>
    <row r="309" spans="1:26" ht="14.25" hidden="1">
      <c r="A309" s="518"/>
      <c r="B309" s="519"/>
      <c r="C309" s="519"/>
      <c r="D309" s="517"/>
      <c r="E309" s="345"/>
      <c r="F309" s="345"/>
      <c r="G309" s="345"/>
      <c r="H309" s="345"/>
      <c r="I309" s="345"/>
      <c r="J309" s="345"/>
      <c r="K309" s="345"/>
      <c r="L309" s="345"/>
      <c r="M309" s="345"/>
      <c r="N309" s="345"/>
      <c r="O309" s="345"/>
      <c r="P309" s="345"/>
      <c r="Q309" s="345"/>
      <c r="R309" s="345"/>
      <c r="S309" s="345"/>
      <c r="T309" s="345"/>
      <c r="U309" s="345"/>
      <c r="V309" s="345"/>
      <c r="W309" s="345"/>
      <c r="X309" s="345"/>
      <c r="Y309" s="345"/>
      <c r="Z309" s="345"/>
    </row>
    <row r="310" spans="1:26" ht="14.25" hidden="1">
      <c r="A310" s="518"/>
      <c r="B310" s="519"/>
      <c r="C310" s="519"/>
      <c r="D310" s="517"/>
      <c r="E310" s="345"/>
      <c r="F310" s="345"/>
      <c r="G310" s="345"/>
      <c r="H310" s="345"/>
      <c r="I310" s="345"/>
      <c r="J310" s="345"/>
      <c r="K310" s="345"/>
      <c r="L310" s="345"/>
      <c r="M310" s="345"/>
      <c r="N310" s="345"/>
      <c r="O310" s="345"/>
      <c r="P310" s="345"/>
      <c r="Q310" s="345"/>
      <c r="R310" s="345"/>
      <c r="S310" s="345"/>
      <c r="T310" s="345"/>
      <c r="U310" s="345"/>
      <c r="V310" s="345"/>
      <c r="W310" s="345"/>
      <c r="X310" s="345"/>
      <c r="Y310" s="345"/>
      <c r="Z310" s="345"/>
    </row>
    <row r="311" spans="1:26" ht="14.25" hidden="1">
      <c r="A311" s="518"/>
      <c r="B311" s="519"/>
      <c r="C311" s="519"/>
      <c r="D311" s="517"/>
      <c r="E311" s="345"/>
      <c r="F311" s="345"/>
      <c r="G311" s="345"/>
      <c r="H311" s="345"/>
      <c r="I311" s="345"/>
      <c r="J311" s="345"/>
      <c r="K311" s="345"/>
      <c r="L311" s="345"/>
      <c r="M311" s="345"/>
      <c r="N311" s="345"/>
      <c r="O311" s="345"/>
      <c r="P311" s="345"/>
      <c r="Q311" s="345"/>
      <c r="R311" s="345"/>
      <c r="S311" s="345"/>
      <c r="T311" s="345"/>
      <c r="U311" s="345"/>
      <c r="V311" s="345"/>
      <c r="W311" s="345"/>
      <c r="X311" s="345"/>
      <c r="Y311" s="345"/>
      <c r="Z311" s="345"/>
    </row>
    <row r="312" spans="1:26" ht="14.25" hidden="1">
      <c r="A312" s="518"/>
      <c r="B312" s="519"/>
      <c r="C312" s="519"/>
      <c r="D312" s="517"/>
      <c r="E312" s="345"/>
      <c r="F312" s="345"/>
      <c r="G312" s="345"/>
      <c r="H312" s="345"/>
      <c r="I312" s="345"/>
      <c r="J312" s="345"/>
      <c r="K312" s="345"/>
      <c r="L312" s="345"/>
      <c r="M312" s="345"/>
      <c r="N312" s="345"/>
      <c r="O312" s="345"/>
      <c r="P312" s="345"/>
      <c r="Q312" s="345"/>
      <c r="R312" s="345"/>
      <c r="S312" s="345"/>
      <c r="T312" s="345"/>
      <c r="U312" s="345"/>
      <c r="V312" s="345"/>
      <c r="W312" s="345"/>
      <c r="X312" s="345"/>
      <c r="Y312" s="345"/>
      <c r="Z312" s="345"/>
    </row>
    <row r="313" spans="1:26" ht="14.25" hidden="1">
      <c r="A313" s="518"/>
      <c r="B313" s="519"/>
      <c r="C313" s="519"/>
      <c r="D313" s="517"/>
      <c r="E313" s="345"/>
      <c r="F313" s="345"/>
      <c r="G313" s="345"/>
      <c r="H313" s="345"/>
      <c r="I313" s="345"/>
      <c r="J313" s="345"/>
      <c r="K313" s="345"/>
      <c r="L313" s="345"/>
      <c r="M313" s="345"/>
      <c r="N313" s="345"/>
      <c r="O313" s="345"/>
      <c r="P313" s="345"/>
      <c r="Q313" s="345"/>
      <c r="R313" s="345"/>
      <c r="S313" s="345"/>
      <c r="T313" s="345"/>
      <c r="U313" s="345"/>
      <c r="V313" s="345"/>
      <c r="W313" s="345"/>
      <c r="X313" s="345"/>
      <c r="Y313" s="345"/>
      <c r="Z313" s="345"/>
    </row>
    <row r="314" spans="1:26" ht="14.25" hidden="1">
      <c r="A314" s="529"/>
      <c r="B314" s="530"/>
      <c r="C314" s="530"/>
      <c r="D314" s="531"/>
      <c r="E314" s="345"/>
      <c r="F314" s="345"/>
      <c r="G314" s="345"/>
      <c r="H314" s="345"/>
      <c r="I314" s="345"/>
      <c r="J314" s="345"/>
      <c r="K314" s="345"/>
      <c r="L314" s="345"/>
      <c r="M314" s="345"/>
      <c r="N314" s="345"/>
      <c r="O314" s="345"/>
      <c r="P314" s="345"/>
      <c r="Q314" s="345"/>
      <c r="R314" s="345"/>
      <c r="S314" s="345"/>
      <c r="T314" s="345"/>
      <c r="U314" s="345"/>
      <c r="V314" s="345"/>
      <c r="W314" s="345"/>
      <c r="X314" s="345"/>
      <c r="Y314" s="345"/>
      <c r="Z314" s="345"/>
    </row>
    <row r="315" spans="1:26" ht="14.25">
      <c r="A315" s="922" t="s">
        <v>2606</v>
      </c>
      <c r="B315" s="923"/>
      <c r="C315" s="924"/>
      <c r="D315" s="463">
        <f>SUM(D82:D101)</f>
        <v>92414.849999999991</v>
      </c>
      <c r="E315" s="345"/>
      <c r="F315" s="345"/>
      <c r="G315" s="345"/>
      <c r="H315" s="345"/>
      <c r="I315" s="345"/>
      <c r="J315" s="345"/>
      <c r="K315" s="345"/>
      <c r="L315" s="345"/>
      <c r="M315" s="345"/>
      <c r="N315" s="345"/>
      <c r="O315" s="345"/>
      <c r="P315" s="345"/>
      <c r="Q315" s="345"/>
      <c r="R315" s="345"/>
      <c r="S315" s="345"/>
      <c r="T315" s="345"/>
      <c r="U315" s="345"/>
      <c r="V315" s="345"/>
      <c r="W315" s="345"/>
      <c r="X315" s="345"/>
      <c r="Y315" s="345"/>
      <c r="Z315" s="345"/>
    </row>
    <row r="316" spans="1:26" ht="14.25">
      <c r="A316" s="880" t="s">
        <v>2607</v>
      </c>
      <c r="B316" s="882" t="s">
        <v>16</v>
      </c>
      <c r="C316" s="876" t="s">
        <v>2607</v>
      </c>
      <c r="D316" s="879">
        <v>0</v>
      </c>
      <c r="E316" s="345"/>
      <c r="F316" s="345"/>
      <c r="G316" s="345"/>
      <c r="H316" s="345"/>
      <c r="I316" s="345"/>
      <c r="J316" s="345"/>
      <c r="K316" s="345"/>
      <c r="L316" s="345"/>
      <c r="M316" s="345"/>
      <c r="N316" s="345"/>
      <c r="O316" s="345"/>
      <c r="P316" s="345"/>
      <c r="Q316" s="345"/>
      <c r="R316" s="345"/>
      <c r="S316" s="345"/>
      <c r="T316" s="345"/>
      <c r="U316" s="345"/>
      <c r="V316" s="345"/>
      <c r="W316" s="345"/>
      <c r="X316" s="345"/>
      <c r="Y316" s="345"/>
      <c r="Z316" s="345"/>
    </row>
    <row r="317" spans="1:26" ht="14.25">
      <c r="A317" s="880" t="s">
        <v>2607</v>
      </c>
      <c r="B317" s="882" t="s">
        <v>48</v>
      </c>
      <c r="C317" s="876" t="s">
        <v>2607</v>
      </c>
      <c r="D317" s="879">
        <v>0</v>
      </c>
      <c r="E317" s="345"/>
      <c r="F317" s="345"/>
      <c r="G317" s="345"/>
      <c r="H317" s="345"/>
      <c r="I317" s="345"/>
      <c r="J317" s="345"/>
      <c r="K317" s="345"/>
      <c r="L317" s="345"/>
      <c r="M317" s="345"/>
      <c r="N317" s="345"/>
      <c r="O317" s="345"/>
      <c r="P317" s="345"/>
      <c r="Q317" s="345"/>
      <c r="R317" s="345"/>
      <c r="S317" s="345"/>
      <c r="T317" s="345"/>
      <c r="U317" s="345"/>
      <c r="V317" s="345"/>
      <c r="W317" s="345"/>
      <c r="X317" s="345"/>
      <c r="Y317" s="345"/>
      <c r="Z317" s="345"/>
    </row>
    <row r="318" spans="1:26" ht="14.25">
      <c r="A318" s="880" t="s">
        <v>2607</v>
      </c>
      <c r="B318" s="882" t="s">
        <v>81</v>
      </c>
      <c r="C318" s="876" t="s">
        <v>2607</v>
      </c>
      <c r="D318" s="879">
        <v>0</v>
      </c>
      <c r="E318" s="345"/>
      <c r="F318" s="345"/>
      <c r="G318" s="345"/>
      <c r="H318" s="345"/>
      <c r="I318" s="345"/>
      <c r="J318" s="345"/>
      <c r="K318" s="345"/>
      <c r="L318" s="345"/>
      <c r="M318" s="345"/>
      <c r="N318" s="345"/>
      <c r="O318" s="345"/>
      <c r="P318" s="345"/>
      <c r="Q318" s="345"/>
      <c r="R318" s="345"/>
      <c r="S318" s="345"/>
      <c r="T318" s="345"/>
      <c r="U318" s="345"/>
      <c r="V318" s="345"/>
      <c r="W318" s="345"/>
      <c r="X318" s="345"/>
      <c r="Y318" s="345"/>
      <c r="Z318" s="345"/>
    </row>
    <row r="319" spans="1:26" ht="14.25" hidden="1">
      <c r="A319" s="476" t="s">
        <v>2607</v>
      </c>
      <c r="B319" s="55" t="s">
        <v>141</v>
      </c>
      <c r="C319" s="55" t="s">
        <v>2607</v>
      </c>
      <c r="D319" s="475">
        <v>0</v>
      </c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</row>
    <row r="320" spans="1:26" ht="14.25" hidden="1">
      <c r="A320" s="476" t="s">
        <v>2607</v>
      </c>
      <c r="B320" s="55" t="s">
        <v>167</v>
      </c>
      <c r="C320" s="55" t="s">
        <v>2607</v>
      </c>
      <c r="D320" s="475">
        <v>0</v>
      </c>
      <c r="E320" s="345"/>
      <c r="F320" s="345"/>
      <c r="G320" s="345"/>
      <c r="H320" s="345"/>
      <c r="I320" s="345"/>
      <c r="J320" s="345"/>
      <c r="K320" s="345"/>
      <c r="L320" s="345"/>
      <c r="M320" s="345"/>
      <c r="N320" s="345"/>
      <c r="O320" s="345"/>
      <c r="P320" s="345"/>
      <c r="Q320" s="345"/>
      <c r="R320" s="345"/>
      <c r="S320" s="345"/>
      <c r="T320" s="345"/>
      <c r="U320" s="345"/>
      <c r="V320" s="345"/>
      <c r="W320" s="345"/>
      <c r="X320" s="345"/>
      <c r="Y320" s="345"/>
      <c r="Z320" s="345"/>
    </row>
    <row r="321" spans="1:26" ht="14.25" hidden="1">
      <c r="A321" s="476" t="s">
        <v>2607</v>
      </c>
      <c r="B321" s="55" t="s">
        <v>222</v>
      </c>
      <c r="C321" s="55" t="s">
        <v>2607</v>
      </c>
      <c r="D321" s="475">
        <v>0</v>
      </c>
      <c r="E321" s="345"/>
      <c r="F321" s="345"/>
      <c r="G321" s="345"/>
      <c r="H321" s="345"/>
      <c r="I321" s="345"/>
      <c r="J321" s="345"/>
      <c r="K321" s="345"/>
      <c r="L321" s="345"/>
      <c r="M321" s="345"/>
      <c r="N321" s="345"/>
      <c r="O321" s="345"/>
      <c r="P321" s="345"/>
      <c r="Q321" s="345"/>
      <c r="R321" s="345"/>
      <c r="S321" s="345"/>
      <c r="T321" s="345"/>
      <c r="U321" s="345"/>
      <c r="V321" s="345"/>
      <c r="W321" s="345"/>
      <c r="X321" s="345"/>
      <c r="Y321" s="345"/>
      <c r="Z321" s="345"/>
    </row>
    <row r="322" spans="1:26" ht="14.25" hidden="1">
      <c r="A322" s="476" t="s">
        <v>2607</v>
      </c>
      <c r="B322" s="55" t="s">
        <v>271</v>
      </c>
      <c r="C322" s="55" t="s">
        <v>2607</v>
      </c>
      <c r="D322" s="475">
        <v>0</v>
      </c>
      <c r="E322" s="345"/>
      <c r="F322" s="345"/>
      <c r="G322" s="345"/>
      <c r="H322" s="345"/>
      <c r="I322" s="345"/>
      <c r="J322" s="345"/>
      <c r="K322" s="345"/>
      <c r="L322" s="345"/>
      <c r="M322" s="345"/>
      <c r="N322" s="345"/>
      <c r="O322" s="345"/>
      <c r="P322" s="345"/>
      <c r="Q322" s="345"/>
      <c r="R322" s="345"/>
      <c r="S322" s="345"/>
      <c r="T322" s="345"/>
      <c r="U322" s="345"/>
      <c r="V322" s="345"/>
      <c r="W322" s="345"/>
      <c r="X322" s="345"/>
      <c r="Y322" s="345"/>
      <c r="Z322" s="345"/>
    </row>
    <row r="323" spans="1:26" ht="14.25" hidden="1">
      <c r="A323" s="476" t="s">
        <v>2607</v>
      </c>
      <c r="B323" s="55" t="s">
        <v>323</v>
      </c>
      <c r="C323" s="55" t="s">
        <v>2607</v>
      </c>
      <c r="D323" s="475">
        <v>0</v>
      </c>
      <c r="E323" s="345"/>
      <c r="F323" s="345"/>
      <c r="G323" s="345"/>
      <c r="H323" s="345"/>
      <c r="I323" s="345"/>
      <c r="J323" s="345"/>
      <c r="K323" s="345"/>
      <c r="L323" s="345"/>
      <c r="M323" s="345"/>
      <c r="N323" s="345"/>
      <c r="O323" s="345"/>
      <c r="P323" s="345"/>
      <c r="Q323" s="345"/>
      <c r="R323" s="345"/>
      <c r="S323" s="345"/>
      <c r="T323" s="345"/>
      <c r="U323" s="345"/>
      <c r="V323" s="345"/>
      <c r="W323" s="345"/>
      <c r="X323" s="345"/>
      <c r="Y323" s="345"/>
      <c r="Z323" s="345"/>
    </row>
    <row r="324" spans="1:26" ht="14.25" hidden="1">
      <c r="A324" s="476" t="s">
        <v>2607</v>
      </c>
      <c r="B324" s="55" t="s">
        <v>362</v>
      </c>
      <c r="C324" s="55" t="s">
        <v>2607</v>
      </c>
      <c r="D324" s="475">
        <v>0</v>
      </c>
      <c r="E324" s="345"/>
      <c r="F324" s="345"/>
      <c r="G324" s="345"/>
      <c r="H324" s="345"/>
      <c r="I324" s="345"/>
      <c r="J324" s="345"/>
      <c r="K324" s="345"/>
      <c r="L324" s="345"/>
      <c r="M324" s="345"/>
      <c r="N324" s="345"/>
      <c r="O324" s="345"/>
      <c r="P324" s="345"/>
      <c r="Q324" s="345"/>
      <c r="R324" s="345"/>
      <c r="S324" s="345"/>
      <c r="T324" s="345"/>
      <c r="U324" s="345"/>
      <c r="V324" s="345"/>
      <c r="W324" s="345"/>
      <c r="X324" s="345"/>
      <c r="Y324" s="345"/>
      <c r="Z324" s="345"/>
    </row>
    <row r="325" spans="1:26" ht="14.25" hidden="1">
      <c r="A325" s="476" t="s">
        <v>2607</v>
      </c>
      <c r="B325" s="55" t="s">
        <v>409</v>
      </c>
      <c r="C325" s="55" t="s">
        <v>2607</v>
      </c>
      <c r="D325" s="475">
        <v>0</v>
      </c>
      <c r="E325" s="345"/>
      <c r="F325" s="345"/>
      <c r="G325" s="345"/>
      <c r="H325" s="345"/>
      <c r="I325" s="345"/>
      <c r="J325" s="345"/>
      <c r="K325" s="345"/>
      <c r="L325" s="345"/>
      <c r="M325" s="345"/>
      <c r="N325" s="345"/>
      <c r="O325" s="345"/>
      <c r="P325" s="345"/>
      <c r="Q325" s="345"/>
      <c r="R325" s="345"/>
      <c r="S325" s="345"/>
      <c r="T325" s="345"/>
      <c r="U325" s="345"/>
      <c r="V325" s="345"/>
      <c r="W325" s="345"/>
      <c r="X325" s="345"/>
      <c r="Y325" s="345"/>
      <c r="Z325" s="345"/>
    </row>
    <row r="326" spans="1:26" ht="14.25" hidden="1">
      <c r="A326" s="476" t="s">
        <v>2607</v>
      </c>
      <c r="B326" s="55" t="s">
        <v>434</v>
      </c>
      <c r="C326" s="55" t="s">
        <v>2607</v>
      </c>
      <c r="D326" s="475">
        <v>0</v>
      </c>
      <c r="E326" s="345"/>
      <c r="F326" s="345"/>
      <c r="G326" s="345"/>
      <c r="H326" s="345"/>
      <c r="I326" s="345"/>
      <c r="J326" s="345"/>
      <c r="K326" s="345"/>
      <c r="L326" s="345"/>
      <c r="M326" s="345"/>
      <c r="N326" s="345"/>
      <c r="O326" s="345"/>
      <c r="P326" s="345"/>
      <c r="Q326" s="345"/>
      <c r="R326" s="345"/>
      <c r="S326" s="345"/>
      <c r="T326" s="345"/>
      <c r="U326" s="345"/>
      <c r="V326" s="345"/>
      <c r="W326" s="345"/>
      <c r="X326" s="345"/>
      <c r="Y326" s="345"/>
      <c r="Z326" s="345"/>
    </row>
    <row r="327" spans="1:26" ht="14.25" hidden="1">
      <c r="A327" s="476" t="s">
        <v>2607</v>
      </c>
      <c r="B327" s="55" t="s">
        <v>464</v>
      </c>
      <c r="C327" s="55" t="s">
        <v>2607</v>
      </c>
      <c r="D327" s="475">
        <v>0</v>
      </c>
      <c r="E327" s="345"/>
      <c r="F327" s="345"/>
      <c r="G327" s="345"/>
      <c r="H327" s="345"/>
      <c r="I327" s="345"/>
      <c r="J327" s="345"/>
      <c r="K327" s="345"/>
      <c r="L327" s="345"/>
      <c r="M327" s="345"/>
      <c r="N327" s="345"/>
      <c r="O327" s="345"/>
      <c r="P327" s="345"/>
      <c r="Q327" s="345"/>
      <c r="R327" s="345"/>
      <c r="S327" s="345"/>
      <c r="T327" s="345"/>
      <c r="U327" s="345"/>
      <c r="V327" s="345"/>
      <c r="W327" s="345"/>
      <c r="X327" s="345"/>
      <c r="Y327" s="345"/>
      <c r="Z327" s="345"/>
    </row>
    <row r="328" spans="1:26" ht="14.25">
      <c r="A328" s="926" t="s">
        <v>2608</v>
      </c>
      <c r="B328" s="923"/>
      <c r="C328" s="924"/>
      <c r="D328" s="503">
        <f>SUM(D316:D327)</f>
        <v>0</v>
      </c>
      <c r="E328" s="345"/>
      <c r="F328" s="345"/>
      <c r="G328" s="345"/>
      <c r="H328" s="345"/>
      <c r="I328" s="345"/>
      <c r="J328" s="345"/>
      <c r="K328" s="345"/>
      <c r="L328" s="345"/>
      <c r="M328" s="345"/>
      <c r="N328" s="345"/>
      <c r="O328" s="345"/>
      <c r="P328" s="345"/>
      <c r="Q328" s="345"/>
      <c r="R328" s="345"/>
      <c r="S328" s="345"/>
      <c r="T328" s="345"/>
      <c r="U328" s="345"/>
      <c r="V328" s="345"/>
      <c r="W328" s="345"/>
      <c r="X328" s="345"/>
      <c r="Y328" s="345"/>
      <c r="Z328" s="345"/>
    </row>
    <row r="329" spans="1:26" ht="14.25" hidden="1">
      <c r="A329" s="474"/>
      <c r="B329" s="55"/>
      <c r="C329" s="55"/>
      <c r="D329" s="475"/>
      <c r="E329" s="345"/>
      <c r="F329" s="345"/>
      <c r="G329" s="345"/>
      <c r="H329" s="345"/>
      <c r="I329" s="345"/>
      <c r="J329" s="345"/>
      <c r="K329" s="345"/>
      <c r="L329" s="345"/>
      <c r="M329" s="345"/>
      <c r="N329" s="345"/>
      <c r="O329" s="345"/>
      <c r="P329" s="345"/>
      <c r="Q329" s="345"/>
      <c r="R329" s="345"/>
      <c r="S329" s="345"/>
      <c r="T329" s="345"/>
      <c r="U329" s="345"/>
      <c r="V329" s="345"/>
      <c r="W329" s="345"/>
      <c r="X329" s="345"/>
      <c r="Y329" s="345"/>
      <c r="Z329" s="345"/>
    </row>
    <row r="330" spans="1:26" ht="14.25" hidden="1">
      <c r="A330" s="474"/>
      <c r="B330" s="55"/>
      <c r="C330" s="55"/>
      <c r="D330" s="475"/>
      <c r="E330" s="345"/>
      <c r="F330" s="345"/>
      <c r="G330" s="345"/>
      <c r="H330" s="345"/>
      <c r="I330" s="345"/>
      <c r="J330" s="345"/>
      <c r="K330" s="345"/>
      <c r="L330" s="345"/>
      <c r="M330" s="345"/>
      <c r="N330" s="345"/>
      <c r="O330" s="345"/>
      <c r="P330" s="345"/>
      <c r="Q330" s="345"/>
      <c r="R330" s="345"/>
      <c r="S330" s="345"/>
      <c r="T330" s="345"/>
      <c r="U330" s="345"/>
      <c r="V330" s="345"/>
      <c r="W330" s="345"/>
      <c r="X330" s="345"/>
      <c r="Y330" s="345"/>
      <c r="Z330" s="345"/>
    </row>
    <row r="331" spans="1:26" ht="14.25" hidden="1">
      <c r="A331" s="474"/>
      <c r="B331" s="55"/>
      <c r="C331" s="55"/>
      <c r="D331" s="475"/>
      <c r="E331" s="345"/>
      <c r="F331" s="345"/>
      <c r="G331" s="345"/>
      <c r="H331" s="345"/>
      <c r="I331" s="345"/>
      <c r="J331" s="345"/>
      <c r="K331" s="345"/>
      <c r="L331" s="345"/>
      <c r="M331" s="345"/>
      <c r="N331" s="345"/>
      <c r="O331" s="345"/>
      <c r="P331" s="345"/>
      <c r="Q331" s="345"/>
      <c r="R331" s="345"/>
      <c r="S331" s="345"/>
      <c r="T331" s="345"/>
      <c r="U331" s="345"/>
      <c r="V331" s="345"/>
      <c r="W331" s="345"/>
      <c r="X331" s="345"/>
      <c r="Y331" s="345"/>
      <c r="Z331" s="345"/>
    </row>
    <row r="332" spans="1:26" ht="14.25" hidden="1">
      <c r="A332" s="474"/>
      <c r="B332" s="55"/>
      <c r="C332" s="55"/>
      <c r="D332" s="475"/>
      <c r="E332" s="345"/>
      <c r="F332" s="345"/>
      <c r="G332" s="345"/>
      <c r="H332" s="345"/>
      <c r="I332" s="345"/>
      <c r="J332" s="345"/>
      <c r="K332" s="345"/>
      <c r="L332" s="345"/>
      <c r="M332" s="345"/>
      <c r="N332" s="345"/>
      <c r="O332" s="345"/>
      <c r="P332" s="345"/>
      <c r="Q332" s="345"/>
      <c r="R332" s="345"/>
      <c r="S332" s="345"/>
      <c r="T332" s="345"/>
      <c r="U332" s="345"/>
      <c r="V332" s="345"/>
      <c r="W332" s="345"/>
      <c r="X332" s="345"/>
      <c r="Y332" s="345"/>
      <c r="Z332" s="345"/>
    </row>
    <row r="333" spans="1:26" ht="14.25" hidden="1">
      <c r="A333" s="477"/>
      <c r="B333" s="478"/>
      <c r="C333" s="478"/>
      <c r="D333" s="479"/>
      <c r="E333" s="345"/>
      <c r="F333" s="345"/>
      <c r="G333" s="345"/>
      <c r="H333" s="345"/>
      <c r="I333" s="345"/>
      <c r="J333" s="345"/>
      <c r="K333" s="345"/>
      <c r="L333" s="345"/>
      <c r="M333" s="345"/>
      <c r="N333" s="345"/>
      <c r="O333" s="345"/>
      <c r="P333" s="345"/>
      <c r="Q333" s="345"/>
      <c r="R333" s="345"/>
      <c r="S333" s="345"/>
      <c r="T333" s="345"/>
      <c r="U333" s="345"/>
      <c r="V333" s="345"/>
      <c r="W333" s="345"/>
      <c r="X333" s="345"/>
      <c r="Y333" s="345"/>
      <c r="Z333" s="345"/>
    </row>
    <row r="334" spans="1:26" ht="14.25" hidden="1">
      <c r="A334" s="532"/>
      <c r="B334" s="452"/>
      <c r="C334" s="860"/>
      <c r="D334" s="507"/>
      <c r="E334" s="345"/>
      <c r="F334" s="345"/>
      <c r="G334" s="345"/>
      <c r="H334" s="345"/>
      <c r="I334" s="345"/>
      <c r="J334" s="345"/>
      <c r="K334" s="345"/>
      <c r="L334" s="345"/>
      <c r="M334" s="345"/>
      <c r="N334" s="345"/>
      <c r="O334" s="345"/>
      <c r="P334" s="345"/>
      <c r="Q334" s="345"/>
      <c r="R334" s="345"/>
      <c r="S334" s="345"/>
      <c r="T334" s="345"/>
      <c r="U334" s="345"/>
      <c r="V334" s="345"/>
      <c r="W334" s="345"/>
      <c r="X334" s="345"/>
      <c r="Y334" s="345"/>
      <c r="Z334" s="345"/>
    </row>
    <row r="335" spans="1:26" ht="14.25" hidden="1">
      <c r="A335" s="859"/>
      <c r="B335" s="452"/>
      <c r="C335" s="860"/>
      <c r="D335" s="507"/>
      <c r="E335" s="345"/>
      <c r="F335" s="345"/>
      <c r="G335" s="345"/>
      <c r="H335" s="345"/>
      <c r="I335" s="345"/>
      <c r="J335" s="345"/>
      <c r="K335" s="345"/>
      <c r="L335" s="345"/>
      <c r="M335" s="345"/>
      <c r="N335" s="345"/>
      <c r="O335" s="345"/>
      <c r="P335" s="345"/>
      <c r="Q335" s="345"/>
      <c r="R335" s="345"/>
      <c r="S335" s="345"/>
      <c r="T335" s="345"/>
      <c r="U335" s="345"/>
      <c r="V335" s="345"/>
      <c r="W335" s="345"/>
      <c r="X335" s="345"/>
      <c r="Y335" s="345"/>
      <c r="Z335" s="345"/>
    </row>
    <row r="336" spans="1:26" ht="14.25" hidden="1">
      <c r="A336" s="509"/>
      <c r="B336" s="533"/>
      <c r="C336" s="508"/>
      <c r="D336" s="534"/>
      <c r="E336" s="481"/>
      <c r="F336" s="535"/>
      <c r="G336" s="536"/>
      <c r="H336" s="345"/>
      <c r="I336" s="345"/>
      <c r="J336" s="345"/>
      <c r="K336" s="345"/>
      <c r="L336" s="345"/>
      <c r="M336" s="345"/>
      <c r="N336" s="345"/>
      <c r="O336" s="345"/>
      <c r="P336" s="345"/>
      <c r="Q336" s="345"/>
      <c r="R336" s="345"/>
      <c r="S336" s="345"/>
      <c r="T336" s="345"/>
      <c r="U336" s="345"/>
      <c r="V336" s="345"/>
      <c r="W336" s="345"/>
      <c r="X336" s="345"/>
      <c r="Y336" s="345"/>
      <c r="Z336" s="345"/>
    </row>
    <row r="337" spans="1:26" ht="14.25" hidden="1">
      <c r="A337" s="509"/>
      <c r="B337" s="533"/>
      <c r="C337" s="508"/>
      <c r="D337" s="534"/>
      <c r="E337" s="481"/>
      <c r="F337" s="535"/>
      <c r="G337" s="536"/>
      <c r="H337" s="345"/>
      <c r="I337" s="345"/>
      <c r="J337" s="345"/>
      <c r="K337" s="345"/>
      <c r="L337" s="345"/>
      <c r="M337" s="345"/>
      <c r="N337" s="345"/>
      <c r="O337" s="345"/>
      <c r="P337" s="345"/>
      <c r="Q337" s="345"/>
      <c r="R337" s="345"/>
      <c r="S337" s="345"/>
      <c r="T337" s="345"/>
      <c r="U337" s="345"/>
      <c r="V337" s="345"/>
      <c r="W337" s="345"/>
      <c r="X337" s="345"/>
      <c r="Y337" s="345"/>
      <c r="Z337" s="345"/>
    </row>
    <row r="338" spans="1:26" ht="14.25" hidden="1">
      <c r="A338" s="509"/>
      <c r="B338" s="533"/>
      <c r="C338" s="508"/>
      <c r="D338" s="534"/>
      <c r="E338" s="481"/>
      <c r="F338" s="535"/>
      <c r="G338" s="536"/>
      <c r="H338" s="345"/>
      <c r="I338" s="345"/>
      <c r="J338" s="345"/>
      <c r="K338" s="345"/>
      <c r="L338" s="345"/>
      <c r="M338" s="345"/>
      <c r="N338" s="345"/>
      <c r="O338" s="345"/>
      <c r="P338" s="345"/>
      <c r="Q338" s="345"/>
      <c r="R338" s="345"/>
      <c r="S338" s="345"/>
      <c r="T338" s="345"/>
      <c r="U338" s="345"/>
      <c r="V338" s="345"/>
      <c r="W338" s="345"/>
      <c r="X338" s="345"/>
      <c r="Y338" s="345"/>
      <c r="Z338" s="345"/>
    </row>
    <row r="339" spans="1:26" ht="14.25" hidden="1">
      <c r="A339" s="859"/>
      <c r="B339" s="452"/>
      <c r="C339" s="867"/>
      <c r="D339" s="507"/>
      <c r="E339" s="481"/>
      <c r="F339" s="535"/>
      <c r="G339" s="536"/>
      <c r="H339" s="345"/>
      <c r="I339" s="345"/>
      <c r="J339" s="345"/>
      <c r="K339" s="345"/>
      <c r="L339" s="345"/>
      <c r="M339" s="345"/>
      <c r="N339" s="345"/>
      <c r="O339" s="345"/>
      <c r="P339" s="345"/>
      <c r="Q339" s="345"/>
      <c r="R339" s="345"/>
      <c r="S339" s="345"/>
      <c r="T339" s="345"/>
      <c r="U339" s="345"/>
      <c r="V339" s="345"/>
      <c r="W339" s="345"/>
      <c r="X339" s="345"/>
      <c r="Y339" s="345"/>
      <c r="Z339" s="345"/>
    </row>
    <row r="340" spans="1:26" ht="14.25" hidden="1">
      <c r="A340" s="859"/>
      <c r="B340" s="452"/>
      <c r="C340" s="481"/>
      <c r="D340" s="507"/>
      <c r="E340" s="345"/>
      <c r="F340" s="345"/>
      <c r="G340" s="345"/>
      <c r="H340" s="345"/>
      <c r="I340" s="345"/>
      <c r="J340" s="345"/>
      <c r="K340" s="345"/>
      <c r="L340" s="345"/>
      <c r="M340" s="345"/>
      <c r="N340" s="345"/>
      <c r="O340" s="345"/>
      <c r="P340" s="345"/>
      <c r="Q340" s="345"/>
      <c r="R340" s="345"/>
      <c r="S340" s="345"/>
      <c r="T340" s="345"/>
      <c r="U340" s="345"/>
      <c r="V340" s="345"/>
      <c r="W340" s="345"/>
      <c r="X340" s="345"/>
      <c r="Y340" s="345"/>
      <c r="Z340" s="345"/>
    </row>
    <row r="341" spans="1:26" ht="14.25" hidden="1">
      <c r="A341" s="859"/>
      <c r="B341" s="452"/>
      <c r="C341" s="481"/>
      <c r="D341" s="537"/>
      <c r="E341" s="345"/>
      <c r="F341" s="345"/>
      <c r="G341" s="345"/>
      <c r="H341" s="345"/>
      <c r="I341" s="345"/>
      <c r="J341" s="345"/>
      <c r="K341" s="345"/>
      <c r="L341" s="345"/>
      <c r="M341" s="345"/>
      <c r="N341" s="345"/>
      <c r="O341" s="345"/>
      <c r="P341" s="345"/>
      <c r="Q341" s="345"/>
      <c r="R341" s="345"/>
      <c r="S341" s="345"/>
      <c r="T341" s="345"/>
      <c r="U341" s="345"/>
      <c r="V341" s="345"/>
      <c r="W341" s="345"/>
      <c r="X341" s="345"/>
      <c r="Y341" s="345"/>
      <c r="Z341" s="345"/>
    </row>
    <row r="342" spans="1:26" ht="14.25" hidden="1">
      <c r="A342" s="859"/>
      <c r="B342" s="452"/>
      <c r="C342" s="481"/>
      <c r="D342" s="507"/>
      <c r="E342" s="345"/>
      <c r="F342" s="345"/>
      <c r="G342" s="345"/>
      <c r="H342" s="345"/>
      <c r="I342" s="345"/>
      <c r="J342" s="345"/>
      <c r="K342" s="345"/>
      <c r="L342" s="345"/>
      <c r="M342" s="345"/>
      <c r="N342" s="345"/>
      <c r="O342" s="345"/>
      <c r="P342" s="345"/>
      <c r="Q342" s="345"/>
      <c r="R342" s="345"/>
      <c r="S342" s="345"/>
      <c r="T342" s="345"/>
      <c r="U342" s="345"/>
      <c r="V342" s="345"/>
      <c r="W342" s="345"/>
      <c r="X342" s="345"/>
      <c r="Y342" s="345"/>
      <c r="Z342" s="345"/>
    </row>
    <row r="343" spans="1:26" ht="14.25" hidden="1">
      <c r="A343" s="859"/>
      <c r="B343" s="452"/>
      <c r="C343" s="481"/>
      <c r="D343" s="507"/>
      <c r="E343" s="345"/>
      <c r="F343" s="345"/>
      <c r="G343" s="345"/>
      <c r="H343" s="345"/>
      <c r="I343" s="345"/>
      <c r="J343" s="345"/>
      <c r="K343" s="345"/>
      <c r="L343" s="345"/>
      <c r="M343" s="345"/>
      <c r="N343" s="345"/>
      <c r="O343" s="345"/>
      <c r="P343" s="345"/>
      <c r="Q343" s="345"/>
      <c r="R343" s="345"/>
      <c r="S343" s="345"/>
      <c r="T343" s="345"/>
      <c r="U343" s="345"/>
      <c r="V343" s="345"/>
      <c r="W343" s="345"/>
      <c r="X343" s="345"/>
      <c r="Y343" s="345"/>
      <c r="Z343" s="345"/>
    </row>
    <row r="344" spans="1:26" ht="14.25" hidden="1">
      <c r="A344" s="859"/>
      <c r="B344" s="452"/>
      <c r="C344" s="481"/>
      <c r="D344" s="507"/>
      <c r="E344" s="345"/>
      <c r="F344" s="345"/>
      <c r="G344" s="345"/>
      <c r="H344" s="345"/>
      <c r="I344" s="345"/>
      <c r="J344" s="345"/>
      <c r="K344" s="345"/>
      <c r="L344" s="345"/>
      <c r="M344" s="345"/>
      <c r="N344" s="345"/>
      <c r="O344" s="345"/>
      <c r="P344" s="345"/>
      <c r="Q344" s="345"/>
      <c r="R344" s="345"/>
      <c r="S344" s="345"/>
      <c r="T344" s="345"/>
      <c r="U344" s="345"/>
      <c r="V344" s="345"/>
      <c r="W344" s="345"/>
      <c r="X344" s="345"/>
      <c r="Y344" s="345"/>
      <c r="Z344" s="345"/>
    </row>
    <row r="345" spans="1:26" ht="14.25" hidden="1">
      <c r="A345" s="859"/>
      <c r="B345" s="452"/>
      <c r="C345" s="481"/>
      <c r="D345" s="507"/>
      <c r="E345" s="345"/>
      <c r="F345" s="345"/>
      <c r="G345" s="345"/>
      <c r="H345" s="345"/>
      <c r="I345" s="345"/>
      <c r="J345" s="345"/>
      <c r="K345" s="345"/>
      <c r="L345" s="345"/>
      <c r="M345" s="345"/>
      <c r="N345" s="345"/>
      <c r="O345" s="345"/>
      <c r="P345" s="345"/>
      <c r="Q345" s="345"/>
      <c r="R345" s="345"/>
      <c r="S345" s="345"/>
      <c r="T345" s="345"/>
      <c r="U345" s="345"/>
      <c r="V345" s="345"/>
      <c r="W345" s="345"/>
      <c r="X345" s="345"/>
      <c r="Y345" s="345"/>
      <c r="Z345" s="345"/>
    </row>
    <row r="346" spans="1:26" ht="14.25" hidden="1">
      <c r="A346" s="859"/>
      <c r="B346" s="452"/>
      <c r="C346" s="481"/>
      <c r="D346" s="507"/>
      <c r="E346" s="345"/>
      <c r="F346" s="345"/>
      <c r="G346" s="345"/>
      <c r="H346" s="345"/>
      <c r="I346" s="345"/>
      <c r="J346" s="345"/>
      <c r="K346" s="345"/>
      <c r="L346" s="345"/>
      <c r="M346" s="345"/>
      <c r="N346" s="345"/>
      <c r="O346" s="345"/>
      <c r="P346" s="345"/>
      <c r="Q346" s="345"/>
      <c r="R346" s="345"/>
      <c r="S346" s="345"/>
      <c r="T346" s="345"/>
      <c r="U346" s="345"/>
      <c r="V346" s="345"/>
      <c r="W346" s="345"/>
      <c r="X346" s="345"/>
      <c r="Y346" s="345"/>
      <c r="Z346" s="345"/>
    </row>
    <row r="347" spans="1:26" ht="14.25" hidden="1">
      <c r="A347" s="859"/>
      <c r="B347" s="452"/>
      <c r="C347" s="481"/>
      <c r="D347" s="507"/>
      <c r="E347" s="480"/>
      <c r="F347" s="480"/>
      <c r="G347" s="480"/>
      <c r="H347" s="480"/>
      <c r="I347" s="480"/>
      <c r="J347" s="480"/>
      <c r="K347" s="480"/>
      <c r="L347" s="480"/>
      <c r="M347" s="480"/>
      <c r="N347" s="480"/>
      <c r="O347" s="480"/>
      <c r="P347" s="480"/>
      <c r="Q347" s="480"/>
      <c r="R347" s="480"/>
      <c r="S347" s="480"/>
      <c r="T347" s="480"/>
      <c r="U347" s="480"/>
      <c r="V347" s="480"/>
      <c r="W347" s="480"/>
      <c r="X347" s="480"/>
      <c r="Y347" s="480"/>
      <c r="Z347" s="480"/>
    </row>
    <row r="348" spans="1:26" ht="14.25" hidden="1">
      <c r="A348" s="859"/>
      <c r="B348" s="452"/>
      <c r="C348" s="481"/>
      <c r="D348" s="507"/>
      <c r="E348" s="480"/>
      <c r="F348" s="480"/>
      <c r="G348" s="480"/>
      <c r="H348" s="480"/>
      <c r="I348" s="480"/>
      <c r="J348" s="480"/>
      <c r="K348" s="480"/>
      <c r="L348" s="480"/>
      <c r="M348" s="480"/>
      <c r="N348" s="480"/>
      <c r="O348" s="480"/>
      <c r="P348" s="480"/>
      <c r="Q348" s="480"/>
      <c r="R348" s="480"/>
      <c r="S348" s="480"/>
      <c r="T348" s="480"/>
      <c r="U348" s="480"/>
      <c r="V348" s="480"/>
      <c r="W348" s="480"/>
      <c r="X348" s="480"/>
      <c r="Y348" s="480"/>
      <c r="Z348" s="480"/>
    </row>
    <row r="349" spans="1:26" ht="14.25" hidden="1">
      <c r="A349" s="511"/>
      <c r="B349" s="452"/>
      <c r="C349" s="481"/>
      <c r="D349" s="186"/>
      <c r="E349" s="480"/>
      <c r="F349" s="480"/>
      <c r="G349" s="480"/>
      <c r="H349" s="480"/>
      <c r="I349" s="480"/>
      <c r="J349" s="480"/>
      <c r="K349" s="480"/>
      <c r="L349" s="480"/>
      <c r="M349" s="480"/>
      <c r="N349" s="480"/>
      <c r="O349" s="480"/>
      <c r="P349" s="480"/>
      <c r="Q349" s="480"/>
      <c r="R349" s="480"/>
      <c r="S349" s="480"/>
      <c r="T349" s="480"/>
      <c r="U349" s="480"/>
      <c r="V349" s="480"/>
      <c r="W349" s="480"/>
      <c r="X349" s="480"/>
      <c r="Y349" s="480"/>
      <c r="Z349" s="480"/>
    </row>
    <row r="350" spans="1:26" ht="14.25" hidden="1">
      <c r="A350" s="868"/>
      <c r="B350" s="452"/>
      <c r="C350" s="481"/>
      <c r="D350" s="507"/>
      <c r="E350" s="480"/>
      <c r="F350" s="480"/>
      <c r="G350" s="480"/>
      <c r="H350" s="480"/>
      <c r="I350" s="480"/>
      <c r="J350" s="480"/>
      <c r="K350" s="480"/>
      <c r="L350" s="480"/>
      <c r="M350" s="480"/>
      <c r="N350" s="480"/>
      <c r="O350" s="480"/>
      <c r="P350" s="480"/>
      <c r="Q350" s="480"/>
      <c r="R350" s="480"/>
      <c r="S350" s="480"/>
      <c r="T350" s="480"/>
      <c r="U350" s="480"/>
      <c r="V350" s="480"/>
      <c r="W350" s="480"/>
      <c r="X350" s="480"/>
      <c r="Y350" s="480"/>
      <c r="Z350" s="480"/>
    </row>
    <row r="351" spans="1:26" ht="14.25" hidden="1">
      <c r="A351" s="859"/>
      <c r="B351" s="452"/>
      <c r="C351" s="481"/>
      <c r="D351" s="507"/>
      <c r="E351" s="480"/>
      <c r="F351" s="480"/>
      <c r="G351" s="480"/>
      <c r="H351" s="480"/>
      <c r="I351" s="480"/>
      <c r="J351" s="480"/>
      <c r="K351" s="480"/>
      <c r="L351" s="480"/>
      <c r="M351" s="480"/>
      <c r="N351" s="480"/>
      <c r="O351" s="480"/>
      <c r="P351" s="480"/>
      <c r="Q351" s="480"/>
      <c r="R351" s="480"/>
      <c r="S351" s="480"/>
      <c r="T351" s="480"/>
      <c r="U351" s="480"/>
      <c r="V351" s="480"/>
      <c r="W351" s="480"/>
      <c r="X351" s="480"/>
      <c r="Y351" s="480"/>
      <c r="Z351" s="480"/>
    </row>
    <row r="352" spans="1:26" ht="14.25" hidden="1">
      <c r="A352" s="859"/>
      <c r="B352" s="452"/>
      <c r="C352" s="481"/>
      <c r="D352" s="507"/>
      <c r="E352" s="480"/>
      <c r="F352" s="480"/>
      <c r="G352" s="480"/>
      <c r="H352" s="480"/>
      <c r="I352" s="480"/>
      <c r="J352" s="480"/>
      <c r="K352" s="480"/>
      <c r="L352" s="480"/>
      <c r="M352" s="480"/>
      <c r="N352" s="480"/>
      <c r="O352" s="480"/>
      <c r="P352" s="480"/>
      <c r="Q352" s="480"/>
      <c r="R352" s="480"/>
      <c r="S352" s="480"/>
      <c r="T352" s="480"/>
      <c r="U352" s="480"/>
      <c r="V352" s="480"/>
      <c r="W352" s="480"/>
      <c r="X352" s="480"/>
      <c r="Y352" s="480"/>
      <c r="Z352" s="480"/>
    </row>
    <row r="353" spans="1:26" ht="14.25" hidden="1">
      <c r="A353" s="859"/>
      <c r="B353" s="452"/>
      <c r="C353" s="481"/>
      <c r="D353" s="507"/>
      <c r="E353" s="480"/>
      <c r="F353" s="480"/>
      <c r="G353" s="480"/>
      <c r="H353" s="480"/>
      <c r="I353" s="480"/>
      <c r="J353" s="480"/>
      <c r="K353" s="480"/>
      <c r="L353" s="480"/>
      <c r="M353" s="480"/>
      <c r="N353" s="480"/>
      <c r="O353" s="480"/>
      <c r="P353" s="480"/>
      <c r="Q353" s="480"/>
      <c r="R353" s="480"/>
      <c r="S353" s="480"/>
      <c r="T353" s="480"/>
      <c r="U353" s="480"/>
      <c r="V353" s="480"/>
      <c r="W353" s="480"/>
      <c r="X353" s="480"/>
      <c r="Y353" s="480"/>
      <c r="Z353" s="480"/>
    </row>
    <row r="354" spans="1:26" ht="14.25" hidden="1">
      <c r="A354" s="859"/>
      <c r="B354" s="452"/>
      <c r="C354" s="481"/>
      <c r="D354" s="507"/>
      <c r="E354" s="480"/>
      <c r="F354" s="480"/>
      <c r="G354" s="480"/>
      <c r="H354" s="480"/>
      <c r="I354" s="480"/>
      <c r="J354" s="480"/>
      <c r="K354" s="480"/>
      <c r="L354" s="480"/>
      <c r="M354" s="480"/>
      <c r="N354" s="480"/>
      <c r="O354" s="480"/>
      <c r="P354" s="480"/>
      <c r="Q354" s="480"/>
      <c r="R354" s="480"/>
      <c r="S354" s="480"/>
      <c r="T354" s="480"/>
      <c r="U354" s="480"/>
      <c r="V354" s="480"/>
      <c r="W354" s="480"/>
      <c r="X354" s="480"/>
      <c r="Y354" s="480"/>
      <c r="Z354" s="480"/>
    </row>
    <row r="355" spans="1:26" ht="14.25" hidden="1">
      <c r="A355" s="859"/>
      <c r="B355" s="452"/>
      <c r="C355" s="481"/>
      <c r="D355" s="507"/>
      <c r="E355" s="480"/>
      <c r="F355" s="480"/>
      <c r="G355" s="480"/>
      <c r="H355" s="480"/>
      <c r="I355" s="480"/>
      <c r="J355" s="480"/>
      <c r="K355" s="480"/>
      <c r="L355" s="480"/>
      <c r="M355" s="480"/>
      <c r="N355" s="480"/>
      <c r="O355" s="480"/>
      <c r="P355" s="480"/>
      <c r="Q355" s="480"/>
      <c r="R355" s="480"/>
      <c r="S355" s="480"/>
      <c r="T355" s="480"/>
      <c r="U355" s="480"/>
      <c r="V355" s="480"/>
      <c r="W355" s="480"/>
      <c r="X355" s="480"/>
      <c r="Y355" s="480"/>
      <c r="Z355" s="480"/>
    </row>
    <row r="356" spans="1:26" ht="14.25" hidden="1">
      <c r="A356" s="859"/>
      <c r="B356" s="452"/>
      <c r="C356" s="481"/>
      <c r="D356" s="507"/>
      <c r="E356" s="480"/>
      <c r="F356" s="480"/>
      <c r="G356" s="480"/>
      <c r="H356" s="480"/>
      <c r="I356" s="480"/>
      <c r="J356" s="480"/>
      <c r="K356" s="480"/>
      <c r="L356" s="480"/>
      <c r="M356" s="480"/>
      <c r="N356" s="480"/>
      <c r="O356" s="480"/>
      <c r="P356" s="480"/>
      <c r="Q356" s="480"/>
      <c r="R356" s="480"/>
      <c r="S356" s="480"/>
      <c r="T356" s="480"/>
      <c r="U356" s="480"/>
      <c r="V356" s="480"/>
      <c r="W356" s="480"/>
      <c r="X356" s="480"/>
      <c r="Y356" s="480"/>
      <c r="Z356" s="480"/>
    </row>
    <row r="357" spans="1:26" ht="14.25" hidden="1">
      <c r="A357" s="859"/>
      <c r="B357" s="452"/>
      <c r="C357" s="481"/>
      <c r="D357" s="507"/>
      <c r="E357" s="480"/>
      <c r="F357" s="480"/>
      <c r="G357" s="480"/>
      <c r="H357" s="480"/>
      <c r="I357" s="480"/>
      <c r="J357" s="480"/>
      <c r="K357" s="480"/>
      <c r="L357" s="480"/>
      <c r="M357" s="480"/>
      <c r="N357" s="480"/>
      <c r="O357" s="480"/>
      <c r="P357" s="480"/>
      <c r="Q357" s="480"/>
      <c r="R357" s="480"/>
      <c r="S357" s="480"/>
      <c r="T357" s="480"/>
      <c r="U357" s="480"/>
      <c r="V357" s="480"/>
      <c r="W357" s="480"/>
      <c r="X357" s="480"/>
      <c r="Y357" s="480"/>
      <c r="Z357" s="480"/>
    </row>
    <row r="358" spans="1:26" ht="14.25" hidden="1">
      <c r="A358" s="859"/>
      <c r="B358" s="452"/>
      <c r="C358" s="481"/>
      <c r="D358" s="507"/>
      <c r="E358" s="480"/>
      <c r="F358" s="480"/>
      <c r="G358" s="480"/>
      <c r="H358" s="480"/>
      <c r="I358" s="480"/>
      <c r="J358" s="480"/>
      <c r="K358" s="480"/>
      <c r="L358" s="480"/>
      <c r="M358" s="480"/>
      <c r="N358" s="480"/>
      <c r="O358" s="480"/>
      <c r="P358" s="480"/>
      <c r="Q358" s="480"/>
      <c r="R358" s="480"/>
      <c r="S358" s="480"/>
      <c r="T358" s="480"/>
      <c r="U358" s="480"/>
      <c r="V358" s="480"/>
      <c r="W358" s="480"/>
      <c r="X358" s="480"/>
      <c r="Y358" s="480"/>
      <c r="Z358" s="480"/>
    </row>
    <row r="359" spans="1:26" ht="14.25" hidden="1">
      <c r="A359" s="859"/>
      <c r="B359" s="452"/>
      <c r="C359" s="481"/>
      <c r="D359" s="507"/>
      <c r="E359" s="480"/>
      <c r="F359" s="480"/>
      <c r="G359" s="480"/>
      <c r="H359" s="480"/>
      <c r="I359" s="480"/>
      <c r="J359" s="480"/>
      <c r="K359" s="480"/>
      <c r="L359" s="480"/>
      <c r="M359" s="480"/>
      <c r="N359" s="480"/>
      <c r="O359" s="480"/>
      <c r="P359" s="480"/>
      <c r="Q359" s="480"/>
      <c r="R359" s="480"/>
      <c r="S359" s="480"/>
      <c r="T359" s="480"/>
      <c r="U359" s="480"/>
      <c r="V359" s="480"/>
      <c r="W359" s="480"/>
      <c r="X359" s="480"/>
      <c r="Y359" s="480"/>
      <c r="Z359" s="480"/>
    </row>
    <row r="360" spans="1:26" ht="14.25" hidden="1">
      <c r="A360" s="859"/>
      <c r="B360" s="452"/>
      <c r="C360" s="481"/>
      <c r="D360" s="507"/>
      <c r="E360" s="480"/>
      <c r="F360" s="480"/>
      <c r="G360" s="480"/>
      <c r="H360" s="480"/>
      <c r="I360" s="480"/>
      <c r="J360" s="480"/>
      <c r="K360" s="480"/>
      <c r="L360" s="480"/>
      <c r="M360" s="480"/>
      <c r="N360" s="480"/>
      <c r="O360" s="480"/>
      <c r="P360" s="480"/>
      <c r="Q360" s="480"/>
      <c r="R360" s="480"/>
      <c r="S360" s="480"/>
      <c r="T360" s="480"/>
      <c r="U360" s="480"/>
      <c r="V360" s="480"/>
      <c r="W360" s="480"/>
      <c r="X360" s="480"/>
      <c r="Y360" s="480"/>
      <c r="Z360" s="480"/>
    </row>
    <row r="361" spans="1:26" ht="14.25" hidden="1">
      <c r="A361" s="859"/>
      <c r="B361" s="467"/>
      <c r="C361" s="481"/>
      <c r="D361" s="507"/>
      <c r="E361" s="480"/>
      <c r="F361" s="480"/>
      <c r="G361" s="480"/>
      <c r="H361" s="480"/>
      <c r="I361" s="480"/>
      <c r="J361" s="480"/>
      <c r="K361" s="480"/>
      <c r="L361" s="480"/>
      <c r="M361" s="480"/>
      <c r="N361" s="480"/>
      <c r="O361" s="480"/>
      <c r="P361" s="480"/>
      <c r="Q361" s="480"/>
      <c r="R361" s="480"/>
      <c r="S361" s="480"/>
      <c r="T361" s="480"/>
      <c r="U361" s="480"/>
      <c r="V361" s="480"/>
      <c r="W361" s="480"/>
      <c r="X361" s="480"/>
      <c r="Y361" s="480"/>
      <c r="Z361" s="480"/>
    </row>
    <row r="362" spans="1:26" ht="14.25" hidden="1">
      <c r="A362" s="859"/>
      <c r="B362" s="467"/>
      <c r="C362" s="481"/>
      <c r="D362" s="507"/>
      <c r="E362" s="480"/>
      <c r="F362" s="480"/>
      <c r="G362" s="480"/>
      <c r="H362" s="480"/>
      <c r="I362" s="480"/>
      <c r="J362" s="480"/>
      <c r="K362" s="480"/>
      <c r="L362" s="480"/>
      <c r="M362" s="480"/>
      <c r="N362" s="480"/>
      <c r="O362" s="480"/>
      <c r="P362" s="480"/>
      <c r="Q362" s="480"/>
      <c r="R362" s="480"/>
      <c r="S362" s="480"/>
      <c r="T362" s="480"/>
      <c r="U362" s="480"/>
      <c r="V362" s="480"/>
      <c r="W362" s="480"/>
      <c r="X362" s="480"/>
      <c r="Y362" s="480"/>
      <c r="Z362" s="480"/>
    </row>
    <row r="363" spans="1:26" ht="14.25" hidden="1">
      <c r="A363" s="859"/>
      <c r="B363" s="467"/>
      <c r="C363" s="481"/>
      <c r="D363" s="507"/>
      <c r="E363" s="480"/>
      <c r="F363" s="480"/>
      <c r="G363" s="480"/>
      <c r="H363" s="480"/>
      <c r="I363" s="480"/>
      <c r="J363" s="480"/>
      <c r="K363" s="480"/>
      <c r="L363" s="480"/>
      <c r="M363" s="480"/>
      <c r="N363" s="480"/>
      <c r="O363" s="480"/>
      <c r="P363" s="480"/>
      <c r="Q363" s="480"/>
      <c r="R363" s="480"/>
      <c r="S363" s="480"/>
      <c r="T363" s="480"/>
      <c r="U363" s="480"/>
      <c r="V363" s="480"/>
      <c r="W363" s="480"/>
      <c r="X363" s="480"/>
      <c r="Y363" s="480"/>
      <c r="Z363" s="480"/>
    </row>
    <row r="364" spans="1:26" ht="14.25">
      <c r="A364" s="930" t="s">
        <v>2609</v>
      </c>
      <c r="B364" s="928"/>
      <c r="C364" s="929"/>
      <c r="D364" s="538">
        <f>SUM(D329:D363)</f>
        <v>0</v>
      </c>
      <c r="E364" s="345"/>
      <c r="F364" s="345"/>
      <c r="G364" s="345"/>
      <c r="H364" s="345"/>
      <c r="I364" s="345"/>
      <c r="J364" s="345"/>
      <c r="K364" s="345"/>
      <c r="L364" s="345"/>
      <c r="M364" s="345"/>
      <c r="N364" s="345"/>
      <c r="O364" s="345"/>
      <c r="P364" s="345"/>
      <c r="Q364" s="345"/>
      <c r="R364" s="345"/>
      <c r="S364" s="345"/>
      <c r="T364" s="345"/>
      <c r="U364" s="345"/>
      <c r="V364" s="345"/>
      <c r="W364" s="345"/>
      <c r="X364" s="345"/>
      <c r="Y364" s="345"/>
      <c r="Z364" s="345"/>
    </row>
    <row r="365" spans="1:26" ht="12.75" customHeight="1">
      <c r="A365" s="931" t="s">
        <v>2610</v>
      </c>
      <c r="B365" s="923"/>
      <c r="C365" s="924"/>
      <c r="D365" s="869">
        <v>1457977</v>
      </c>
      <c r="E365" s="345"/>
      <c r="F365" s="345"/>
      <c r="G365" s="345"/>
      <c r="H365" s="345"/>
      <c r="I365" s="345"/>
      <c r="J365" s="345"/>
      <c r="K365" s="345"/>
      <c r="L365" s="345"/>
      <c r="M365" s="345"/>
      <c r="N365" s="345"/>
      <c r="O365" s="345"/>
      <c r="P365" s="345"/>
      <c r="Q365" s="345"/>
      <c r="R365" s="345"/>
      <c r="S365" s="345"/>
      <c r="T365" s="345"/>
      <c r="U365" s="345"/>
      <c r="V365" s="345"/>
      <c r="W365" s="345"/>
      <c r="X365" s="345"/>
    </row>
    <row r="366" spans="1:26" ht="12.75" customHeight="1">
      <c r="A366" s="539"/>
      <c r="B366" s="540"/>
      <c r="C366" s="541" t="s">
        <v>2611</v>
      </c>
      <c r="D366" s="542">
        <f>SUM(D315+D14+D25)</f>
        <v>165843.76999999999</v>
      </c>
      <c r="E366" s="345"/>
      <c r="F366" s="345"/>
      <c r="G366" s="345"/>
      <c r="H366" s="345"/>
      <c r="I366" s="345"/>
      <c r="J366" s="345"/>
      <c r="K366" s="345"/>
      <c r="L366" s="345"/>
      <c r="M366" s="345"/>
      <c r="N366" s="345"/>
      <c r="O366" s="345"/>
      <c r="P366" s="345"/>
      <c r="Q366" s="345"/>
      <c r="R366" s="345"/>
      <c r="S366" s="345"/>
      <c r="T366" s="345"/>
      <c r="U366" s="345"/>
      <c r="V366" s="345"/>
      <c r="W366" s="345"/>
      <c r="X366" s="345"/>
    </row>
    <row r="367" spans="1:26" ht="27" customHeight="1">
      <c r="A367" s="543"/>
      <c r="B367" s="544"/>
      <c r="C367" s="545" t="s">
        <v>2612</v>
      </c>
      <c r="D367" s="546">
        <f>SUM(D365-D366)</f>
        <v>1292133.23</v>
      </c>
      <c r="E367" s="345"/>
      <c r="F367" s="345"/>
      <c r="G367" s="345"/>
      <c r="H367" s="345"/>
      <c r="I367" s="345"/>
      <c r="J367" s="345"/>
      <c r="K367" s="345"/>
      <c r="L367" s="345"/>
      <c r="M367" s="345"/>
      <c r="N367" s="345"/>
      <c r="O367" s="345"/>
      <c r="P367" s="345"/>
      <c r="Q367" s="345"/>
      <c r="R367" s="345"/>
      <c r="S367" s="345"/>
      <c r="T367" s="345"/>
      <c r="U367" s="345"/>
      <c r="V367" s="345"/>
      <c r="W367" s="345"/>
      <c r="X367" s="345"/>
    </row>
    <row r="368" spans="1:26" ht="12.75" customHeight="1">
      <c r="A368" s="524"/>
      <c r="B368" s="469"/>
      <c r="C368" s="469"/>
      <c r="D368" s="870"/>
      <c r="E368" s="345"/>
      <c r="F368" s="345"/>
      <c r="G368" s="345"/>
      <c r="H368" s="345"/>
      <c r="I368" s="345"/>
      <c r="J368" s="345"/>
      <c r="K368" s="345"/>
      <c r="L368" s="345"/>
      <c r="M368" s="345"/>
      <c r="N368" s="345"/>
      <c r="O368" s="345"/>
      <c r="P368" s="345"/>
      <c r="Q368" s="345"/>
      <c r="R368" s="345"/>
      <c r="S368" s="345"/>
      <c r="T368" s="345"/>
      <c r="U368" s="345"/>
      <c r="V368" s="345"/>
      <c r="W368" s="345"/>
      <c r="X368" s="345"/>
    </row>
    <row r="369" spans="1:24" ht="12.75" customHeight="1">
      <c r="A369" s="524"/>
      <c r="B369" s="469"/>
      <c r="C369" s="469"/>
      <c r="D369" s="870"/>
      <c r="E369" s="345"/>
      <c r="F369" s="345"/>
      <c r="G369" s="345"/>
      <c r="H369" s="345"/>
      <c r="I369" s="345"/>
      <c r="J369" s="345"/>
      <c r="K369" s="345"/>
      <c r="L369" s="345"/>
      <c r="M369" s="345"/>
      <c r="N369" s="345"/>
      <c r="O369" s="345"/>
      <c r="P369" s="345"/>
      <c r="Q369" s="345"/>
      <c r="R369" s="345"/>
      <c r="S369" s="345"/>
      <c r="T369" s="345"/>
      <c r="U369" s="345"/>
      <c r="V369" s="345"/>
      <c r="W369" s="345"/>
      <c r="X369" s="345"/>
    </row>
    <row r="370" spans="1:24" ht="12.75" customHeight="1">
      <c r="A370" s="524"/>
      <c r="B370" s="469"/>
      <c r="C370" s="469"/>
      <c r="D370" s="870"/>
      <c r="E370" s="345"/>
      <c r="F370" s="345"/>
      <c r="G370" s="345"/>
      <c r="H370" s="345"/>
      <c r="I370" s="345"/>
      <c r="J370" s="345"/>
      <c r="K370" s="345"/>
      <c r="L370" s="345"/>
      <c r="M370" s="345"/>
      <c r="N370" s="345"/>
      <c r="O370" s="345"/>
      <c r="P370" s="345"/>
      <c r="Q370" s="345"/>
      <c r="R370" s="345"/>
      <c r="S370" s="345"/>
      <c r="T370" s="345"/>
      <c r="U370" s="345"/>
      <c r="V370" s="345"/>
      <c r="W370" s="345"/>
      <c r="X370" s="345"/>
    </row>
    <row r="371" spans="1:24" ht="12.75" customHeight="1">
      <c r="A371" s="548" t="s">
        <v>2613</v>
      </c>
      <c r="B371" s="549">
        <f>D315</f>
        <v>92414.849999999991</v>
      </c>
      <c r="C371" s="550"/>
      <c r="D371" s="871"/>
      <c r="E371" s="345"/>
      <c r="F371" s="345"/>
      <c r="G371" s="345"/>
      <c r="H371" s="345"/>
      <c r="I371" s="345"/>
      <c r="J371" s="345"/>
      <c r="K371" s="345"/>
      <c r="L371" s="345"/>
      <c r="M371" s="345"/>
      <c r="N371" s="345"/>
      <c r="O371" s="345"/>
      <c r="P371" s="345"/>
      <c r="Q371" s="345"/>
      <c r="R371" s="345"/>
      <c r="S371" s="345"/>
      <c r="T371" s="345"/>
      <c r="U371" s="345"/>
      <c r="V371" s="345"/>
      <c r="W371" s="345"/>
      <c r="X371" s="345"/>
    </row>
    <row r="372" spans="1:24" ht="12.75" customHeight="1">
      <c r="A372" s="548" t="s">
        <v>2614</v>
      </c>
      <c r="B372" s="549">
        <f>D81</f>
        <v>0</v>
      </c>
      <c r="C372" s="550"/>
      <c r="D372" s="871"/>
      <c r="E372" s="345"/>
      <c r="F372" s="345"/>
      <c r="G372" s="345"/>
      <c r="H372" s="345"/>
      <c r="I372" s="345"/>
      <c r="J372" s="345"/>
      <c r="K372" s="345"/>
      <c r="L372" s="345"/>
      <c r="M372" s="345"/>
      <c r="N372" s="345"/>
      <c r="O372" s="345"/>
      <c r="P372" s="345"/>
      <c r="Q372" s="345"/>
      <c r="R372" s="345"/>
      <c r="S372" s="345"/>
      <c r="T372" s="345"/>
      <c r="U372" s="345"/>
      <c r="V372" s="345"/>
      <c r="W372" s="345"/>
      <c r="X372" s="345"/>
    </row>
    <row r="373" spans="1:24" ht="12.75" customHeight="1">
      <c r="A373" s="548" t="s">
        <v>2615</v>
      </c>
      <c r="B373" s="549">
        <f>D63</f>
        <v>0</v>
      </c>
      <c r="C373" s="550"/>
      <c r="D373" s="871"/>
      <c r="E373" s="345"/>
      <c r="F373" s="345"/>
      <c r="G373" s="345"/>
      <c r="H373" s="345"/>
      <c r="I373" s="345"/>
      <c r="J373" s="345"/>
      <c r="K373" s="345"/>
      <c r="L373" s="345"/>
      <c r="M373" s="345"/>
      <c r="N373" s="345"/>
      <c r="O373" s="345"/>
      <c r="P373" s="345"/>
      <c r="Q373" s="345"/>
      <c r="R373" s="345"/>
      <c r="S373" s="345"/>
      <c r="T373" s="345"/>
      <c r="U373" s="345"/>
      <c r="V373" s="345"/>
      <c r="W373" s="345"/>
      <c r="X373" s="345"/>
    </row>
    <row r="374" spans="1:24" ht="12.75" customHeight="1">
      <c r="A374" s="548" t="s">
        <v>2616</v>
      </c>
      <c r="B374" s="549">
        <f>D59</f>
        <v>0</v>
      </c>
      <c r="C374" s="550"/>
      <c r="D374" s="871"/>
      <c r="E374" s="345"/>
      <c r="F374" s="345"/>
      <c r="G374" s="345"/>
      <c r="H374" s="345"/>
      <c r="I374" s="345"/>
      <c r="J374" s="345"/>
      <c r="K374" s="345"/>
      <c r="L374" s="345"/>
      <c r="M374" s="345"/>
      <c r="N374" s="345"/>
      <c r="O374" s="345"/>
      <c r="P374" s="345"/>
      <c r="Q374" s="345"/>
      <c r="R374" s="345"/>
      <c r="S374" s="345"/>
      <c r="T374" s="345"/>
      <c r="U374" s="345"/>
      <c r="V374" s="345"/>
      <c r="W374" s="345"/>
      <c r="X374" s="345"/>
    </row>
    <row r="375" spans="1:24" ht="12.75" customHeight="1">
      <c r="A375" s="548" t="s">
        <v>2617</v>
      </c>
      <c r="B375" s="549">
        <f>SUM(D14)</f>
        <v>53625.74</v>
      </c>
      <c r="C375" s="550"/>
      <c r="D375" s="871"/>
      <c r="E375" s="345"/>
      <c r="F375" s="345"/>
      <c r="G375" s="345"/>
      <c r="H375" s="345"/>
      <c r="I375" s="345"/>
      <c r="J375" s="345"/>
      <c r="K375" s="345"/>
      <c r="L375" s="345"/>
      <c r="M375" s="345"/>
      <c r="N375" s="345"/>
      <c r="O375" s="345"/>
      <c r="P375" s="345"/>
      <c r="Q375" s="345"/>
      <c r="R375" s="345"/>
      <c r="S375" s="345"/>
      <c r="T375" s="345"/>
      <c r="U375" s="345"/>
      <c r="V375" s="345"/>
      <c r="W375" s="345"/>
      <c r="X375" s="345"/>
    </row>
    <row r="376" spans="1:24" ht="12.75" customHeight="1">
      <c r="A376" s="548" t="s">
        <v>2618</v>
      </c>
      <c r="B376" s="549">
        <f>D33</f>
        <v>0</v>
      </c>
      <c r="C376" s="550"/>
      <c r="D376" s="871"/>
      <c r="E376" s="345"/>
      <c r="F376" s="345"/>
      <c r="G376" s="345"/>
      <c r="H376" s="345"/>
      <c r="I376" s="345"/>
      <c r="J376" s="345"/>
      <c r="K376" s="345"/>
      <c r="L376" s="345"/>
      <c r="M376" s="345"/>
      <c r="N376" s="345"/>
      <c r="O376" s="345"/>
      <c r="P376" s="345"/>
      <c r="Q376" s="345"/>
      <c r="R376" s="345"/>
      <c r="S376" s="345"/>
      <c r="T376" s="345"/>
      <c r="U376" s="345"/>
      <c r="V376" s="345"/>
      <c r="W376" s="345"/>
      <c r="X376" s="345"/>
    </row>
    <row r="377" spans="1:24" ht="12.75" customHeight="1">
      <c r="A377" s="548" t="s">
        <v>2619</v>
      </c>
      <c r="B377" s="549">
        <f>D25</f>
        <v>19803.18</v>
      </c>
      <c r="C377" s="550"/>
      <c r="D377" s="871"/>
      <c r="E377" s="345"/>
      <c r="F377" s="345"/>
      <c r="G377" s="345"/>
      <c r="H377" s="345"/>
      <c r="I377" s="345"/>
      <c r="J377" s="345"/>
      <c r="K377" s="345"/>
      <c r="L377" s="345"/>
      <c r="M377" s="345"/>
      <c r="N377" s="345"/>
      <c r="O377" s="345"/>
      <c r="P377" s="345"/>
      <c r="Q377" s="345"/>
      <c r="R377" s="345"/>
      <c r="S377" s="345"/>
      <c r="T377" s="345"/>
      <c r="U377" s="345"/>
      <c r="V377" s="345"/>
      <c r="W377" s="345"/>
      <c r="X377" s="345"/>
    </row>
    <row r="378" spans="1:24" ht="12.75" customHeight="1">
      <c r="A378" s="548" t="s">
        <v>2620</v>
      </c>
      <c r="B378" s="549">
        <f>D52</f>
        <v>0</v>
      </c>
      <c r="C378" s="550"/>
      <c r="D378" s="871"/>
      <c r="E378" s="345"/>
      <c r="F378" s="345"/>
      <c r="G378" s="345"/>
      <c r="H378" s="345"/>
      <c r="I378" s="345"/>
      <c r="J378" s="345"/>
      <c r="K378" s="345"/>
      <c r="L378" s="345"/>
      <c r="M378" s="345"/>
      <c r="N378" s="345"/>
      <c r="O378" s="345"/>
      <c r="P378" s="345"/>
      <c r="Q378" s="345"/>
      <c r="R378" s="345"/>
      <c r="S378" s="345"/>
      <c r="T378" s="345"/>
      <c r="U378" s="345"/>
      <c r="V378" s="345"/>
      <c r="W378" s="345"/>
      <c r="X378" s="345"/>
    </row>
    <row r="379" spans="1:24" ht="12.75" customHeight="1">
      <c r="A379" s="548" t="s">
        <v>2621</v>
      </c>
      <c r="B379" s="549">
        <f>D328</f>
        <v>0</v>
      </c>
      <c r="C379" s="550"/>
      <c r="D379" s="871"/>
      <c r="E379" s="345"/>
      <c r="F379" s="345"/>
      <c r="G379" s="345"/>
      <c r="H379" s="345"/>
      <c r="I379" s="345"/>
      <c r="J379" s="345"/>
      <c r="K379" s="345"/>
      <c r="L379" s="345"/>
      <c r="M379" s="345"/>
      <c r="N379" s="345"/>
      <c r="O379" s="345"/>
      <c r="P379" s="345"/>
      <c r="Q379" s="345"/>
      <c r="R379" s="345"/>
      <c r="S379" s="345"/>
      <c r="T379" s="345"/>
      <c r="U379" s="345"/>
      <c r="V379" s="345"/>
      <c r="W379" s="345"/>
      <c r="X379" s="345"/>
    </row>
    <row r="380" spans="1:24" ht="12.75" customHeight="1">
      <c r="A380" s="548" t="s">
        <v>2622</v>
      </c>
      <c r="B380" s="549">
        <f>D364</f>
        <v>0</v>
      </c>
      <c r="C380" s="550"/>
      <c r="D380" s="871"/>
      <c r="E380" s="345"/>
      <c r="F380" s="345"/>
      <c r="G380" s="345"/>
      <c r="H380" s="345"/>
      <c r="I380" s="345"/>
      <c r="J380" s="345"/>
      <c r="K380" s="345"/>
      <c r="L380" s="345"/>
      <c r="M380" s="345"/>
      <c r="N380" s="345"/>
      <c r="O380" s="345"/>
      <c r="P380" s="345"/>
      <c r="Q380" s="345"/>
      <c r="R380" s="345"/>
      <c r="S380" s="345"/>
      <c r="T380" s="345"/>
      <c r="U380" s="345"/>
      <c r="V380" s="345"/>
      <c r="W380" s="345"/>
      <c r="X380" s="345"/>
    </row>
    <row r="381" spans="1:24" ht="12.75" customHeight="1">
      <c r="A381" s="548" t="s">
        <v>2623</v>
      </c>
      <c r="B381" s="549">
        <f>D17</f>
        <v>0</v>
      </c>
      <c r="C381" s="550"/>
      <c r="D381" s="871"/>
      <c r="E381" s="345"/>
      <c r="F381" s="345"/>
      <c r="G381" s="345"/>
      <c r="H381" s="345"/>
      <c r="I381" s="345"/>
      <c r="J381" s="345"/>
      <c r="K381" s="345"/>
      <c r="L381" s="345"/>
      <c r="M381" s="345"/>
      <c r="N381" s="345"/>
      <c r="O381" s="345"/>
      <c r="P381" s="345"/>
      <c r="Q381" s="345"/>
      <c r="R381" s="345"/>
      <c r="S381" s="345"/>
      <c r="T381" s="345"/>
      <c r="U381" s="345"/>
      <c r="V381" s="345"/>
      <c r="W381" s="345"/>
      <c r="X381" s="345"/>
    </row>
    <row r="382" spans="1:24" ht="12.75" customHeight="1">
      <c r="A382" s="551" t="s">
        <v>12</v>
      </c>
      <c r="B382" s="552">
        <f>SUM(B371:B381)</f>
        <v>165843.76999999999</v>
      </c>
      <c r="C382" s="550"/>
      <c r="D382" s="871"/>
      <c r="E382" s="345"/>
      <c r="F382" s="345"/>
      <c r="G382" s="345"/>
      <c r="H382" s="345"/>
      <c r="I382" s="345"/>
      <c r="J382" s="345"/>
      <c r="K382" s="345"/>
      <c r="L382" s="345"/>
      <c r="M382" s="345"/>
      <c r="N382" s="345"/>
      <c r="O382" s="345"/>
      <c r="P382" s="345"/>
      <c r="Q382" s="345"/>
      <c r="R382" s="345"/>
      <c r="S382" s="345"/>
      <c r="T382" s="345"/>
      <c r="U382" s="345"/>
      <c r="V382" s="345"/>
      <c r="W382" s="345"/>
      <c r="X382" s="345"/>
    </row>
    <row r="383" spans="1:24" ht="12.75" customHeight="1">
      <c r="A383" s="553"/>
      <c r="B383" s="440"/>
      <c r="C383" s="440"/>
      <c r="D383" s="871"/>
      <c r="E383" s="345"/>
      <c r="F383" s="345"/>
      <c r="G383" s="345"/>
      <c r="H383" s="345"/>
      <c r="I383" s="345"/>
      <c r="J383" s="345"/>
      <c r="K383" s="345"/>
      <c r="L383" s="345"/>
      <c r="M383" s="345"/>
      <c r="N383" s="345"/>
      <c r="O383" s="345"/>
      <c r="P383" s="345"/>
      <c r="Q383" s="345"/>
      <c r="R383" s="345"/>
      <c r="S383" s="345"/>
      <c r="T383" s="345"/>
      <c r="U383" s="345"/>
      <c r="V383" s="345"/>
      <c r="W383" s="345"/>
      <c r="X383" s="345"/>
    </row>
    <row r="384" spans="1:24" ht="12.75" customHeight="1">
      <c r="A384" s="553"/>
      <c r="B384" s="440"/>
      <c r="C384" s="440"/>
      <c r="D384" s="871"/>
      <c r="E384" s="345"/>
      <c r="F384" s="345"/>
      <c r="G384" s="345"/>
      <c r="H384" s="345"/>
      <c r="I384" s="345"/>
      <c r="J384" s="345"/>
      <c r="K384" s="345"/>
      <c r="L384" s="345"/>
      <c r="M384" s="345"/>
      <c r="N384" s="345"/>
      <c r="O384" s="345"/>
      <c r="P384" s="345"/>
      <c r="Q384" s="345"/>
      <c r="R384" s="345"/>
      <c r="S384" s="345"/>
      <c r="T384" s="345"/>
      <c r="U384" s="345"/>
      <c r="V384" s="345"/>
      <c r="W384" s="345"/>
      <c r="X384" s="345"/>
    </row>
    <row r="385" spans="1:24" ht="12.75" customHeight="1">
      <c r="A385" s="920" t="s">
        <v>2624</v>
      </c>
      <c r="B385" s="921"/>
      <c r="C385" s="921"/>
      <c r="D385" s="871"/>
      <c r="E385" s="345"/>
      <c r="F385" s="345"/>
      <c r="G385" s="345"/>
      <c r="H385" s="345"/>
      <c r="I385" s="345"/>
      <c r="J385" s="345"/>
      <c r="K385" s="345"/>
      <c r="L385" s="345"/>
      <c r="M385" s="345"/>
      <c r="N385" s="345"/>
      <c r="O385" s="345"/>
      <c r="P385" s="345"/>
      <c r="Q385" s="345"/>
      <c r="R385" s="345"/>
      <c r="S385" s="345"/>
      <c r="T385" s="345"/>
      <c r="U385" s="345"/>
      <c r="V385" s="345"/>
      <c r="W385" s="345"/>
      <c r="X385" s="345"/>
    </row>
    <row r="386" spans="1:24" ht="12.75" customHeight="1">
      <c r="A386" s="524"/>
      <c r="B386" s="469"/>
      <c r="C386" s="469"/>
      <c r="D386" s="870"/>
      <c r="E386" s="345"/>
      <c r="F386" s="345"/>
      <c r="G386" s="345"/>
      <c r="H386" s="345"/>
      <c r="I386" s="345"/>
      <c r="J386" s="345"/>
      <c r="K386" s="345"/>
      <c r="L386" s="345"/>
      <c r="M386" s="345"/>
      <c r="N386" s="345"/>
      <c r="O386" s="345"/>
      <c r="P386" s="345"/>
      <c r="Q386" s="345"/>
      <c r="R386" s="345"/>
      <c r="S386" s="345"/>
      <c r="T386" s="345"/>
      <c r="U386" s="345"/>
      <c r="V386" s="345"/>
      <c r="W386" s="345"/>
      <c r="X386" s="345"/>
    </row>
    <row r="387" spans="1:24" ht="12.75" customHeight="1">
      <c r="A387" s="524"/>
      <c r="B387" s="469"/>
      <c r="C387" s="469"/>
      <c r="D387" s="870"/>
      <c r="E387" s="345"/>
      <c r="F387" s="345"/>
      <c r="G387" s="345"/>
      <c r="H387" s="345"/>
      <c r="I387" s="345"/>
      <c r="J387" s="345"/>
      <c r="K387" s="345"/>
      <c r="L387" s="345"/>
      <c r="M387" s="345"/>
      <c r="N387" s="345"/>
      <c r="O387" s="345"/>
      <c r="P387" s="345"/>
      <c r="Q387" s="345"/>
      <c r="R387" s="345"/>
      <c r="S387" s="345"/>
      <c r="T387" s="345"/>
      <c r="U387" s="345"/>
      <c r="V387" s="345"/>
      <c r="W387" s="345"/>
      <c r="X387" s="345"/>
    </row>
    <row r="388" spans="1:24" ht="12.75" customHeight="1">
      <c r="A388" s="524"/>
      <c r="B388" s="469"/>
      <c r="C388" s="469"/>
      <c r="D388" s="870"/>
      <c r="E388" s="345"/>
      <c r="F388" s="345"/>
      <c r="G388" s="345"/>
      <c r="H388" s="345"/>
      <c r="I388" s="345"/>
      <c r="J388" s="345"/>
      <c r="K388" s="345"/>
      <c r="L388" s="345"/>
      <c r="M388" s="345"/>
      <c r="N388" s="345"/>
      <c r="O388" s="345"/>
      <c r="P388" s="345"/>
      <c r="Q388" s="345"/>
      <c r="R388" s="345"/>
      <c r="S388" s="345"/>
      <c r="T388" s="345"/>
      <c r="U388" s="345"/>
      <c r="V388" s="345"/>
      <c r="W388" s="345"/>
      <c r="X388" s="345"/>
    </row>
    <row r="389" spans="1:24" ht="12.75" customHeight="1">
      <c r="A389" s="524"/>
      <c r="B389" s="469"/>
      <c r="C389" s="469"/>
      <c r="D389" s="870"/>
      <c r="E389" s="345"/>
      <c r="F389" s="345"/>
      <c r="G389" s="345"/>
      <c r="H389" s="345"/>
      <c r="I389" s="345"/>
      <c r="J389" s="345"/>
      <c r="K389" s="345"/>
      <c r="L389" s="345"/>
      <c r="M389" s="345"/>
      <c r="N389" s="345"/>
      <c r="O389" s="345"/>
      <c r="P389" s="345"/>
      <c r="Q389" s="345"/>
      <c r="R389" s="345"/>
      <c r="S389" s="345"/>
      <c r="T389" s="345"/>
      <c r="U389" s="345"/>
      <c r="V389" s="345"/>
      <c r="W389" s="345"/>
      <c r="X389" s="345"/>
    </row>
    <row r="390" spans="1:24" ht="12.75" customHeight="1">
      <c r="A390" s="524"/>
      <c r="B390" s="469"/>
      <c r="C390" s="469"/>
      <c r="D390" s="870"/>
      <c r="E390" s="345"/>
      <c r="F390" s="345"/>
      <c r="G390" s="345"/>
      <c r="H390" s="345"/>
      <c r="I390" s="345"/>
      <c r="J390" s="345"/>
      <c r="K390" s="345"/>
      <c r="L390" s="345"/>
      <c r="M390" s="345"/>
      <c r="N390" s="345"/>
      <c r="O390" s="345"/>
      <c r="P390" s="345"/>
      <c r="Q390" s="345"/>
      <c r="R390" s="345"/>
      <c r="S390" s="345"/>
      <c r="T390" s="345"/>
      <c r="U390" s="345"/>
      <c r="V390" s="345"/>
      <c r="W390" s="345"/>
      <c r="X390" s="345"/>
    </row>
    <row r="391" spans="1:24" ht="12.75" customHeight="1">
      <c r="A391" s="524"/>
      <c r="B391" s="469"/>
      <c r="C391" s="469"/>
      <c r="D391" s="870"/>
      <c r="E391" s="345"/>
      <c r="F391" s="345"/>
      <c r="G391" s="345"/>
      <c r="H391" s="345"/>
      <c r="I391" s="345"/>
      <c r="J391" s="345"/>
      <c r="K391" s="345"/>
      <c r="L391" s="345"/>
      <c r="M391" s="345"/>
      <c r="N391" s="345"/>
      <c r="O391" s="345"/>
      <c r="P391" s="345"/>
      <c r="Q391" s="345"/>
      <c r="R391" s="345"/>
      <c r="S391" s="345"/>
      <c r="T391" s="345"/>
      <c r="U391" s="345"/>
      <c r="V391" s="345"/>
      <c r="W391" s="345"/>
      <c r="X391" s="345"/>
    </row>
    <row r="392" spans="1:24" ht="12.75" customHeight="1">
      <c r="A392" s="524"/>
      <c r="B392" s="469"/>
      <c r="C392" s="469"/>
      <c r="D392" s="870"/>
      <c r="E392" s="345"/>
      <c r="F392" s="345"/>
      <c r="G392" s="345"/>
      <c r="H392" s="345"/>
      <c r="I392" s="345"/>
      <c r="J392" s="345"/>
      <c r="K392" s="345"/>
      <c r="L392" s="345"/>
      <c r="M392" s="345"/>
      <c r="N392" s="345"/>
      <c r="O392" s="345"/>
      <c r="P392" s="345"/>
      <c r="Q392" s="345"/>
      <c r="R392" s="345"/>
      <c r="S392" s="345"/>
      <c r="T392" s="345"/>
      <c r="U392" s="345"/>
      <c r="V392" s="345"/>
      <c r="W392" s="345"/>
      <c r="X392" s="345"/>
    </row>
    <row r="393" spans="1:24" ht="12.75" customHeight="1">
      <c r="A393" s="524"/>
      <c r="B393" s="469"/>
      <c r="C393" s="469"/>
      <c r="D393" s="870"/>
      <c r="E393" s="345"/>
      <c r="F393" s="345"/>
      <c r="G393" s="345"/>
      <c r="H393" s="345"/>
      <c r="I393" s="345"/>
      <c r="J393" s="345"/>
      <c r="K393" s="345"/>
      <c r="L393" s="345"/>
      <c r="M393" s="345"/>
      <c r="N393" s="345"/>
      <c r="O393" s="345"/>
      <c r="P393" s="345"/>
      <c r="Q393" s="345"/>
      <c r="R393" s="345"/>
      <c r="S393" s="345"/>
      <c r="T393" s="345"/>
      <c r="U393" s="345"/>
      <c r="V393" s="345"/>
      <c r="W393" s="345"/>
      <c r="X393" s="345"/>
    </row>
    <row r="394" spans="1:24" ht="12.75" customHeight="1">
      <c r="A394" s="524"/>
      <c r="B394" s="469"/>
      <c r="C394" s="469"/>
      <c r="D394" s="870"/>
      <c r="E394" s="345"/>
      <c r="F394" s="345"/>
      <c r="G394" s="345"/>
      <c r="H394" s="345"/>
      <c r="I394" s="345"/>
      <c r="J394" s="345"/>
      <c r="K394" s="345"/>
      <c r="L394" s="345"/>
      <c r="M394" s="345"/>
      <c r="N394" s="345"/>
      <c r="O394" s="345"/>
      <c r="P394" s="345"/>
      <c r="Q394" s="345"/>
      <c r="R394" s="345"/>
      <c r="S394" s="345"/>
      <c r="T394" s="345"/>
      <c r="U394" s="345"/>
      <c r="V394" s="345"/>
      <c r="W394" s="345"/>
      <c r="X394" s="345"/>
    </row>
    <row r="395" spans="1:24" ht="12.75" customHeight="1">
      <c r="A395" s="524"/>
      <c r="B395" s="469"/>
      <c r="C395" s="469"/>
      <c r="D395" s="870"/>
      <c r="E395" s="345"/>
      <c r="F395" s="345"/>
      <c r="G395" s="345"/>
      <c r="H395" s="345"/>
      <c r="I395" s="345"/>
      <c r="J395" s="345"/>
      <c r="K395" s="345"/>
      <c r="L395" s="345"/>
      <c r="M395" s="345"/>
      <c r="N395" s="345"/>
      <c r="O395" s="345"/>
      <c r="P395" s="345"/>
      <c r="Q395" s="345"/>
      <c r="R395" s="345"/>
      <c r="S395" s="345"/>
      <c r="T395" s="345"/>
      <c r="U395" s="345"/>
      <c r="V395" s="345"/>
      <c r="W395" s="345"/>
      <c r="X395" s="345"/>
    </row>
    <row r="396" spans="1:24" ht="12.75" customHeight="1">
      <c r="A396" s="524"/>
      <c r="B396" s="469"/>
      <c r="C396" s="469"/>
      <c r="D396" s="870"/>
      <c r="E396" s="345"/>
      <c r="F396" s="345"/>
      <c r="G396" s="345"/>
      <c r="H396" s="345"/>
      <c r="I396" s="345"/>
      <c r="J396" s="345"/>
      <c r="K396" s="345"/>
      <c r="L396" s="345"/>
      <c r="M396" s="345"/>
      <c r="N396" s="345"/>
      <c r="O396" s="345"/>
      <c r="P396" s="345"/>
      <c r="Q396" s="345"/>
      <c r="R396" s="345"/>
      <c r="S396" s="345"/>
      <c r="T396" s="345"/>
      <c r="U396" s="345"/>
      <c r="V396" s="345"/>
      <c r="W396" s="345"/>
      <c r="X396" s="345"/>
    </row>
    <row r="397" spans="1:24" ht="12.75" customHeight="1">
      <c r="A397" s="524"/>
      <c r="B397" s="469"/>
      <c r="C397" s="469"/>
      <c r="D397" s="870"/>
      <c r="E397" s="345"/>
      <c r="F397" s="345"/>
      <c r="G397" s="345"/>
      <c r="H397" s="345"/>
      <c r="I397" s="345"/>
      <c r="J397" s="345"/>
      <c r="K397" s="345"/>
      <c r="L397" s="345"/>
      <c r="M397" s="345"/>
      <c r="N397" s="345"/>
      <c r="O397" s="345"/>
      <c r="P397" s="345"/>
      <c r="Q397" s="345"/>
      <c r="R397" s="345"/>
      <c r="S397" s="345"/>
      <c r="T397" s="345"/>
      <c r="U397" s="345"/>
      <c r="V397" s="345"/>
      <c r="W397" s="345"/>
      <c r="X397" s="345"/>
    </row>
    <row r="398" spans="1:24" ht="12.75" customHeight="1">
      <c r="A398" s="524"/>
      <c r="B398" s="469"/>
      <c r="C398" s="469"/>
      <c r="D398" s="870"/>
      <c r="E398" s="345"/>
      <c r="F398" s="345"/>
      <c r="G398" s="345"/>
      <c r="H398" s="345"/>
      <c r="I398" s="345"/>
      <c r="J398" s="345"/>
      <c r="K398" s="345"/>
      <c r="L398" s="345"/>
      <c r="M398" s="345"/>
      <c r="N398" s="345"/>
      <c r="O398" s="345"/>
      <c r="P398" s="345"/>
      <c r="Q398" s="345"/>
      <c r="R398" s="345"/>
      <c r="S398" s="345"/>
      <c r="T398" s="345"/>
      <c r="U398" s="345"/>
      <c r="V398" s="345"/>
      <c r="W398" s="345"/>
      <c r="X398" s="345"/>
    </row>
    <row r="399" spans="1:24" ht="12.75" customHeight="1">
      <c r="A399" s="524"/>
      <c r="B399" s="469"/>
      <c r="C399" s="469"/>
      <c r="D399" s="870"/>
      <c r="E399" s="345"/>
      <c r="F399" s="345"/>
      <c r="G399" s="345"/>
      <c r="H399" s="345"/>
      <c r="I399" s="345"/>
      <c r="J399" s="345"/>
      <c r="K399" s="345"/>
      <c r="L399" s="345"/>
      <c r="M399" s="345"/>
      <c r="N399" s="345"/>
      <c r="O399" s="345"/>
      <c r="P399" s="345"/>
      <c r="Q399" s="345"/>
      <c r="R399" s="345"/>
      <c r="S399" s="345"/>
      <c r="T399" s="345"/>
      <c r="U399" s="345"/>
      <c r="V399" s="345"/>
      <c r="W399" s="345"/>
      <c r="X399" s="345"/>
    </row>
    <row r="400" spans="1:24" ht="12.75" customHeight="1">
      <c r="A400" s="524"/>
      <c r="B400" s="469"/>
      <c r="C400" s="469"/>
      <c r="D400" s="870"/>
      <c r="E400" s="345"/>
      <c r="F400" s="345"/>
      <c r="G400" s="345"/>
      <c r="H400" s="345"/>
      <c r="I400" s="345"/>
      <c r="J400" s="345"/>
      <c r="K400" s="345"/>
      <c r="L400" s="345"/>
      <c r="M400" s="345"/>
      <c r="N400" s="345"/>
      <c r="O400" s="345"/>
      <c r="P400" s="345"/>
      <c r="Q400" s="345"/>
      <c r="R400" s="345"/>
      <c r="S400" s="345"/>
      <c r="T400" s="345"/>
      <c r="U400" s="345"/>
      <c r="V400" s="345"/>
      <c r="W400" s="345"/>
      <c r="X400" s="345"/>
    </row>
    <row r="401" spans="1:24" ht="12.75" customHeight="1">
      <c r="A401" s="524"/>
      <c r="B401" s="469"/>
      <c r="C401" s="469"/>
      <c r="D401" s="870"/>
      <c r="E401" s="345"/>
      <c r="F401" s="345"/>
      <c r="G401" s="345"/>
      <c r="H401" s="345"/>
      <c r="I401" s="345"/>
      <c r="J401" s="345"/>
      <c r="K401" s="345"/>
      <c r="L401" s="345"/>
      <c r="M401" s="345"/>
      <c r="N401" s="345"/>
      <c r="O401" s="345"/>
      <c r="P401" s="345"/>
      <c r="Q401" s="345"/>
      <c r="R401" s="345"/>
      <c r="S401" s="345"/>
      <c r="T401" s="345"/>
      <c r="U401" s="345"/>
      <c r="V401" s="345"/>
      <c r="W401" s="345"/>
      <c r="X401" s="345"/>
    </row>
    <row r="402" spans="1:24" ht="12.75" customHeight="1">
      <c r="A402" s="524"/>
      <c r="B402" s="469"/>
      <c r="C402" s="469"/>
      <c r="D402" s="870"/>
      <c r="E402" s="345"/>
      <c r="F402" s="345"/>
      <c r="G402" s="345"/>
      <c r="H402" s="345"/>
      <c r="I402" s="345"/>
      <c r="J402" s="345"/>
      <c r="K402" s="345"/>
      <c r="L402" s="345"/>
      <c r="M402" s="345"/>
      <c r="N402" s="345"/>
      <c r="O402" s="345"/>
      <c r="P402" s="345"/>
      <c r="Q402" s="345"/>
      <c r="R402" s="345"/>
      <c r="S402" s="345"/>
      <c r="T402" s="345"/>
      <c r="U402" s="345"/>
      <c r="V402" s="345"/>
      <c r="W402" s="345"/>
      <c r="X402" s="345"/>
    </row>
    <row r="403" spans="1:24" ht="12.75" customHeight="1">
      <c r="A403" s="524"/>
      <c r="B403" s="469"/>
      <c r="C403" s="469"/>
      <c r="D403" s="870"/>
      <c r="E403" s="345"/>
      <c r="F403" s="345"/>
      <c r="G403" s="345"/>
      <c r="H403" s="345"/>
      <c r="I403" s="345"/>
      <c r="J403" s="345"/>
      <c r="K403" s="345"/>
      <c r="L403" s="345"/>
      <c r="M403" s="345"/>
      <c r="N403" s="345"/>
      <c r="O403" s="345"/>
      <c r="P403" s="345"/>
      <c r="Q403" s="345"/>
      <c r="R403" s="345"/>
      <c r="S403" s="345"/>
      <c r="T403" s="345"/>
      <c r="U403" s="345"/>
      <c r="V403" s="345"/>
      <c r="W403" s="345"/>
      <c r="X403" s="345"/>
    </row>
    <row r="404" spans="1:24" ht="12.75" customHeight="1">
      <c r="A404" s="524"/>
      <c r="B404" s="469"/>
      <c r="C404" s="469"/>
      <c r="D404" s="870"/>
      <c r="E404" s="345"/>
      <c r="F404" s="345"/>
      <c r="G404" s="345"/>
      <c r="H404" s="345"/>
      <c r="I404" s="345"/>
      <c r="J404" s="345"/>
      <c r="K404" s="345"/>
      <c r="L404" s="345"/>
      <c r="M404" s="345"/>
      <c r="N404" s="345"/>
      <c r="O404" s="345"/>
      <c r="P404" s="345"/>
      <c r="Q404" s="345"/>
      <c r="R404" s="345"/>
      <c r="S404" s="345"/>
      <c r="T404" s="345"/>
      <c r="U404" s="345"/>
      <c r="V404" s="345"/>
      <c r="W404" s="345"/>
      <c r="X404" s="345"/>
    </row>
    <row r="405" spans="1:24" ht="12.75" customHeight="1">
      <c r="A405" s="524"/>
      <c r="B405" s="469"/>
      <c r="C405" s="469"/>
      <c r="D405" s="870"/>
      <c r="E405" s="345"/>
      <c r="F405" s="345"/>
      <c r="G405" s="345"/>
      <c r="H405" s="345"/>
      <c r="I405" s="345"/>
      <c r="J405" s="345"/>
      <c r="K405" s="345"/>
      <c r="L405" s="345"/>
      <c r="M405" s="345"/>
      <c r="N405" s="345"/>
      <c r="O405" s="345"/>
      <c r="P405" s="345"/>
      <c r="Q405" s="345"/>
      <c r="R405" s="345"/>
      <c r="S405" s="345"/>
      <c r="T405" s="345"/>
      <c r="U405" s="345"/>
      <c r="V405" s="345"/>
      <c r="W405" s="345"/>
      <c r="X405" s="345"/>
    </row>
    <row r="406" spans="1:24" ht="12.75" customHeight="1">
      <c r="A406" s="524"/>
      <c r="B406" s="469"/>
      <c r="C406" s="469"/>
      <c r="D406" s="870"/>
      <c r="E406" s="345"/>
      <c r="F406" s="345"/>
      <c r="G406" s="345"/>
      <c r="H406" s="345"/>
      <c r="I406" s="345"/>
      <c r="J406" s="345"/>
      <c r="K406" s="345"/>
      <c r="L406" s="345"/>
      <c r="M406" s="345"/>
      <c r="N406" s="345"/>
      <c r="O406" s="345"/>
      <c r="P406" s="345"/>
      <c r="Q406" s="345"/>
      <c r="R406" s="345"/>
      <c r="S406" s="345"/>
      <c r="T406" s="345"/>
      <c r="U406" s="345"/>
      <c r="V406" s="345"/>
      <c r="W406" s="345"/>
      <c r="X406" s="345"/>
    </row>
    <row r="407" spans="1:24" ht="12.75" customHeight="1">
      <c r="A407" s="524"/>
      <c r="B407" s="469"/>
      <c r="C407" s="469"/>
      <c r="D407" s="870"/>
      <c r="E407" s="345"/>
      <c r="F407" s="345"/>
      <c r="G407" s="345"/>
      <c r="H407" s="345"/>
      <c r="I407" s="345"/>
      <c r="J407" s="345"/>
      <c r="K407" s="345"/>
      <c r="L407" s="345"/>
      <c r="M407" s="345"/>
      <c r="N407" s="345"/>
      <c r="O407" s="345"/>
      <c r="P407" s="345"/>
      <c r="Q407" s="345"/>
      <c r="R407" s="345"/>
      <c r="S407" s="345"/>
      <c r="T407" s="345"/>
      <c r="U407" s="345"/>
      <c r="V407" s="345"/>
      <c r="W407" s="345"/>
      <c r="X407" s="345"/>
    </row>
    <row r="408" spans="1:24" ht="12.75" customHeight="1">
      <c r="A408" s="524"/>
      <c r="B408" s="469"/>
      <c r="C408" s="469"/>
      <c r="D408" s="870"/>
      <c r="E408" s="345"/>
      <c r="F408" s="345"/>
      <c r="G408" s="345"/>
      <c r="H408" s="345"/>
      <c r="I408" s="345"/>
      <c r="J408" s="345"/>
      <c r="K408" s="345"/>
      <c r="L408" s="345"/>
      <c r="M408" s="345"/>
      <c r="N408" s="345"/>
      <c r="O408" s="345"/>
      <c r="P408" s="345"/>
      <c r="Q408" s="345"/>
      <c r="R408" s="345"/>
      <c r="S408" s="345"/>
      <c r="T408" s="345"/>
      <c r="U408" s="345"/>
      <c r="V408" s="345"/>
      <c r="W408" s="345"/>
      <c r="X408" s="345"/>
    </row>
    <row r="409" spans="1:24" ht="12.75" customHeight="1">
      <c r="A409" s="524"/>
      <c r="B409" s="469"/>
      <c r="C409" s="469"/>
      <c r="D409" s="870"/>
      <c r="E409" s="345"/>
      <c r="F409" s="345"/>
      <c r="G409" s="345"/>
      <c r="H409" s="345"/>
      <c r="I409" s="345"/>
      <c r="J409" s="345"/>
      <c r="K409" s="345"/>
      <c r="L409" s="345"/>
      <c r="M409" s="345"/>
      <c r="N409" s="345"/>
      <c r="O409" s="345"/>
      <c r="P409" s="345"/>
      <c r="Q409" s="345"/>
      <c r="R409" s="345"/>
      <c r="S409" s="345"/>
      <c r="T409" s="345"/>
      <c r="U409" s="345"/>
      <c r="V409" s="345"/>
      <c r="W409" s="345"/>
      <c r="X409" s="345"/>
    </row>
    <row r="410" spans="1:24" ht="12.75" customHeight="1">
      <c r="A410" s="524"/>
      <c r="B410" s="469"/>
      <c r="C410" s="469"/>
      <c r="D410" s="870"/>
      <c r="E410" s="345"/>
      <c r="F410" s="345"/>
      <c r="G410" s="345"/>
      <c r="H410" s="345"/>
      <c r="I410" s="345"/>
      <c r="J410" s="345"/>
      <c r="K410" s="345"/>
      <c r="L410" s="345"/>
      <c r="M410" s="345"/>
      <c r="N410" s="345"/>
      <c r="O410" s="345"/>
      <c r="P410" s="345"/>
      <c r="Q410" s="345"/>
      <c r="R410" s="345"/>
      <c r="S410" s="345"/>
      <c r="T410" s="345"/>
      <c r="U410" s="345"/>
      <c r="V410" s="345"/>
      <c r="W410" s="345"/>
      <c r="X410" s="345"/>
    </row>
    <row r="411" spans="1:24" ht="12.75" customHeight="1">
      <c r="A411" s="524"/>
      <c r="B411" s="469"/>
      <c r="C411" s="469"/>
      <c r="D411" s="870"/>
      <c r="E411" s="345"/>
      <c r="F411" s="345"/>
      <c r="G411" s="345"/>
      <c r="H411" s="345"/>
      <c r="I411" s="345"/>
      <c r="J411" s="345"/>
      <c r="K411" s="345"/>
      <c r="L411" s="345"/>
      <c r="M411" s="345"/>
      <c r="N411" s="345"/>
      <c r="O411" s="345"/>
      <c r="P411" s="345"/>
      <c r="Q411" s="345"/>
      <c r="R411" s="345"/>
      <c r="S411" s="345"/>
      <c r="T411" s="345"/>
      <c r="U411" s="345"/>
      <c r="V411" s="345"/>
      <c r="W411" s="345"/>
      <c r="X411" s="345"/>
    </row>
    <row r="412" spans="1:24" ht="12.75" customHeight="1">
      <c r="A412" s="524"/>
      <c r="B412" s="469"/>
      <c r="C412" s="469"/>
      <c r="D412" s="870"/>
      <c r="E412" s="345"/>
      <c r="F412" s="345"/>
      <c r="G412" s="345"/>
      <c r="H412" s="345"/>
      <c r="I412" s="345"/>
      <c r="J412" s="345"/>
      <c r="K412" s="345"/>
      <c r="L412" s="345"/>
      <c r="M412" s="345"/>
      <c r="N412" s="345"/>
      <c r="O412" s="345"/>
      <c r="P412" s="345"/>
      <c r="Q412" s="345"/>
      <c r="R412" s="345"/>
      <c r="S412" s="345"/>
      <c r="T412" s="345"/>
      <c r="U412" s="345"/>
      <c r="V412" s="345"/>
      <c r="W412" s="345"/>
      <c r="X412" s="345"/>
    </row>
    <row r="413" spans="1:24" ht="12.75" customHeight="1">
      <c r="A413" s="524"/>
      <c r="B413" s="469"/>
      <c r="C413" s="469"/>
      <c r="D413" s="870"/>
      <c r="E413" s="345"/>
      <c r="F413" s="345"/>
      <c r="G413" s="345"/>
      <c r="H413" s="345"/>
      <c r="I413" s="345"/>
      <c r="J413" s="345"/>
      <c r="K413" s="345"/>
      <c r="L413" s="345"/>
      <c r="M413" s="345"/>
      <c r="N413" s="345"/>
      <c r="O413" s="345"/>
      <c r="P413" s="345"/>
      <c r="Q413" s="345"/>
      <c r="R413" s="345"/>
      <c r="S413" s="345"/>
      <c r="T413" s="345"/>
      <c r="U413" s="345"/>
      <c r="V413" s="345"/>
      <c r="W413" s="345"/>
      <c r="X413" s="345"/>
    </row>
    <row r="414" spans="1:24" ht="12.75" customHeight="1">
      <c r="A414" s="524"/>
      <c r="B414" s="469"/>
      <c r="C414" s="469"/>
      <c r="D414" s="870"/>
      <c r="E414" s="345"/>
      <c r="F414" s="345"/>
      <c r="G414" s="345"/>
      <c r="H414" s="345"/>
      <c r="I414" s="345"/>
      <c r="J414" s="345"/>
      <c r="K414" s="345"/>
      <c r="L414" s="345"/>
      <c r="M414" s="345"/>
      <c r="N414" s="345"/>
      <c r="O414" s="345"/>
      <c r="P414" s="345"/>
      <c r="Q414" s="345"/>
      <c r="R414" s="345"/>
      <c r="S414" s="345"/>
      <c r="T414" s="345"/>
      <c r="U414" s="345"/>
      <c r="V414" s="345"/>
      <c r="W414" s="345"/>
      <c r="X414" s="345"/>
    </row>
    <row r="415" spans="1:24" ht="12.75" customHeight="1">
      <c r="A415" s="524"/>
      <c r="B415" s="469"/>
      <c r="C415" s="469"/>
      <c r="D415" s="870"/>
      <c r="E415" s="345"/>
      <c r="F415" s="345"/>
      <c r="G415" s="345"/>
      <c r="H415" s="345"/>
      <c r="I415" s="345"/>
      <c r="J415" s="345"/>
      <c r="K415" s="345"/>
      <c r="L415" s="345"/>
      <c r="M415" s="345"/>
      <c r="N415" s="345"/>
      <c r="O415" s="345"/>
      <c r="P415" s="345"/>
      <c r="Q415" s="345"/>
      <c r="R415" s="345"/>
      <c r="S415" s="345"/>
      <c r="T415" s="345"/>
      <c r="U415" s="345"/>
      <c r="V415" s="345"/>
      <c r="W415" s="345"/>
      <c r="X415" s="345"/>
    </row>
    <row r="416" spans="1:24" ht="12.75" customHeight="1">
      <c r="A416" s="524"/>
      <c r="B416" s="469"/>
      <c r="C416" s="469"/>
      <c r="D416" s="870"/>
      <c r="E416" s="345"/>
      <c r="F416" s="345"/>
      <c r="G416" s="345"/>
      <c r="H416" s="345"/>
      <c r="I416" s="345"/>
      <c r="J416" s="345"/>
      <c r="K416" s="345"/>
      <c r="L416" s="345"/>
      <c r="M416" s="345"/>
      <c r="N416" s="345"/>
      <c r="O416" s="345"/>
      <c r="P416" s="345"/>
      <c r="Q416" s="345"/>
      <c r="R416" s="345"/>
      <c r="S416" s="345"/>
      <c r="T416" s="345"/>
      <c r="U416" s="345"/>
      <c r="V416" s="345"/>
      <c r="W416" s="345"/>
      <c r="X416" s="345"/>
    </row>
    <row r="417" spans="1:24" ht="12.75" customHeight="1">
      <c r="A417" s="524"/>
      <c r="B417" s="469"/>
      <c r="C417" s="469"/>
      <c r="D417" s="870"/>
      <c r="E417" s="345"/>
      <c r="F417" s="345"/>
      <c r="G417" s="345"/>
      <c r="H417" s="345"/>
      <c r="I417" s="345"/>
      <c r="J417" s="345"/>
      <c r="K417" s="345"/>
      <c r="L417" s="345"/>
      <c r="M417" s="345"/>
      <c r="N417" s="345"/>
      <c r="O417" s="345"/>
      <c r="P417" s="345"/>
      <c r="Q417" s="345"/>
      <c r="R417" s="345"/>
      <c r="S417" s="345"/>
      <c r="T417" s="345"/>
      <c r="U417" s="345"/>
      <c r="V417" s="345"/>
      <c r="W417" s="345"/>
      <c r="X417" s="345"/>
    </row>
    <row r="418" spans="1:24" ht="12.75" customHeight="1">
      <c r="A418" s="524"/>
      <c r="B418" s="469"/>
      <c r="C418" s="469"/>
      <c r="D418" s="870"/>
      <c r="E418" s="345"/>
      <c r="F418" s="345"/>
      <c r="G418" s="345"/>
      <c r="H418" s="345"/>
      <c r="I418" s="345"/>
      <c r="J418" s="345"/>
      <c r="K418" s="345"/>
      <c r="L418" s="345"/>
      <c r="M418" s="345"/>
      <c r="N418" s="345"/>
      <c r="O418" s="345"/>
      <c r="P418" s="345"/>
      <c r="Q418" s="345"/>
      <c r="R418" s="345"/>
      <c r="S418" s="345"/>
      <c r="T418" s="345"/>
      <c r="U418" s="345"/>
      <c r="V418" s="345"/>
      <c r="W418" s="345"/>
      <c r="X418" s="345"/>
    </row>
    <row r="419" spans="1:24" ht="12.75" customHeight="1">
      <c r="A419" s="524"/>
      <c r="B419" s="469"/>
      <c r="C419" s="469"/>
      <c r="D419" s="870"/>
      <c r="E419" s="345"/>
      <c r="F419" s="345"/>
      <c r="G419" s="345"/>
      <c r="H419" s="345"/>
      <c r="I419" s="345"/>
      <c r="J419" s="345"/>
      <c r="K419" s="345"/>
      <c r="L419" s="345"/>
      <c r="M419" s="345"/>
      <c r="N419" s="345"/>
      <c r="O419" s="345"/>
      <c r="P419" s="345"/>
      <c r="Q419" s="345"/>
      <c r="R419" s="345"/>
      <c r="S419" s="345"/>
      <c r="T419" s="345"/>
      <c r="U419" s="345"/>
      <c r="V419" s="345"/>
      <c r="W419" s="345"/>
      <c r="X419" s="345"/>
    </row>
    <row r="420" spans="1:24" ht="12.75" customHeight="1">
      <c r="A420" s="524"/>
      <c r="B420" s="469"/>
      <c r="C420" s="469"/>
      <c r="D420" s="870"/>
      <c r="E420" s="345"/>
      <c r="F420" s="345"/>
      <c r="G420" s="345"/>
      <c r="H420" s="345"/>
      <c r="I420" s="345"/>
      <c r="J420" s="345"/>
      <c r="K420" s="345"/>
      <c r="L420" s="345"/>
      <c r="M420" s="345"/>
      <c r="N420" s="345"/>
      <c r="O420" s="345"/>
      <c r="P420" s="345"/>
      <c r="Q420" s="345"/>
      <c r="R420" s="345"/>
      <c r="S420" s="345"/>
      <c r="T420" s="345"/>
      <c r="U420" s="345"/>
      <c r="V420" s="345"/>
      <c r="W420" s="345"/>
      <c r="X420" s="345"/>
    </row>
    <row r="421" spans="1:24" ht="12.75" customHeight="1">
      <c r="A421" s="524"/>
      <c r="B421" s="469"/>
      <c r="C421" s="469"/>
      <c r="D421" s="870"/>
      <c r="E421" s="345"/>
      <c r="F421" s="345"/>
      <c r="G421" s="345"/>
      <c r="H421" s="345"/>
      <c r="I421" s="345"/>
      <c r="J421" s="345"/>
      <c r="K421" s="345"/>
      <c r="L421" s="345"/>
      <c r="M421" s="345"/>
      <c r="N421" s="345"/>
      <c r="O421" s="345"/>
      <c r="P421" s="345"/>
      <c r="Q421" s="345"/>
      <c r="R421" s="345"/>
      <c r="S421" s="345"/>
      <c r="T421" s="345"/>
      <c r="U421" s="345"/>
      <c r="V421" s="345"/>
      <c r="W421" s="345"/>
      <c r="X421" s="345"/>
    </row>
    <row r="422" spans="1:24" ht="12.75" customHeight="1">
      <c r="A422" s="524"/>
      <c r="B422" s="469"/>
      <c r="C422" s="469"/>
      <c r="D422" s="870"/>
      <c r="E422" s="345"/>
      <c r="F422" s="345"/>
      <c r="G422" s="345"/>
      <c r="H422" s="345"/>
      <c r="I422" s="345"/>
      <c r="J422" s="345"/>
      <c r="K422" s="345"/>
      <c r="L422" s="345"/>
      <c r="M422" s="345"/>
      <c r="N422" s="345"/>
      <c r="O422" s="345"/>
      <c r="P422" s="345"/>
      <c r="Q422" s="345"/>
      <c r="R422" s="345"/>
      <c r="S422" s="345"/>
      <c r="T422" s="345"/>
      <c r="U422" s="345"/>
      <c r="V422" s="345"/>
      <c r="W422" s="345"/>
      <c r="X422" s="345"/>
    </row>
    <row r="423" spans="1:24" ht="12.75" customHeight="1">
      <c r="A423" s="524"/>
      <c r="B423" s="469"/>
      <c r="C423" s="469"/>
      <c r="D423" s="870"/>
      <c r="E423" s="345"/>
      <c r="F423" s="345"/>
      <c r="G423" s="345"/>
      <c r="H423" s="345"/>
      <c r="I423" s="345"/>
      <c r="J423" s="345"/>
      <c r="K423" s="345"/>
      <c r="L423" s="345"/>
      <c r="M423" s="345"/>
      <c r="N423" s="345"/>
      <c r="O423" s="345"/>
      <c r="P423" s="345"/>
      <c r="Q423" s="345"/>
      <c r="R423" s="345"/>
      <c r="S423" s="345"/>
      <c r="T423" s="345"/>
      <c r="U423" s="345"/>
      <c r="V423" s="345"/>
      <c r="W423" s="345"/>
      <c r="X423" s="345"/>
    </row>
    <row r="424" spans="1:24" ht="12.75" customHeight="1">
      <c r="A424" s="524"/>
      <c r="B424" s="469"/>
      <c r="C424" s="469"/>
      <c r="D424" s="870"/>
      <c r="E424" s="345"/>
      <c r="F424" s="345"/>
      <c r="G424" s="345"/>
      <c r="H424" s="345"/>
      <c r="I424" s="345"/>
      <c r="J424" s="345"/>
      <c r="K424" s="345"/>
      <c r="L424" s="345"/>
      <c r="M424" s="345"/>
      <c r="N424" s="345"/>
      <c r="O424" s="345"/>
      <c r="P424" s="345"/>
      <c r="Q424" s="345"/>
      <c r="R424" s="345"/>
      <c r="S424" s="345"/>
      <c r="T424" s="345"/>
      <c r="U424" s="345"/>
      <c r="V424" s="345"/>
      <c r="W424" s="345"/>
      <c r="X424" s="345"/>
    </row>
    <row r="425" spans="1:24" ht="12.75" customHeight="1">
      <c r="A425" s="524"/>
      <c r="B425" s="469"/>
      <c r="C425" s="469"/>
      <c r="D425" s="870"/>
      <c r="E425" s="345"/>
      <c r="F425" s="345"/>
      <c r="G425" s="345"/>
      <c r="H425" s="345"/>
      <c r="I425" s="345"/>
      <c r="J425" s="345"/>
      <c r="K425" s="345"/>
      <c r="L425" s="345"/>
      <c r="M425" s="345"/>
      <c r="N425" s="345"/>
      <c r="O425" s="345"/>
      <c r="P425" s="345"/>
      <c r="Q425" s="345"/>
      <c r="R425" s="345"/>
      <c r="S425" s="345"/>
      <c r="T425" s="345"/>
      <c r="U425" s="345"/>
      <c r="V425" s="345"/>
      <c r="W425" s="345"/>
      <c r="X425" s="345"/>
    </row>
    <row r="426" spans="1:24" ht="12.75" customHeight="1">
      <c r="A426" s="524"/>
      <c r="B426" s="469"/>
      <c r="C426" s="469"/>
      <c r="D426" s="870"/>
      <c r="E426" s="345"/>
      <c r="F426" s="345"/>
      <c r="G426" s="345"/>
      <c r="H426" s="345"/>
      <c r="I426" s="345"/>
      <c r="J426" s="345"/>
      <c r="K426" s="345"/>
      <c r="L426" s="345"/>
      <c r="M426" s="345"/>
      <c r="N426" s="345"/>
      <c r="O426" s="345"/>
      <c r="P426" s="345"/>
      <c r="Q426" s="345"/>
      <c r="R426" s="345"/>
      <c r="S426" s="345"/>
      <c r="T426" s="345"/>
      <c r="U426" s="345"/>
      <c r="V426" s="345"/>
      <c r="W426" s="345"/>
      <c r="X426" s="345"/>
    </row>
    <row r="427" spans="1:24" ht="12.75" customHeight="1">
      <c r="A427" s="524"/>
      <c r="B427" s="469"/>
      <c r="C427" s="469"/>
      <c r="D427" s="870"/>
      <c r="E427" s="345"/>
      <c r="F427" s="345"/>
      <c r="G427" s="345"/>
      <c r="H427" s="345"/>
      <c r="I427" s="345"/>
      <c r="J427" s="345"/>
      <c r="K427" s="345"/>
      <c r="L427" s="345"/>
      <c r="M427" s="345"/>
      <c r="N427" s="345"/>
      <c r="O427" s="345"/>
      <c r="P427" s="345"/>
      <c r="Q427" s="345"/>
      <c r="R427" s="345"/>
      <c r="S427" s="345"/>
      <c r="T427" s="345"/>
      <c r="U427" s="345"/>
      <c r="V427" s="345"/>
      <c r="W427" s="345"/>
      <c r="X427" s="345"/>
    </row>
    <row r="428" spans="1:24" ht="12.75" customHeight="1">
      <c r="A428" s="524"/>
      <c r="B428" s="469"/>
      <c r="C428" s="469"/>
      <c r="D428" s="870"/>
      <c r="E428" s="345"/>
      <c r="F428" s="345"/>
      <c r="G428" s="345"/>
      <c r="H428" s="345"/>
      <c r="I428" s="345"/>
      <c r="J428" s="345"/>
      <c r="K428" s="345"/>
      <c r="L428" s="345"/>
      <c r="M428" s="345"/>
      <c r="N428" s="345"/>
      <c r="O428" s="345"/>
      <c r="P428" s="345"/>
      <c r="Q428" s="345"/>
      <c r="R428" s="345"/>
      <c r="S428" s="345"/>
      <c r="T428" s="345"/>
      <c r="U428" s="345"/>
      <c r="V428" s="345"/>
      <c r="W428" s="345"/>
      <c r="X428" s="345"/>
    </row>
    <row r="429" spans="1:24" ht="12.75" customHeight="1">
      <c r="A429" s="524"/>
      <c r="B429" s="469"/>
      <c r="C429" s="469"/>
      <c r="D429" s="870"/>
      <c r="E429" s="345"/>
      <c r="F429" s="345"/>
      <c r="G429" s="345"/>
      <c r="H429" s="345"/>
      <c r="I429" s="345"/>
      <c r="J429" s="345"/>
      <c r="K429" s="345"/>
      <c r="L429" s="345"/>
      <c r="M429" s="345"/>
      <c r="N429" s="345"/>
      <c r="O429" s="345"/>
      <c r="P429" s="345"/>
      <c r="Q429" s="345"/>
      <c r="R429" s="345"/>
      <c r="S429" s="345"/>
      <c r="T429" s="345"/>
      <c r="U429" s="345"/>
      <c r="V429" s="345"/>
      <c r="W429" s="345"/>
      <c r="X429" s="345"/>
    </row>
    <row r="430" spans="1:24" ht="12.75" customHeight="1">
      <c r="A430" s="524"/>
      <c r="B430" s="469"/>
      <c r="C430" s="469"/>
      <c r="D430" s="870"/>
      <c r="E430" s="345"/>
      <c r="F430" s="345"/>
      <c r="G430" s="345"/>
      <c r="H430" s="345"/>
      <c r="I430" s="345"/>
      <c r="J430" s="345"/>
      <c r="K430" s="345"/>
      <c r="L430" s="345"/>
      <c r="M430" s="345"/>
      <c r="N430" s="345"/>
      <c r="O430" s="345"/>
      <c r="P430" s="345"/>
      <c r="Q430" s="345"/>
      <c r="R430" s="345"/>
      <c r="S430" s="345"/>
      <c r="T430" s="345"/>
      <c r="U430" s="345"/>
      <c r="V430" s="345"/>
      <c r="W430" s="345"/>
      <c r="X430" s="345"/>
    </row>
    <row r="431" spans="1:24" ht="12.75" customHeight="1">
      <c r="A431" s="524"/>
      <c r="B431" s="469"/>
      <c r="C431" s="469"/>
      <c r="D431" s="870"/>
      <c r="E431" s="345"/>
      <c r="F431" s="345"/>
      <c r="G431" s="345"/>
      <c r="H431" s="345"/>
      <c r="I431" s="345"/>
      <c r="J431" s="345"/>
      <c r="K431" s="345"/>
      <c r="L431" s="345"/>
      <c r="M431" s="345"/>
      <c r="N431" s="345"/>
      <c r="O431" s="345"/>
      <c r="P431" s="345"/>
      <c r="Q431" s="345"/>
      <c r="R431" s="345"/>
      <c r="S431" s="345"/>
      <c r="T431" s="345"/>
      <c r="U431" s="345"/>
      <c r="V431" s="345"/>
      <c r="W431" s="345"/>
      <c r="X431" s="345"/>
    </row>
    <row r="432" spans="1:24" ht="12.75" customHeight="1">
      <c r="A432" s="524"/>
      <c r="B432" s="469"/>
      <c r="C432" s="469"/>
      <c r="D432" s="870"/>
      <c r="E432" s="345"/>
      <c r="F432" s="345"/>
      <c r="G432" s="345"/>
      <c r="H432" s="345"/>
      <c r="I432" s="345"/>
      <c r="J432" s="345"/>
      <c r="K432" s="345"/>
      <c r="L432" s="345"/>
      <c r="M432" s="345"/>
      <c r="N432" s="345"/>
      <c r="O432" s="345"/>
      <c r="P432" s="345"/>
      <c r="Q432" s="345"/>
      <c r="R432" s="345"/>
      <c r="S432" s="345"/>
      <c r="T432" s="345"/>
      <c r="U432" s="345"/>
      <c r="V432" s="345"/>
      <c r="W432" s="345"/>
      <c r="X432" s="345"/>
    </row>
    <row r="433" spans="1:24" ht="12.75" customHeight="1">
      <c r="A433" s="524"/>
      <c r="B433" s="469"/>
      <c r="C433" s="469"/>
      <c r="D433" s="870"/>
      <c r="E433" s="345"/>
      <c r="F433" s="345"/>
      <c r="G433" s="345"/>
      <c r="H433" s="345"/>
      <c r="I433" s="345"/>
      <c r="J433" s="345"/>
      <c r="K433" s="345"/>
      <c r="L433" s="345"/>
      <c r="M433" s="345"/>
      <c r="N433" s="345"/>
      <c r="O433" s="345"/>
      <c r="P433" s="345"/>
      <c r="Q433" s="345"/>
      <c r="R433" s="345"/>
      <c r="S433" s="345"/>
      <c r="T433" s="345"/>
      <c r="U433" s="345"/>
      <c r="V433" s="345"/>
      <c r="W433" s="345"/>
      <c r="X433" s="345"/>
    </row>
    <row r="434" spans="1:24" ht="12.75" customHeight="1">
      <c r="A434" s="524"/>
      <c r="B434" s="469"/>
      <c r="C434" s="469"/>
      <c r="D434" s="870"/>
      <c r="E434" s="345"/>
      <c r="F434" s="345"/>
      <c r="G434" s="345"/>
      <c r="H434" s="345"/>
      <c r="I434" s="345"/>
      <c r="J434" s="345"/>
      <c r="K434" s="345"/>
      <c r="L434" s="345"/>
      <c r="M434" s="345"/>
      <c r="N434" s="345"/>
      <c r="O434" s="345"/>
      <c r="P434" s="345"/>
      <c r="Q434" s="345"/>
      <c r="R434" s="345"/>
      <c r="S434" s="345"/>
      <c r="T434" s="345"/>
      <c r="U434" s="345"/>
      <c r="V434" s="345"/>
      <c r="W434" s="345"/>
      <c r="X434" s="345"/>
    </row>
    <row r="435" spans="1:24" ht="12.75" customHeight="1">
      <c r="A435" s="524"/>
      <c r="B435" s="469"/>
      <c r="C435" s="469"/>
      <c r="D435" s="870"/>
      <c r="E435" s="345"/>
      <c r="F435" s="345"/>
      <c r="G435" s="345"/>
      <c r="H435" s="345"/>
      <c r="I435" s="345"/>
      <c r="J435" s="345"/>
      <c r="K435" s="345"/>
      <c r="L435" s="345"/>
      <c r="M435" s="345"/>
      <c r="N435" s="345"/>
      <c r="O435" s="345"/>
      <c r="P435" s="345"/>
      <c r="Q435" s="345"/>
      <c r="R435" s="345"/>
      <c r="S435" s="345"/>
      <c r="T435" s="345"/>
      <c r="U435" s="345"/>
      <c r="V435" s="345"/>
      <c r="W435" s="345"/>
      <c r="X435" s="345"/>
    </row>
    <row r="436" spans="1:24" ht="12.75" customHeight="1">
      <c r="A436" s="524"/>
      <c r="B436" s="469"/>
      <c r="C436" s="469"/>
      <c r="D436" s="870"/>
      <c r="E436" s="345"/>
      <c r="F436" s="345"/>
      <c r="G436" s="345"/>
      <c r="H436" s="345"/>
      <c r="I436" s="345"/>
      <c r="J436" s="345"/>
      <c r="K436" s="345"/>
      <c r="L436" s="345"/>
      <c r="M436" s="345"/>
      <c r="N436" s="345"/>
      <c r="O436" s="345"/>
      <c r="P436" s="345"/>
      <c r="Q436" s="345"/>
      <c r="R436" s="345"/>
      <c r="S436" s="345"/>
      <c r="T436" s="345"/>
      <c r="U436" s="345"/>
      <c r="V436" s="345"/>
      <c r="W436" s="345"/>
      <c r="X436" s="345"/>
    </row>
    <row r="437" spans="1:24" ht="12.75" customHeight="1">
      <c r="A437" s="524"/>
      <c r="B437" s="469"/>
      <c r="C437" s="469"/>
      <c r="D437" s="870"/>
      <c r="E437" s="345"/>
      <c r="F437" s="345"/>
      <c r="G437" s="345"/>
      <c r="H437" s="345"/>
      <c r="I437" s="345"/>
      <c r="J437" s="345"/>
      <c r="K437" s="345"/>
      <c r="L437" s="345"/>
      <c r="M437" s="345"/>
      <c r="N437" s="345"/>
      <c r="O437" s="345"/>
      <c r="P437" s="345"/>
      <c r="Q437" s="345"/>
      <c r="R437" s="345"/>
      <c r="S437" s="345"/>
      <c r="T437" s="345"/>
      <c r="U437" s="345"/>
      <c r="V437" s="345"/>
      <c r="W437" s="345"/>
      <c r="X437" s="345"/>
    </row>
    <row r="438" spans="1:24" ht="12.75" customHeight="1">
      <c r="A438" s="524"/>
      <c r="B438" s="469"/>
      <c r="C438" s="469"/>
      <c r="D438" s="870"/>
      <c r="E438" s="345"/>
      <c r="F438" s="345"/>
      <c r="G438" s="345"/>
      <c r="H438" s="345"/>
      <c r="I438" s="345"/>
      <c r="J438" s="345"/>
      <c r="K438" s="345"/>
      <c r="L438" s="345"/>
      <c r="M438" s="345"/>
      <c r="N438" s="345"/>
      <c r="O438" s="345"/>
      <c r="P438" s="345"/>
      <c r="Q438" s="345"/>
      <c r="R438" s="345"/>
      <c r="S438" s="345"/>
      <c r="T438" s="345"/>
      <c r="U438" s="345"/>
      <c r="V438" s="345"/>
      <c r="W438" s="345"/>
      <c r="X438" s="345"/>
    </row>
    <row r="439" spans="1:24" ht="12.75" customHeight="1">
      <c r="A439" s="524"/>
      <c r="B439" s="469"/>
      <c r="C439" s="469"/>
      <c r="D439" s="870"/>
      <c r="E439" s="345"/>
      <c r="F439" s="345"/>
      <c r="G439" s="345"/>
      <c r="H439" s="345"/>
      <c r="I439" s="345"/>
      <c r="J439" s="345"/>
      <c r="K439" s="345"/>
      <c r="L439" s="345"/>
      <c r="M439" s="345"/>
      <c r="N439" s="345"/>
      <c r="O439" s="345"/>
      <c r="P439" s="345"/>
      <c r="Q439" s="345"/>
      <c r="R439" s="345"/>
      <c r="S439" s="345"/>
      <c r="T439" s="345"/>
      <c r="U439" s="345"/>
      <c r="V439" s="345"/>
      <c r="W439" s="345"/>
      <c r="X439" s="345"/>
    </row>
    <row r="440" spans="1:24" ht="12.75" customHeight="1">
      <c r="A440" s="524"/>
      <c r="B440" s="469"/>
      <c r="C440" s="469"/>
      <c r="D440" s="870"/>
      <c r="E440" s="345"/>
      <c r="F440" s="345"/>
      <c r="G440" s="345"/>
      <c r="H440" s="345"/>
      <c r="I440" s="345"/>
      <c r="J440" s="345"/>
      <c r="K440" s="345"/>
      <c r="L440" s="345"/>
      <c r="M440" s="345"/>
      <c r="N440" s="345"/>
      <c r="O440" s="345"/>
      <c r="P440" s="345"/>
      <c r="Q440" s="345"/>
      <c r="R440" s="345"/>
      <c r="S440" s="345"/>
      <c r="T440" s="345"/>
      <c r="U440" s="345"/>
      <c r="V440" s="345"/>
      <c r="W440" s="345"/>
      <c r="X440" s="345"/>
    </row>
    <row r="441" spans="1:24" ht="12.75" customHeight="1">
      <c r="A441" s="524"/>
      <c r="B441" s="469"/>
      <c r="C441" s="469"/>
      <c r="D441" s="870"/>
      <c r="E441" s="345"/>
      <c r="F441" s="345"/>
      <c r="G441" s="345"/>
      <c r="H441" s="345"/>
      <c r="I441" s="345"/>
      <c r="J441" s="345"/>
      <c r="K441" s="345"/>
      <c r="L441" s="345"/>
      <c r="M441" s="345"/>
      <c r="N441" s="345"/>
      <c r="O441" s="345"/>
      <c r="P441" s="345"/>
      <c r="Q441" s="345"/>
      <c r="R441" s="345"/>
      <c r="S441" s="345"/>
      <c r="T441" s="345"/>
      <c r="U441" s="345"/>
      <c r="V441" s="345"/>
      <c r="W441" s="345"/>
      <c r="X441" s="345"/>
    </row>
    <row r="442" spans="1:24" ht="12.75" customHeight="1">
      <c r="A442" s="524"/>
      <c r="B442" s="469"/>
      <c r="C442" s="469"/>
      <c r="D442" s="870"/>
      <c r="E442" s="345"/>
      <c r="F442" s="345"/>
      <c r="G442" s="345"/>
      <c r="H442" s="345"/>
      <c r="I442" s="345"/>
      <c r="J442" s="345"/>
      <c r="K442" s="345"/>
      <c r="L442" s="345"/>
      <c r="M442" s="345"/>
      <c r="N442" s="345"/>
      <c r="O442" s="345"/>
      <c r="P442" s="345"/>
      <c r="Q442" s="345"/>
      <c r="R442" s="345"/>
      <c r="S442" s="345"/>
      <c r="T442" s="345"/>
      <c r="U442" s="345"/>
      <c r="V442" s="345"/>
      <c r="W442" s="345"/>
      <c r="X442" s="345"/>
    </row>
    <row r="443" spans="1:24" ht="12.75" customHeight="1">
      <c r="A443" s="524"/>
      <c r="B443" s="469"/>
      <c r="C443" s="469"/>
      <c r="D443" s="870"/>
      <c r="E443" s="345"/>
      <c r="F443" s="345"/>
      <c r="G443" s="345"/>
      <c r="H443" s="345"/>
      <c r="I443" s="345"/>
      <c r="J443" s="345"/>
      <c r="K443" s="345"/>
      <c r="L443" s="345"/>
      <c r="M443" s="345"/>
      <c r="N443" s="345"/>
      <c r="O443" s="345"/>
      <c r="P443" s="345"/>
      <c r="Q443" s="345"/>
      <c r="R443" s="345"/>
      <c r="S443" s="345"/>
      <c r="T443" s="345"/>
      <c r="U443" s="345"/>
      <c r="V443" s="345"/>
      <c r="W443" s="345"/>
      <c r="X443" s="345"/>
    </row>
    <row r="444" spans="1:24" ht="12.75" customHeight="1">
      <c r="A444" s="524"/>
      <c r="B444" s="469"/>
      <c r="C444" s="469"/>
      <c r="D444" s="870"/>
      <c r="E444" s="345"/>
      <c r="F444" s="345"/>
      <c r="G444" s="345"/>
      <c r="H444" s="345"/>
      <c r="I444" s="345"/>
      <c r="J444" s="345"/>
      <c r="K444" s="345"/>
      <c r="L444" s="345"/>
      <c r="M444" s="345"/>
      <c r="N444" s="345"/>
      <c r="O444" s="345"/>
      <c r="P444" s="345"/>
      <c r="Q444" s="345"/>
      <c r="R444" s="345"/>
      <c r="S444" s="345"/>
      <c r="T444" s="345"/>
      <c r="U444" s="345"/>
      <c r="V444" s="345"/>
      <c r="W444" s="345"/>
      <c r="X444" s="345"/>
    </row>
    <row r="445" spans="1:24" ht="12.75" customHeight="1">
      <c r="A445" s="524"/>
      <c r="B445" s="469"/>
      <c r="C445" s="469"/>
      <c r="D445" s="870"/>
      <c r="E445" s="345"/>
      <c r="F445" s="345"/>
      <c r="G445" s="345"/>
      <c r="H445" s="345"/>
      <c r="I445" s="345"/>
      <c r="J445" s="345"/>
      <c r="K445" s="345"/>
      <c r="L445" s="345"/>
      <c r="M445" s="345"/>
      <c r="N445" s="345"/>
      <c r="O445" s="345"/>
      <c r="P445" s="345"/>
      <c r="Q445" s="345"/>
      <c r="R445" s="345"/>
      <c r="S445" s="345"/>
      <c r="T445" s="345"/>
      <c r="U445" s="345"/>
      <c r="V445" s="345"/>
      <c r="W445" s="345"/>
      <c r="X445" s="345"/>
    </row>
    <row r="446" spans="1:24" ht="12.75" customHeight="1">
      <c r="A446" s="524"/>
      <c r="B446" s="469"/>
      <c r="C446" s="469"/>
      <c r="D446" s="870"/>
      <c r="E446" s="345"/>
      <c r="F446" s="345"/>
      <c r="G446" s="345"/>
      <c r="H446" s="345"/>
      <c r="I446" s="345"/>
      <c r="J446" s="345"/>
      <c r="K446" s="345"/>
      <c r="L446" s="345"/>
      <c r="M446" s="345"/>
      <c r="N446" s="345"/>
      <c r="O446" s="345"/>
      <c r="P446" s="345"/>
      <c r="Q446" s="345"/>
      <c r="R446" s="345"/>
      <c r="S446" s="345"/>
      <c r="T446" s="345"/>
      <c r="U446" s="345"/>
      <c r="V446" s="345"/>
      <c r="W446" s="345"/>
      <c r="X446" s="345"/>
    </row>
    <row r="447" spans="1:24" ht="12.75" customHeight="1">
      <c r="A447" s="524"/>
      <c r="B447" s="469"/>
      <c r="C447" s="469"/>
      <c r="D447" s="870"/>
      <c r="E447" s="345"/>
      <c r="F447" s="345"/>
      <c r="G447" s="345"/>
      <c r="H447" s="345"/>
      <c r="I447" s="345"/>
      <c r="J447" s="345"/>
      <c r="K447" s="345"/>
      <c r="L447" s="345"/>
      <c r="M447" s="345"/>
      <c r="N447" s="345"/>
      <c r="O447" s="345"/>
      <c r="P447" s="345"/>
      <c r="Q447" s="345"/>
      <c r="R447" s="345"/>
      <c r="S447" s="345"/>
      <c r="T447" s="345"/>
      <c r="U447" s="345"/>
      <c r="V447" s="345"/>
      <c r="W447" s="345"/>
      <c r="X447" s="345"/>
    </row>
    <row r="448" spans="1:24" ht="12.75" customHeight="1">
      <c r="A448" s="524"/>
      <c r="B448" s="469"/>
      <c r="C448" s="469"/>
      <c r="D448" s="870"/>
      <c r="E448" s="345"/>
      <c r="F448" s="345"/>
      <c r="G448" s="345"/>
      <c r="H448" s="345"/>
      <c r="I448" s="345"/>
      <c r="J448" s="345"/>
      <c r="K448" s="345"/>
      <c r="L448" s="345"/>
      <c r="M448" s="345"/>
      <c r="N448" s="345"/>
      <c r="O448" s="345"/>
      <c r="P448" s="345"/>
      <c r="Q448" s="345"/>
      <c r="R448" s="345"/>
      <c r="S448" s="345"/>
      <c r="T448" s="345"/>
      <c r="U448" s="345"/>
      <c r="V448" s="345"/>
      <c r="W448" s="345"/>
      <c r="X448" s="345"/>
    </row>
    <row r="449" spans="1:24" ht="12.75" customHeight="1">
      <c r="A449" s="524"/>
      <c r="B449" s="469"/>
      <c r="C449" s="469"/>
      <c r="D449" s="870"/>
      <c r="E449" s="345"/>
      <c r="F449" s="345"/>
      <c r="G449" s="345"/>
      <c r="H449" s="345"/>
      <c r="I449" s="345"/>
      <c r="J449" s="345"/>
      <c r="K449" s="345"/>
      <c r="L449" s="345"/>
      <c r="M449" s="345"/>
      <c r="N449" s="345"/>
      <c r="O449" s="345"/>
      <c r="P449" s="345"/>
      <c r="Q449" s="345"/>
      <c r="R449" s="345"/>
      <c r="S449" s="345"/>
      <c r="T449" s="345"/>
      <c r="U449" s="345"/>
      <c r="V449" s="345"/>
      <c r="W449" s="345"/>
      <c r="X449" s="345"/>
    </row>
    <row r="450" spans="1:24" ht="12.75" customHeight="1">
      <c r="A450" s="524"/>
      <c r="B450" s="469"/>
      <c r="C450" s="469"/>
      <c r="D450" s="870"/>
      <c r="E450" s="345"/>
      <c r="F450" s="345"/>
      <c r="G450" s="345"/>
      <c r="H450" s="345"/>
      <c r="I450" s="345"/>
      <c r="J450" s="345"/>
      <c r="K450" s="345"/>
      <c r="L450" s="345"/>
      <c r="M450" s="345"/>
      <c r="N450" s="345"/>
      <c r="O450" s="345"/>
      <c r="P450" s="345"/>
      <c r="Q450" s="345"/>
      <c r="R450" s="345"/>
      <c r="S450" s="345"/>
      <c r="T450" s="345"/>
      <c r="U450" s="345"/>
      <c r="V450" s="345"/>
      <c r="W450" s="345"/>
      <c r="X450" s="345"/>
    </row>
    <row r="451" spans="1:24" ht="12.75" customHeight="1">
      <c r="A451" s="524"/>
      <c r="B451" s="469"/>
      <c r="C451" s="469"/>
      <c r="D451" s="870"/>
      <c r="E451" s="345"/>
      <c r="F451" s="345"/>
      <c r="G451" s="345"/>
      <c r="H451" s="345"/>
      <c r="I451" s="345"/>
      <c r="J451" s="345"/>
      <c r="K451" s="345"/>
      <c r="L451" s="345"/>
      <c r="M451" s="345"/>
      <c r="N451" s="345"/>
      <c r="O451" s="345"/>
      <c r="P451" s="345"/>
      <c r="Q451" s="345"/>
      <c r="R451" s="345"/>
      <c r="S451" s="345"/>
      <c r="T451" s="345"/>
      <c r="U451" s="345"/>
      <c r="V451" s="345"/>
      <c r="W451" s="345"/>
      <c r="X451" s="345"/>
    </row>
    <row r="452" spans="1:24" ht="12.75" customHeight="1">
      <c r="A452" s="524"/>
      <c r="B452" s="469"/>
      <c r="C452" s="469"/>
      <c r="D452" s="870"/>
      <c r="E452" s="345"/>
      <c r="F452" s="345"/>
      <c r="G452" s="345"/>
      <c r="H452" s="345"/>
      <c r="I452" s="345"/>
      <c r="J452" s="345"/>
      <c r="K452" s="345"/>
      <c r="L452" s="345"/>
      <c r="M452" s="345"/>
      <c r="N452" s="345"/>
      <c r="O452" s="345"/>
      <c r="P452" s="345"/>
      <c r="Q452" s="345"/>
      <c r="R452" s="345"/>
      <c r="S452" s="345"/>
      <c r="T452" s="345"/>
      <c r="U452" s="345"/>
      <c r="V452" s="345"/>
      <c r="W452" s="345"/>
      <c r="X452" s="345"/>
    </row>
    <row r="453" spans="1:24" ht="12.75" customHeight="1">
      <c r="A453" s="524"/>
      <c r="B453" s="469"/>
      <c r="C453" s="469"/>
      <c r="D453" s="870"/>
      <c r="E453" s="345"/>
      <c r="F453" s="345"/>
      <c r="G453" s="345"/>
      <c r="H453" s="345"/>
      <c r="I453" s="345"/>
      <c r="J453" s="345"/>
      <c r="K453" s="345"/>
      <c r="L453" s="345"/>
      <c r="M453" s="345"/>
      <c r="N453" s="345"/>
      <c r="O453" s="345"/>
      <c r="P453" s="345"/>
      <c r="Q453" s="345"/>
      <c r="R453" s="345"/>
      <c r="S453" s="345"/>
      <c r="T453" s="345"/>
      <c r="U453" s="345"/>
      <c r="V453" s="345"/>
      <c r="W453" s="345"/>
      <c r="X453" s="345"/>
    </row>
    <row r="454" spans="1:24" ht="12.75" customHeight="1">
      <c r="A454" s="524"/>
      <c r="B454" s="469"/>
      <c r="C454" s="469"/>
      <c r="D454" s="870"/>
      <c r="E454" s="345"/>
      <c r="F454" s="345"/>
      <c r="G454" s="345"/>
      <c r="H454" s="345"/>
      <c r="I454" s="345"/>
      <c r="J454" s="345"/>
      <c r="K454" s="345"/>
      <c r="L454" s="345"/>
      <c r="M454" s="345"/>
      <c r="N454" s="345"/>
      <c r="O454" s="345"/>
      <c r="P454" s="345"/>
      <c r="Q454" s="345"/>
      <c r="R454" s="345"/>
      <c r="S454" s="345"/>
      <c r="T454" s="345"/>
      <c r="U454" s="345"/>
      <c r="V454" s="345"/>
      <c r="W454" s="345"/>
      <c r="X454" s="345"/>
    </row>
    <row r="455" spans="1:24" ht="12.75" customHeight="1">
      <c r="A455" s="524"/>
      <c r="B455" s="469"/>
      <c r="C455" s="469"/>
      <c r="D455" s="870"/>
      <c r="E455" s="345"/>
      <c r="F455" s="345"/>
      <c r="G455" s="345"/>
      <c r="H455" s="345"/>
      <c r="I455" s="345"/>
      <c r="J455" s="345"/>
      <c r="K455" s="345"/>
      <c r="L455" s="345"/>
      <c r="M455" s="345"/>
      <c r="N455" s="345"/>
      <c r="O455" s="345"/>
      <c r="P455" s="345"/>
      <c r="Q455" s="345"/>
      <c r="R455" s="345"/>
      <c r="S455" s="345"/>
      <c r="T455" s="345"/>
      <c r="U455" s="345"/>
      <c r="V455" s="345"/>
      <c r="W455" s="345"/>
      <c r="X455" s="345"/>
    </row>
    <row r="456" spans="1:24" ht="12.75" customHeight="1">
      <c r="A456" s="524"/>
      <c r="B456" s="469"/>
      <c r="C456" s="469"/>
      <c r="D456" s="870"/>
      <c r="E456" s="345"/>
      <c r="F456" s="345"/>
      <c r="G456" s="345"/>
      <c r="H456" s="345"/>
      <c r="I456" s="345"/>
      <c r="J456" s="345"/>
      <c r="K456" s="345"/>
      <c r="L456" s="345"/>
      <c r="M456" s="345"/>
      <c r="N456" s="345"/>
      <c r="O456" s="345"/>
      <c r="P456" s="345"/>
      <c r="Q456" s="345"/>
      <c r="R456" s="345"/>
      <c r="S456" s="345"/>
      <c r="T456" s="345"/>
      <c r="U456" s="345"/>
      <c r="V456" s="345"/>
      <c r="W456" s="345"/>
      <c r="X456" s="345"/>
    </row>
    <row r="457" spans="1:24" ht="12.75" customHeight="1">
      <c r="A457" s="524"/>
      <c r="B457" s="469"/>
      <c r="C457" s="469"/>
      <c r="D457" s="870"/>
      <c r="E457" s="345"/>
      <c r="F457" s="345"/>
      <c r="G457" s="345"/>
      <c r="H457" s="345"/>
      <c r="I457" s="345"/>
      <c r="J457" s="345"/>
      <c r="K457" s="345"/>
      <c r="L457" s="345"/>
      <c r="M457" s="345"/>
      <c r="N457" s="345"/>
      <c r="O457" s="345"/>
      <c r="P457" s="345"/>
      <c r="Q457" s="345"/>
      <c r="R457" s="345"/>
      <c r="S457" s="345"/>
      <c r="T457" s="345"/>
      <c r="U457" s="345"/>
      <c r="V457" s="345"/>
      <c r="W457" s="345"/>
      <c r="X457" s="345"/>
    </row>
    <row r="458" spans="1:24" ht="12.75" customHeight="1">
      <c r="A458" s="524"/>
      <c r="B458" s="469"/>
      <c r="C458" s="469"/>
      <c r="D458" s="870"/>
      <c r="E458" s="345"/>
      <c r="F458" s="345"/>
      <c r="G458" s="345"/>
      <c r="H458" s="345"/>
      <c r="I458" s="345"/>
      <c r="J458" s="345"/>
      <c r="K458" s="345"/>
      <c r="L458" s="345"/>
      <c r="M458" s="345"/>
      <c r="N458" s="345"/>
      <c r="O458" s="345"/>
      <c r="P458" s="345"/>
      <c r="Q458" s="345"/>
      <c r="R458" s="345"/>
      <c r="S458" s="345"/>
      <c r="T458" s="345"/>
      <c r="U458" s="345"/>
      <c r="V458" s="345"/>
      <c r="W458" s="345"/>
      <c r="X458" s="345"/>
    </row>
    <row r="459" spans="1:24" ht="12.75" customHeight="1">
      <c r="A459" s="524"/>
      <c r="B459" s="469"/>
      <c r="C459" s="469"/>
      <c r="D459" s="870"/>
      <c r="E459" s="345"/>
      <c r="F459" s="345"/>
      <c r="G459" s="345"/>
      <c r="H459" s="345"/>
      <c r="I459" s="345"/>
      <c r="J459" s="345"/>
      <c r="K459" s="345"/>
      <c r="L459" s="345"/>
      <c r="M459" s="345"/>
      <c r="N459" s="345"/>
      <c r="O459" s="345"/>
      <c r="P459" s="345"/>
      <c r="Q459" s="345"/>
      <c r="R459" s="345"/>
      <c r="S459" s="345"/>
      <c r="T459" s="345"/>
      <c r="U459" s="345"/>
      <c r="V459" s="345"/>
      <c r="W459" s="345"/>
      <c r="X459" s="345"/>
    </row>
    <row r="460" spans="1:24" ht="12.75" customHeight="1">
      <c r="A460" s="524"/>
      <c r="B460" s="469"/>
      <c r="C460" s="469"/>
      <c r="D460" s="870"/>
      <c r="E460" s="345"/>
      <c r="F460" s="345"/>
      <c r="G460" s="345"/>
      <c r="H460" s="345"/>
      <c r="I460" s="345"/>
      <c r="J460" s="345"/>
      <c r="K460" s="345"/>
      <c r="L460" s="345"/>
      <c r="M460" s="345"/>
      <c r="N460" s="345"/>
      <c r="O460" s="345"/>
      <c r="P460" s="345"/>
      <c r="Q460" s="345"/>
      <c r="R460" s="345"/>
      <c r="S460" s="345"/>
      <c r="T460" s="345"/>
      <c r="U460" s="345"/>
      <c r="V460" s="345"/>
      <c r="W460" s="345"/>
      <c r="X460" s="345"/>
    </row>
    <row r="461" spans="1:24" ht="12.75" customHeight="1">
      <c r="A461" s="524"/>
      <c r="B461" s="469"/>
      <c r="C461" s="469"/>
      <c r="D461" s="870"/>
      <c r="E461" s="345"/>
      <c r="F461" s="345"/>
      <c r="G461" s="345"/>
      <c r="H461" s="345"/>
      <c r="I461" s="345"/>
      <c r="J461" s="345"/>
      <c r="K461" s="345"/>
      <c r="L461" s="345"/>
      <c r="M461" s="345"/>
      <c r="N461" s="345"/>
      <c r="O461" s="345"/>
      <c r="P461" s="345"/>
      <c r="Q461" s="345"/>
      <c r="R461" s="345"/>
      <c r="S461" s="345"/>
      <c r="T461" s="345"/>
      <c r="U461" s="345"/>
      <c r="V461" s="345"/>
      <c r="W461" s="345"/>
      <c r="X461" s="345"/>
    </row>
    <row r="462" spans="1:24" ht="12.75" customHeight="1">
      <c r="A462" s="524"/>
      <c r="B462" s="469"/>
      <c r="C462" s="469"/>
      <c r="D462" s="870"/>
      <c r="E462" s="345"/>
      <c r="F462" s="345"/>
      <c r="G462" s="345"/>
      <c r="H462" s="345"/>
      <c r="I462" s="345"/>
      <c r="J462" s="345"/>
      <c r="K462" s="345"/>
      <c r="L462" s="345"/>
      <c r="M462" s="345"/>
      <c r="N462" s="345"/>
      <c r="O462" s="345"/>
      <c r="P462" s="345"/>
      <c r="Q462" s="345"/>
      <c r="R462" s="345"/>
      <c r="S462" s="345"/>
      <c r="T462" s="345"/>
      <c r="U462" s="345"/>
      <c r="V462" s="345"/>
      <c r="W462" s="345"/>
      <c r="X462" s="345"/>
    </row>
    <row r="463" spans="1:24" ht="12.75" customHeight="1">
      <c r="A463" s="524"/>
      <c r="B463" s="469"/>
      <c r="C463" s="469"/>
      <c r="D463" s="870"/>
      <c r="E463" s="345"/>
      <c r="F463" s="345"/>
      <c r="G463" s="345"/>
      <c r="H463" s="345"/>
      <c r="I463" s="345"/>
      <c r="J463" s="345"/>
      <c r="K463" s="345"/>
      <c r="L463" s="345"/>
      <c r="M463" s="345"/>
      <c r="N463" s="345"/>
      <c r="O463" s="345"/>
      <c r="P463" s="345"/>
      <c r="Q463" s="345"/>
      <c r="R463" s="345"/>
      <c r="S463" s="345"/>
      <c r="T463" s="345"/>
      <c r="U463" s="345"/>
      <c r="V463" s="345"/>
      <c r="W463" s="345"/>
      <c r="X463" s="345"/>
    </row>
    <row r="464" spans="1:24" ht="12.75" customHeight="1">
      <c r="A464" s="524"/>
      <c r="B464" s="469"/>
      <c r="C464" s="469"/>
      <c r="D464" s="870"/>
      <c r="E464" s="345"/>
      <c r="F464" s="345"/>
      <c r="G464" s="345"/>
      <c r="H464" s="345"/>
      <c r="I464" s="345"/>
      <c r="J464" s="345"/>
      <c r="K464" s="345"/>
      <c r="L464" s="345"/>
      <c r="M464" s="345"/>
      <c r="N464" s="345"/>
      <c r="O464" s="345"/>
      <c r="P464" s="345"/>
      <c r="Q464" s="345"/>
      <c r="R464" s="345"/>
      <c r="S464" s="345"/>
      <c r="T464" s="345"/>
      <c r="U464" s="345"/>
      <c r="V464" s="345"/>
      <c r="W464" s="345"/>
      <c r="X464" s="345"/>
    </row>
    <row r="465" spans="1:24" ht="12.75" customHeight="1">
      <c r="A465" s="524"/>
      <c r="B465" s="469"/>
      <c r="C465" s="469"/>
      <c r="D465" s="870"/>
      <c r="E465" s="345"/>
      <c r="F465" s="345"/>
      <c r="G465" s="345"/>
      <c r="H465" s="345"/>
      <c r="I465" s="345"/>
      <c r="J465" s="345"/>
      <c r="K465" s="345"/>
      <c r="L465" s="345"/>
      <c r="M465" s="345"/>
      <c r="N465" s="345"/>
      <c r="O465" s="345"/>
      <c r="P465" s="345"/>
      <c r="Q465" s="345"/>
      <c r="R465" s="345"/>
      <c r="S465" s="345"/>
      <c r="T465" s="345"/>
      <c r="U465" s="345"/>
      <c r="V465" s="345"/>
      <c r="W465" s="345"/>
      <c r="X465" s="345"/>
    </row>
    <row r="466" spans="1:24" ht="12.75" customHeight="1">
      <c r="A466" s="524"/>
      <c r="B466" s="469"/>
      <c r="C466" s="469"/>
      <c r="D466" s="870"/>
      <c r="E466" s="345"/>
      <c r="F466" s="345"/>
      <c r="G466" s="345"/>
      <c r="H466" s="345"/>
      <c r="I466" s="345"/>
      <c r="J466" s="345"/>
      <c r="K466" s="345"/>
      <c r="L466" s="345"/>
      <c r="M466" s="345"/>
      <c r="N466" s="345"/>
      <c r="O466" s="345"/>
      <c r="P466" s="345"/>
      <c r="Q466" s="345"/>
      <c r="R466" s="345"/>
      <c r="S466" s="345"/>
      <c r="T466" s="345"/>
      <c r="U466" s="345"/>
      <c r="V466" s="345"/>
      <c r="W466" s="345"/>
      <c r="X466" s="345"/>
    </row>
    <row r="467" spans="1:24" ht="12.75" customHeight="1">
      <c r="A467" s="524"/>
      <c r="B467" s="469"/>
      <c r="C467" s="469"/>
      <c r="D467" s="870"/>
      <c r="E467" s="345"/>
      <c r="F467" s="345"/>
      <c r="G467" s="345"/>
      <c r="H467" s="345"/>
      <c r="I467" s="345"/>
      <c r="J467" s="345"/>
      <c r="K467" s="345"/>
      <c r="L467" s="345"/>
      <c r="M467" s="345"/>
      <c r="N467" s="345"/>
      <c r="O467" s="345"/>
      <c r="P467" s="345"/>
      <c r="Q467" s="345"/>
      <c r="R467" s="345"/>
      <c r="S467" s="345"/>
      <c r="T467" s="345"/>
      <c r="U467" s="345"/>
      <c r="V467" s="345"/>
      <c r="W467" s="345"/>
      <c r="X467" s="345"/>
    </row>
    <row r="468" spans="1:24" ht="12.75" customHeight="1">
      <c r="A468" s="524"/>
      <c r="B468" s="469"/>
      <c r="C468" s="469"/>
      <c r="D468" s="870"/>
      <c r="E468" s="345"/>
      <c r="F468" s="345"/>
      <c r="G468" s="345"/>
      <c r="H468" s="345"/>
      <c r="I468" s="345"/>
      <c r="J468" s="345"/>
      <c r="K468" s="345"/>
      <c r="L468" s="345"/>
      <c r="M468" s="345"/>
      <c r="N468" s="345"/>
      <c r="O468" s="345"/>
      <c r="P468" s="345"/>
      <c r="Q468" s="345"/>
      <c r="R468" s="345"/>
      <c r="S468" s="345"/>
      <c r="T468" s="345"/>
      <c r="U468" s="345"/>
      <c r="V468" s="345"/>
      <c r="W468" s="345"/>
      <c r="X468" s="345"/>
    </row>
    <row r="469" spans="1:24" ht="12.75" customHeight="1">
      <c r="A469" s="524"/>
      <c r="B469" s="469"/>
      <c r="C469" s="469"/>
      <c r="D469" s="870"/>
      <c r="E469" s="345"/>
      <c r="F469" s="345"/>
      <c r="G469" s="345"/>
      <c r="H469" s="345"/>
      <c r="I469" s="345"/>
      <c r="J469" s="345"/>
      <c r="K469" s="345"/>
      <c r="L469" s="345"/>
      <c r="M469" s="345"/>
      <c r="N469" s="345"/>
      <c r="O469" s="345"/>
      <c r="P469" s="345"/>
      <c r="Q469" s="345"/>
      <c r="R469" s="345"/>
      <c r="S469" s="345"/>
      <c r="T469" s="345"/>
      <c r="U469" s="345"/>
      <c r="V469" s="345"/>
      <c r="W469" s="345"/>
      <c r="X469" s="345"/>
    </row>
    <row r="470" spans="1:24" ht="12.75" customHeight="1">
      <c r="A470" s="524"/>
      <c r="B470" s="469"/>
      <c r="C470" s="469"/>
      <c r="D470" s="870"/>
      <c r="E470" s="345"/>
      <c r="F470" s="345"/>
      <c r="G470" s="345"/>
      <c r="H470" s="345"/>
      <c r="I470" s="345"/>
      <c r="J470" s="345"/>
      <c r="K470" s="345"/>
      <c r="L470" s="345"/>
      <c r="M470" s="345"/>
      <c r="N470" s="345"/>
      <c r="O470" s="345"/>
      <c r="P470" s="345"/>
      <c r="Q470" s="345"/>
      <c r="R470" s="345"/>
      <c r="S470" s="345"/>
      <c r="T470" s="345"/>
      <c r="U470" s="345"/>
      <c r="V470" s="345"/>
      <c r="W470" s="345"/>
      <c r="X470" s="345"/>
    </row>
    <row r="471" spans="1:24" ht="12.75" customHeight="1">
      <c r="A471" s="524"/>
      <c r="B471" s="469"/>
      <c r="C471" s="469"/>
      <c r="D471" s="870"/>
      <c r="E471" s="345"/>
      <c r="F471" s="345"/>
      <c r="G471" s="345"/>
      <c r="H471" s="345"/>
      <c r="I471" s="345"/>
      <c r="J471" s="345"/>
      <c r="K471" s="345"/>
      <c r="L471" s="345"/>
      <c r="M471" s="345"/>
      <c r="N471" s="345"/>
      <c r="O471" s="345"/>
      <c r="P471" s="345"/>
      <c r="Q471" s="345"/>
      <c r="R471" s="345"/>
      <c r="S471" s="345"/>
      <c r="T471" s="345"/>
      <c r="U471" s="345"/>
      <c r="V471" s="345"/>
      <c r="W471" s="345"/>
      <c r="X471" s="345"/>
    </row>
    <row r="472" spans="1:24" ht="12.75" customHeight="1">
      <c r="A472" s="524"/>
      <c r="B472" s="469"/>
      <c r="C472" s="469"/>
      <c r="D472" s="870"/>
      <c r="E472" s="345"/>
      <c r="F472" s="345"/>
      <c r="G472" s="345"/>
      <c r="H472" s="345"/>
      <c r="I472" s="345"/>
      <c r="J472" s="345"/>
      <c r="K472" s="345"/>
      <c r="L472" s="345"/>
      <c r="M472" s="345"/>
      <c r="N472" s="345"/>
      <c r="O472" s="345"/>
      <c r="P472" s="345"/>
      <c r="Q472" s="345"/>
      <c r="R472" s="345"/>
      <c r="S472" s="345"/>
      <c r="T472" s="345"/>
      <c r="U472" s="345"/>
      <c r="V472" s="345"/>
      <c r="W472" s="345"/>
      <c r="X472" s="345"/>
    </row>
    <row r="473" spans="1:24" ht="12.75" customHeight="1">
      <c r="A473" s="524"/>
      <c r="B473" s="469"/>
      <c r="C473" s="469"/>
      <c r="D473" s="870"/>
      <c r="E473" s="345"/>
      <c r="F473" s="345"/>
      <c r="G473" s="345"/>
      <c r="H473" s="345"/>
      <c r="I473" s="345"/>
      <c r="J473" s="345"/>
      <c r="K473" s="345"/>
      <c r="L473" s="345"/>
      <c r="M473" s="345"/>
      <c r="N473" s="345"/>
      <c r="O473" s="345"/>
      <c r="P473" s="345"/>
      <c r="Q473" s="345"/>
      <c r="R473" s="345"/>
      <c r="S473" s="345"/>
      <c r="T473" s="345"/>
      <c r="U473" s="345"/>
      <c r="V473" s="345"/>
      <c r="W473" s="345"/>
      <c r="X473" s="345"/>
    </row>
    <row r="474" spans="1:24" ht="12.75" customHeight="1">
      <c r="A474" s="524"/>
      <c r="B474" s="469"/>
      <c r="C474" s="469"/>
      <c r="D474" s="870"/>
      <c r="E474" s="345"/>
      <c r="F474" s="345"/>
      <c r="G474" s="345"/>
      <c r="H474" s="345"/>
      <c r="I474" s="345"/>
      <c r="J474" s="345"/>
      <c r="K474" s="345"/>
      <c r="L474" s="345"/>
      <c r="M474" s="345"/>
      <c r="N474" s="345"/>
      <c r="O474" s="345"/>
      <c r="P474" s="345"/>
      <c r="Q474" s="345"/>
      <c r="R474" s="345"/>
      <c r="S474" s="345"/>
      <c r="T474" s="345"/>
      <c r="U474" s="345"/>
      <c r="V474" s="345"/>
      <c r="W474" s="345"/>
      <c r="X474" s="345"/>
    </row>
    <row r="475" spans="1:24" ht="12.75" customHeight="1">
      <c r="A475" s="524"/>
      <c r="B475" s="469"/>
      <c r="C475" s="469"/>
      <c r="D475" s="870"/>
      <c r="E475" s="345"/>
      <c r="F475" s="345"/>
      <c r="G475" s="345"/>
      <c r="H475" s="345"/>
      <c r="I475" s="345"/>
      <c r="J475" s="345"/>
      <c r="K475" s="345"/>
      <c r="L475" s="345"/>
      <c r="M475" s="345"/>
      <c r="N475" s="345"/>
      <c r="O475" s="345"/>
      <c r="P475" s="345"/>
      <c r="Q475" s="345"/>
      <c r="R475" s="345"/>
      <c r="S475" s="345"/>
      <c r="T475" s="345"/>
      <c r="U475" s="345"/>
      <c r="V475" s="345"/>
      <c r="W475" s="345"/>
      <c r="X475" s="345"/>
    </row>
    <row r="476" spans="1:24" ht="12.75" customHeight="1">
      <c r="A476" s="524"/>
      <c r="B476" s="469"/>
      <c r="C476" s="469"/>
      <c r="D476" s="870"/>
      <c r="E476" s="345"/>
      <c r="F476" s="345"/>
      <c r="G476" s="345"/>
      <c r="H476" s="345"/>
      <c r="I476" s="345"/>
      <c r="J476" s="345"/>
      <c r="K476" s="345"/>
      <c r="L476" s="345"/>
      <c r="M476" s="345"/>
      <c r="N476" s="345"/>
      <c r="O476" s="345"/>
      <c r="P476" s="345"/>
      <c r="Q476" s="345"/>
      <c r="R476" s="345"/>
      <c r="S476" s="345"/>
      <c r="T476" s="345"/>
      <c r="U476" s="345"/>
      <c r="V476" s="345"/>
      <c r="W476" s="345"/>
      <c r="X476" s="345"/>
    </row>
    <row r="477" spans="1:24" ht="12.75" customHeight="1">
      <c r="A477" s="524"/>
      <c r="B477" s="469"/>
      <c r="C477" s="469"/>
      <c r="D477" s="870"/>
      <c r="E477" s="345"/>
      <c r="F477" s="345"/>
      <c r="G477" s="345"/>
      <c r="H477" s="345"/>
      <c r="I477" s="345"/>
      <c r="J477" s="345"/>
      <c r="K477" s="345"/>
      <c r="L477" s="345"/>
      <c r="M477" s="345"/>
      <c r="N477" s="345"/>
      <c r="O477" s="345"/>
      <c r="P477" s="345"/>
      <c r="Q477" s="345"/>
      <c r="R477" s="345"/>
      <c r="S477" s="345"/>
      <c r="T477" s="345"/>
      <c r="U477" s="345"/>
      <c r="V477" s="345"/>
      <c r="W477" s="345"/>
      <c r="X477" s="345"/>
    </row>
    <row r="478" spans="1:24" ht="12.75" customHeight="1">
      <c r="A478" s="524"/>
      <c r="B478" s="469"/>
      <c r="C478" s="469"/>
      <c r="D478" s="870"/>
      <c r="E478" s="345"/>
      <c r="F478" s="345"/>
      <c r="G478" s="345"/>
      <c r="H478" s="345"/>
      <c r="I478" s="345"/>
      <c r="J478" s="345"/>
      <c r="K478" s="345"/>
      <c r="L478" s="345"/>
      <c r="M478" s="345"/>
      <c r="N478" s="345"/>
      <c r="O478" s="345"/>
      <c r="P478" s="345"/>
      <c r="Q478" s="345"/>
      <c r="R478" s="345"/>
      <c r="S478" s="345"/>
      <c r="T478" s="345"/>
      <c r="U478" s="345"/>
      <c r="V478" s="345"/>
      <c r="W478" s="345"/>
      <c r="X478" s="345"/>
    </row>
    <row r="479" spans="1:24" ht="12.75" customHeight="1">
      <c r="A479" s="524"/>
      <c r="B479" s="469"/>
      <c r="C479" s="469"/>
      <c r="D479" s="870"/>
      <c r="E479" s="345"/>
      <c r="F479" s="345"/>
      <c r="G479" s="345"/>
      <c r="H479" s="345"/>
      <c r="I479" s="345"/>
      <c r="J479" s="345"/>
      <c r="K479" s="345"/>
      <c r="L479" s="345"/>
      <c r="M479" s="345"/>
      <c r="N479" s="345"/>
      <c r="O479" s="345"/>
      <c r="P479" s="345"/>
      <c r="Q479" s="345"/>
      <c r="R479" s="345"/>
      <c r="S479" s="345"/>
      <c r="T479" s="345"/>
      <c r="U479" s="345"/>
      <c r="V479" s="345"/>
      <c r="W479" s="345"/>
      <c r="X479" s="345"/>
    </row>
    <row r="480" spans="1:24" ht="12.75" customHeight="1">
      <c r="A480" s="524"/>
      <c r="B480" s="469"/>
      <c r="C480" s="469"/>
      <c r="D480" s="870"/>
      <c r="E480" s="345"/>
      <c r="F480" s="345"/>
      <c r="G480" s="345"/>
      <c r="H480" s="345"/>
      <c r="I480" s="345"/>
      <c r="J480" s="345"/>
      <c r="K480" s="345"/>
      <c r="L480" s="345"/>
      <c r="M480" s="345"/>
      <c r="N480" s="345"/>
      <c r="O480" s="345"/>
      <c r="P480" s="345"/>
      <c r="Q480" s="345"/>
      <c r="R480" s="345"/>
      <c r="S480" s="345"/>
      <c r="T480" s="345"/>
      <c r="U480" s="345"/>
      <c r="V480" s="345"/>
      <c r="W480" s="345"/>
      <c r="X480" s="345"/>
    </row>
    <row r="481" spans="1:24" ht="12.75" customHeight="1">
      <c r="A481" s="524"/>
      <c r="B481" s="469"/>
      <c r="C481" s="469"/>
      <c r="D481" s="870"/>
      <c r="E481" s="345"/>
      <c r="F481" s="345"/>
      <c r="G481" s="345"/>
      <c r="H481" s="345"/>
      <c r="I481" s="345"/>
      <c r="J481" s="345"/>
      <c r="K481" s="345"/>
      <c r="L481" s="345"/>
      <c r="M481" s="345"/>
      <c r="N481" s="345"/>
      <c r="O481" s="345"/>
      <c r="P481" s="345"/>
      <c r="Q481" s="345"/>
      <c r="R481" s="345"/>
      <c r="S481" s="345"/>
      <c r="T481" s="345"/>
      <c r="U481" s="345"/>
      <c r="V481" s="345"/>
      <c r="W481" s="345"/>
      <c r="X481" s="345"/>
    </row>
    <row r="482" spans="1:24" ht="12.75" customHeight="1">
      <c r="A482" s="524"/>
      <c r="B482" s="469"/>
      <c r="C482" s="469"/>
      <c r="D482" s="870"/>
      <c r="E482" s="345"/>
      <c r="F482" s="345"/>
      <c r="G482" s="345"/>
      <c r="H482" s="345"/>
      <c r="I482" s="345"/>
      <c r="J482" s="345"/>
      <c r="K482" s="345"/>
      <c r="L482" s="345"/>
      <c r="M482" s="345"/>
      <c r="N482" s="345"/>
      <c r="O482" s="345"/>
      <c r="P482" s="345"/>
      <c r="Q482" s="345"/>
      <c r="R482" s="345"/>
      <c r="S482" s="345"/>
      <c r="T482" s="345"/>
      <c r="U482" s="345"/>
      <c r="V482" s="345"/>
      <c r="W482" s="345"/>
      <c r="X482" s="345"/>
    </row>
    <row r="483" spans="1:24" ht="12.75" customHeight="1">
      <c r="A483" s="524"/>
      <c r="B483" s="469"/>
      <c r="C483" s="469"/>
      <c r="D483" s="870"/>
      <c r="E483" s="345"/>
      <c r="F483" s="345"/>
      <c r="G483" s="345"/>
      <c r="H483" s="345"/>
      <c r="I483" s="345"/>
      <c r="J483" s="345"/>
      <c r="K483" s="345"/>
      <c r="L483" s="345"/>
      <c r="M483" s="345"/>
      <c r="N483" s="345"/>
      <c r="O483" s="345"/>
      <c r="P483" s="345"/>
      <c r="Q483" s="345"/>
      <c r="R483" s="345"/>
      <c r="S483" s="345"/>
      <c r="T483" s="345"/>
      <c r="U483" s="345"/>
      <c r="V483" s="345"/>
      <c r="W483" s="345"/>
      <c r="X483" s="345"/>
    </row>
    <row r="484" spans="1:24" ht="12.75" customHeight="1">
      <c r="A484" s="524"/>
      <c r="B484" s="469"/>
      <c r="C484" s="469"/>
      <c r="D484" s="870"/>
      <c r="E484" s="345"/>
      <c r="F484" s="345"/>
      <c r="G484" s="345"/>
      <c r="H484" s="345"/>
      <c r="I484" s="345"/>
      <c r="J484" s="345"/>
      <c r="K484" s="345"/>
      <c r="L484" s="345"/>
      <c r="M484" s="345"/>
      <c r="N484" s="345"/>
      <c r="O484" s="345"/>
      <c r="P484" s="345"/>
      <c r="Q484" s="345"/>
      <c r="R484" s="345"/>
      <c r="S484" s="345"/>
      <c r="T484" s="345"/>
      <c r="U484" s="345"/>
      <c r="V484" s="345"/>
      <c r="W484" s="345"/>
      <c r="X484" s="345"/>
    </row>
    <row r="485" spans="1:24" ht="12.75" customHeight="1">
      <c r="A485" s="524"/>
      <c r="B485" s="469"/>
      <c r="C485" s="469"/>
      <c r="D485" s="870"/>
      <c r="E485" s="345"/>
      <c r="F485" s="345"/>
      <c r="G485" s="345"/>
      <c r="H485" s="345"/>
      <c r="I485" s="345"/>
      <c r="J485" s="345"/>
      <c r="K485" s="345"/>
      <c r="L485" s="345"/>
      <c r="M485" s="345"/>
      <c r="N485" s="345"/>
      <c r="O485" s="345"/>
      <c r="P485" s="345"/>
      <c r="Q485" s="345"/>
      <c r="R485" s="345"/>
      <c r="S485" s="345"/>
      <c r="T485" s="345"/>
      <c r="U485" s="345"/>
      <c r="V485" s="345"/>
      <c r="W485" s="345"/>
      <c r="X485" s="345"/>
    </row>
    <row r="486" spans="1:24" ht="12.75" customHeight="1">
      <c r="A486" s="524"/>
      <c r="B486" s="469"/>
      <c r="C486" s="469"/>
      <c r="D486" s="870"/>
      <c r="E486" s="345"/>
      <c r="F486" s="345"/>
      <c r="G486" s="345"/>
      <c r="H486" s="345"/>
      <c r="I486" s="345"/>
      <c r="J486" s="345"/>
      <c r="K486" s="345"/>
      <c r="L486" s="345"/>
      <c r="M486" s="345"/>
      <c r="N486" s="345"/>
      <c r="O486" s="345"/>
      <c r="P486" s="345"/>
      <c r="Q486" s="345"/>
      <c r="R486" s="345"/>
      <c r="S486" s="345"/>
      <c r="T486" s="345"/>
      <c r="U486" s="345"/>
      <c r="V486" s="345"/>
      <c r="W486" s="345"/>
      <c r="X486" s="345"/>
    </row>
    <row r="487" spans="1:24" ht="12.75" customHeight="1">
      <c r="A487" s="524"/>
      <c r="B487" s="469"/>
      <c r="C487" s="469"/>
      <c r="D487" s="870"/>
      <c r="E487" s="345"/>
      <c r="F487" s="345"/>
      <c r="G487" s="345"/>
      <c r="H487" s="345"/>
      <c r="I487" s="345"/>
      <c r="J487" s="345"/>
      <c r="K487" s="345"/>
      <c r="L487" s="345"/>
      <c r="M487" s="345"/>
      <c r="N487" s="345"/>
      <c r="O487" s="345"/>
      <c r="P487" s="345"/>
      <c r="Q487" s="345"/>
      <c r="R487" s="345"/>
      <c r="S487" s="345"/>
      <c r="T487" s="345"/>
      <c r="U487" s="345"/>
      <c r="V487" s="345"/>
      <c r="W487" s="345"/>
      <c r="X487" s="345"/>
    </row>
    <row r="488" spans="1:24" ht="12.75" customHeight="1">
      <c r="A488" s="524"/>
      <c r="B488" s="469"/>
      <c r="C488" s="469"/>
      <c r="D488" s="870"/>
      <c r="E488" s="345"/>
      <c r="F488" s="345"/>
      <c r="G488" s="345"/>
      <c r="H488" s="345"/>
      <c r="I488" s="345"/>
      <c r="J488" s="345"/>
      <c r="K488" s="345"/>
      <c r="L488" s="345"/>
      <c r="M488" s="345"/>
      <c r="N488" s="345"/>
      <c r="O488" s="345"/>
      <c r="P488" s="345"/>
      <c r="Q488" s="345"/>
      <c r="R488" s="345"/>
      <c r="S488" s="345"/>
      <c r="T488" s="345"/>
      <c r="U488" s="345"/>
      <c r="V488" s="345"/>
      <c r="W488" s="345"/>
      <c r="X488" s="345"/>
    </row>
    <row r="489" spans="1:24" ht="12.75" customHeight="1">
      <c r="A489" s="524"/>
      <c r="B489" s="469"/>
      <c r="C489" s="469"/>
      <c r="D489" s="870"/>
      <c r="E489" s="345"/>
      <c r="F489" s="345"/>
      <c r="G489" s="345"/>
      <c r="H489" s="345"/>
      <c r="I489" s="345"/>
      <c r="J489" s="345"/>
      <c r="K489" s="345"/>
      <c r="L489" s="345"/>
      <c r="M489" s="345"/>
      <c r="N489" s="345"/>
      <c r="O489" s="345"/>
      <c r="P489" s="345"/>
      <c r="Q489" s="345"/>
      <c r="R489" s="345"/>
      <c r="S489" s="345"/>
      <c r="T489" s="345"/>
      <c r="U489" s="345"/>
      <c r="V489" s="345"/>
      <c r="W489" s="345"/>
      <c r="X489" s="345"/>
    </row>
    <row r="490" spans="1:24" ht="12.75" customHeight="1">
      <c r="A490" s="524"/>
      <c r="B490" s="469"/>
      <c r="C490" s="469"/>
      <c r="D490" s="870"/>
      <c r="E490" s="345"/>
      <c r="F490" s="345"/>
      <c r="G490" s="345"/>
      <c r="H490" s="345"/>
      <c r="I490" s="345"/>
      <c r="J490" s="345"/>
      <c r="K490" s="345"/>
      <c r="L490" s="345"/>
      <c r="M490" s="345"/>
      <c r="N490" s="345"/>
      <c r="O490" s="345"/>
      <c r="P490" s="345"/>
      <c r="Q490" s="345"/>
      <c r="R490" s="345"/>
      <c r="S490" s="345"/>
      <c r="T490" s="345"/>
      <c r="U490" s="345"/>
      <c r="V490" s="345"/>
      <c r="W490" s="345"/>
      <c r="X490" s="345"/>
    </row>
    <row r="491" spans="1:24" ht="12.75" customHeight="1">
      <c r="A491" s="524"/>
      <c r="B491" s="469"/>
      <c r="C491" s="469"/>
      <c r="D491" s="870"/>
      <c r="E491" s="345"/>
      <c r="F491" s="345"/>
      <c r="G491" s="345"/>
      <c r="H491" s="345"/>
      <c r="I491" s="345"/>
      <c r="J491" s="345"/>
      <c r="K491" s="345"/>
      <c r="L491" s="345"/>
      <c r="M491" s="345"/>
      <c r="N491" s="345"/>
      <c r="O491" s="345"/>
      <c r="P491" s="345"/>
      <c r="Q491" s="345"/>
      <c r="R491" s="345"/>
      <c r="S491" s="345"/>
      <c r="T491" s="345"/>
      <c r="U491" s="345"/>
      <c r="V491" s="345"/>
      <c r="W491" s="345"/>
      <c r="X491" s="345"/>
    </row>
    <row r="492" spans="1:24" ht="12.75" customHeight="1">
      <c r="A492" s="524"/>
      <c r="B492" s="469"/>
      <c r="C492" s="469"/>
      <c r="D492" s="870"/>
      <c r="E492" s="345"/>
      <c r="F492" s="345"/>
      <c r="G492" s="345"/>
      <c r="H492" s="345"/>
      <c r="I492" s="345"/>
      <c r="J492" s="345"/>
      <c r="K492" s="345"/>
      <c r="L492" s="345"/>
      <c r="M492" s="345"/>
      <c r="N492" s="345"/>
      <c r="O492" s="345"/>
      <c r="P492" s="345"/>
      <c r="Q492" s="345"/>
      <c r="R492" s="345"/>
      <c r="S492" s="345"/>
      <c r="T492" s="345"/>
      <c r="U492" s="345"/>
      <c r="V492" s="345"/>
      <c r="W492" s="345"/>
      <c r="X492" s="345"/>
    </row>
    <row r="493" spans="1:24" ht="12.75" customHeight="1">
      <c r="A493" s="524"/>
      <c r="B493" s="469"/>
      <c r="C493" s="469"/>
      <c r="D493" s="870"/>
      <c r="E493" s="345"/>
      <c r="F493" s="345"/>
      <c r="G493" s="345"/>
      <c r="H493" s="345"/>
      <c r="I493" s="345"/>
      <c r="J493" s="345"/>
      <c r="K493" s="345"/>
      <c r="L493" s="345"/>
      <c r="M493" s="345"/>
      <c r="N493" s="345"/>
      <c r="O493" s="345"/>
      <c r="P493" s="345"/>
      <c r="Q493" s="345"/>
      <c r="R493" s="345"/>
      <c r="S493" s="345"/>
      <c r="T493" s="345"/>
      <c r="U493" s="345"/>
      <c r="V493" s="345"/>
      <c r="W493" s="345"/>
      <c r="X493" s="345"/>
    </row>
    <row r="494" spans="1:24" ht="12.75" customHeight="1">
      <c r="A494" s="524"/>
      <c r="B494" s="469"/>
      <c r="C494" s="469"/>
      <c r="D494" s="870"/>
      <c r="E494" s="345"/>
      <c r="F494" s="345"/>
      <c r="G494" s="345"/>
      <c r="H494" s="345"/>
      <c r="I494" s="345"/>
      <c r="J494" s="345"/>
      <c r="K494" s="345"/>
      <c r="L494" s="345"/>
      <c r="M494" s="345"/>
      <c r="N494" s="345"/>
      <c r="O494" s="345"/>
      <c r="P494" s="345"/>
      <c r="Q494" s="345"/>
      <c r="R494" s="345"/>
      <c r="S494" s="345"/>
      <c r="T494" s="345"/>
      <c r="U494" s="345"/>
      <c r="V494" s="345"/>
      <c r="W494" s="345"/>
      <c r="X494" s="345"/>
    </row>
    <row r="495" spans="1:24" ht="12.75" customHeight="1">
      <c r="A495" s="524"/>
      <c r="B495" s="469"/>
      <c r="C495" s="469"/>
      <c r="D495" s="870"/>
      <c r="E495" s="345"/>
      <c r="F495" s="345"/>
      <c r="G495" s="345"/>
      <c r="H495" s="345"/>
      <c r="I495" s="345"/>
      <c r="J495" s="345"/>
      <c r="K495" s="345"/>
      <c r="L495" s="345"/>
      <c r="M495" s="345"/>
      <c r="N495" s="345"/>
      <c r="O495" s="345"/>
      <c r="P495" s="345"/>
      <c r="Q495" s="345"/>
      <c r="R495" s="345"/>
      <c r="S495" s="345"/>
      <c r="T495" s="345"/>
      <c r="U495" s="345"/>
      <c r="V495" s="345"/>
      <c r="W495" s="345"/>
      <c r="X495" s="345"/>
    </row>
    <row r="496" spans="1:24" ht="12.75" customHeight="1">
      <c r="A496" s="524"/>
      <c r="B496" s="469"/>
      <c r="C496" s="469"/>
      <c r="D496" s="870"/>
      <c r="E496" s="345"/>
      <c r="F496" s="345"/>
      <c r="G496" s="345"/>
      <c r="H496" s="345"/>
      <c r="I496" s="345"/>
      <c r="J496" s="345"/>
      <c r="K496" s="345"/>
      <c r="L496" s="345"/>
      <c r="M496" s="345"/>
      <c r="N496" s="345"/>
      <c r="O496" s="345"/>
      <c r="P496" s="345"/>
      <c r="Q496" s="345"/>
      <c r="R496" s="345"/>
      <c r="S496" s="345"/>
      <c r="T496" s="345"/>
      <c r="U496" s="345"/>
      <c r="V496" s="345"/>
      <c r="W496" s="345"/>
      <c r="X496" s="345"/>
    </row>
    <row r="497" spans="1:24" ht="12.75" customHeight="1">
      <c r="A497" s="524"/>
      <c r="B497" s="469"/>
      <c r="C497" s="469"/>
      <c r="D497" s="870"/>
      <c r="E497" s="345"/>
      <c r="F497" s="345"/>
      <c r="G497" s="345"/>
      <c r="H497" s="345"/>
      <c r="I497" s="345"/>
      <c r="J497" s="345"/>
      <c r="K497" s="345"/>
      <c r="L497" s="345"/>
      <c r="M497" s="345"/>
      <c r="N497" s="345"/>
      <c r="O497" s="345"/>
      <c r="P497" s="345"/>
      <c r="Q497" s="345"/>
      <c r="R497" s="345"/>
      <c r="S497" s="345"/>
      <c r="T497" s="345"/>
      <c r="U497" s="345"/>
      <c r="V497" s="345"/>
      <c r="W497" s="345"/>
      <c r="X497" s="345"/>
    </row>
    <row r="498" spans="1:24" ht="12.75" customHeight="1">
      <c r="A498" s="524"/>
      <c r="B498" s="469"/>
      <c r="C498" s="469"/>
      <c r="D498" s="870"/>
      <c r="E498" s="345"/>
      <c r="F498" s="345"/>
      <c r="G498" s="345"/>
      <c r="H498" s="345"/>
      <c r="I498" s="345"/>
      <c r="J498" s="345"/>
      <c r="K498" s="345"/>
      <c r="L498" s="345"/>
      <c r="M498" s="345"/>
      <c r="N498" s="345"/>
      <c r="O498" s="345"/>
      <c r="P498" s="345"/>
      <c r="Q498" s="345"/>
      <c r="R498" s="345"/>
      <c r="S498" s="345"/>
      <c r="T498" s="345"/>
      <c r="U498" s="345"/>
      <c r="V498" s="345"/>
      <c r="W498" s="345"/>
      <c r="X498" s="345"/>
    </row>
    <row r="499" spans="1:24" ht="12.75" customHeight="1">
      <c r="A499" s="524"/>
      <c r="B499" s="469"/>
      <c r="C499" s="469"/>
      <c r="D499" s="870"/>
      <c r="E499" s="345"/>
      <c r="F499" s="345"/>
      <c r="G499" s="345"/>
      <c r="H499" s="345"/>
      <c r="I499" s="345"/>
      <c r="J499" s="345"/>
      <c r="K499" s="345"/>
      <c r="L499" s="345"/>
      <c r="M499" s="345"/>
      <c r="N499" s="345"/>
      <c r="O499" s="345"/>
      <c r="P499" s="345"/>
      <c r="Q499" s="345"/>
      <c r="R499" s="345"/>
      <c r="S499" s="345"/>
      <c r="T499" s="345"/>
      <c r="U499" s="345"/>
      <c r="V499" s="345"/>
      <c r="W499" s="345"/>
      <c r="X499" s="345"/>
    </row>
    <row r="500" spans="1:24" ht="12.75" customHeight="1">
      <c r="A500" s="524"/>
      <c r="B500" s="469"/>
      <c r="C500" s="469"/>
      <c r="D500" s="870"/>
      <c r="E500" s="345"/>
      <c r="F500" s="345"/>
      <c r="G500" s="345"/>
      <c r="H500" s="345"/>
      <c r="I500" s="345"/>
      <c r="J500" s="345"/>
      <c r="K500" s="345"/>
      <c r="L500" s="345"/>
      <c r="M500" s="345"/>
      <c r="N500" s="345"/>
      <c r="O500" s="345"/>
      <c r="P500" s="345"/>
      <c r="Q500" s="345"/>
      <c r="R500" s="345"/>
      <c r="S500" s="345"/>
      <c r="T500" s="345"/>
      <c r="U500" s="345"/>
      <c r="V500" s="345"/>
      <c r="W500" s="345"/>
      <c r="X500" s="345"/>
    </row>
    <row r="501" spans="1:24" ht="12.75" customHeight="1">
      <c r="A501" s="524"/>
      <c r="B501" s="469"/>
      <c r="C501" s="469"/>
      <c r="D501" s="870"/>
      <c r="E501" s="345"/>
      <c r="F501" s="345"/>
      <c r="G501" s="345"/>
      <c r="H501" s="345"/>
      <c r="I501" s="345"/>
      <c r="J501" s="345"/>
      <c r="K501" s="345"/>
      <c r="L501" s="345"/>
      <c r="M501" s="345"/>
      <c r="N501" s="345"/>
      <c r="O501" s="345"/>
      <c r="P501" s="345"/>
      <c r="Q501" s="345"/>
      <c r="R501" s="345"/>
      <c r="S501" s="345"/>
      <c r="T501" s="345"/>
      <c r="U501" s="345"/>
      <c r="V501" s="345"/>
      <c r="W501" s="345"/>
      <c r="X501" s="345"/>
    </row>
    <row r="502" spans="1:24" ht="12.75" customHeight="1">
      <c r="A502" s="524"/>
      <c r="B502" s="469"/>
      <c r="C502" s="469"/>
      <c r="D502" s="870"/>
      <c r="E502" s="345"/>
      <c r="F502" s="345"/>
      <c r="G502" s="345"/>
      <c r="H502" s="345"/>
      <c r="I502" s="345"/>
      <c r="J502" s="345"/>
      <c r="K502" s="345"/>
      <c r="L502" s="345"/>
      <c r="M502" s="345"/>
      <c r="N502" s="345"/>
      <c r="O502" s="345"/>
      <c r="P502" s="345"/>
      <c r="Q502" s="345"/>
      <c r="R502" s="345"/>
      <c r="S502" s="345"/>
      <c r="T502" s="345"/>
      <c r="U502" s="345"/>
      <c r="V502" s="345"/>
      <c r="W502" s="345"/>
      <c r="X502" s="345"/>
    </row>
    <row r="503" spans="1:24" ht="12.75" customHeight="1">
      <c r="A503" s="524"/>
      <c r="B503" s="469"/>
      <c r="C503" s="469"/>
      <c r="D503" s="870"/>
      <c r="E503" s="345"/>
      <c r="F503" s="345"/>
      <c r="G503" s="345"/>
      <c r="H503" s="345"/>
      <c r="I503" s="345"/>
      <c r="J503" s="345"/>
      <c r="K503" s="345"/>
      <c r="L503" s="345"/>
      <c r="M503" s="345"/>
      <c r="N503" s="345"/>
      <c r="O503" s="345"/>
      <c r="P503" s="345"/>
      <c r="Q503" s="345"/>
      <c r="R503" s="345"/>
      <c r="S503" s="345"/>
      <c r="T503" s="345"/>
      <c r="U503" s="345"/>
      <c r="V503" s="345"/>
      <c r="W503" s="345"/>
      <c r="X503" s="345"/>
    </row>
    <row r="504" spans="1:24" ht="12.75" customHeight="1">
      <c r="A504" s="524"/>
      <c r="B504" s="469"/>
      <c r="C504" s="469"/>
      <c r="D504" s="870"/>
      <c r="E504" s="345"/>
      <c r="F504" s="345"/>
      <c r="G504" s="345"/>
      <c r="H504" s="345"/>
      <c r="I504" s="345"/>
      <c r="J504" s="345"/>
      <c r="K504" s="345"/>
      <c r="L504" s="345"/>
      <c r="M504" s="345"/>
      <c r="N504" s="345"/>
      <c r="O504" s="345"/>
      <c r="P504" s="345"/>
      <c r="Q504" s="345"/>
      <c r="R504" s="345"/>
      <c r="S504" s="345"/>
      <c r="T504" s="345"/>
      <c r="U504" s="345"/>
      <c r="V504" s="345"/>
      <c r="W504" s="345"/>
      <c r="X504" s="345"/>
    </row>
    <row r="505" spans="1:24" ht="12.75" customHeight="1">
      <c r="A505" s="524"/>
      <c r="B505" s="469"/>
      <c r="C505" s="469"/>
      <c r="D505" s="870"/>
      <c r="E505" s="345"/>
      <c r="F505" s="345"/>
      <c r="G505" s="345"/>
      <c r="H505" s="345"/>
      <c r="I505" s="345"/>
      <c r="J505" s="345"/>
      <c r="K505" s="345"/>
      <c r="L505" s="345"/>
      <c r="M505" s="345"/>
      <c r="N505" s="345"/>
      <c r="O505" s="345"/>
      <c r="P505" s="345"/>
      <c r="Q505" s="345"/>
      <c r="R505" s="345"/>
      <c r="S505" s="345"/>
      <c r="T505" s="345"/>
      <c r="U505" s="345"/>
      <c r="V505" s="345"/>
      <c r="W505" s="345"/>
      <c r="X505" s="345"/>
    </row>
    <row r="506" spans="1:24" ht="12.75" customHeight="1">
      <c r="A506" s="524"/>
      <c r="B506" s="469"/>
      <c r="C506" s="469"/>
      <c r="D506" s="870"/>
      <c r="E506" s="345"/>
      <c r="F506" s="345"/>
      <c r="G506" s="345"/>
      <c r="H506" s="345"/>
      <c r="I506" s="345"/>
      <c r="J506" s="345"/>
      <c r="K506" s="345"/>
      <c r="L506" s="345"/>
      <c r="M506" s="345"/>
      <c r="N506" s="345"/>
      <c r="O506" s="345"/>
      <c r="P506" s="345"/>
      <c r="Q506" s="345"/>
      <c r="R506" s="345"/>
      <c r="S506" s="345"/>
      <c r="T506" s="345"/>
      <c r="U506" s="345"/>
      <c r="V506" s="345"/>
      <c r="W506" s="345"/>
      <c r="X506" s="345"/>
    </row>
    <row r="507" spans="1:24" ht="12.75" customHeight="1">
      <c r="A507" s="524"/>
      <c r="B507" s="469"/>
      <c r="C507" s="469"/>
      <c r="D507" s="870"/>
      <c r="E507" s="345"/>
      <c r="F507" s="345"/>
      <c r="G507" s="345"/>
      <c r="H507" s="345"/>
      <c r="I507" s="345"/>
      <c r="J507" s="345"/>
      <c r="K507" s="345"/>
      <c r="L507" s="345"/>
      <c r="M507" s="345"/>
      <c r="N507" s="345"/>
      <c r="O507" s="345"/>
      <c r="P507" s="345"/>
      <c r="Q507" s="345"/>
      <c r="R507" s="345"/>
      <c r="S507" s="345"/>
      <c r="T507" s="345"/>
      <c r="U507" s="345"/>
      <c r="V507" s="345"/>
      <c r="W507" s="345"/>
      <c r="X507" s="345"/>
    </row>
    <row r="508" spans="1:24" ht="12.75" customHeight="1">
      <c r="A508" s="524"/>
      <c r="B508" s="469"/>
      <c r="C508" s="469"/>
      <c r="D508" s="870"/>
      <c r="E508" s="345"/>
      <c r="F508" s="345"/>
      <c r="G508" s="345"/>
      <c r="H508" s="345"/>
      <c r="I508" s="345"/>
      <c r="J508" s="345"/>
      <c r="K508" s="345"/>
      <c r="L508" s="345"/>
      <c r="M508" s="345"/>
      <c r="N508" s="345"/>
      <c r="O508" s="345"/>
      <c r="P508" s="345"/>
      <c r="Q508" s="345"/>
      <c r="R508" s="345"/>
      <c r="S508" s="345"/>
      <c r="T508" s="345"/>
      <c r="U508" s="345"/>
      <c r="V508" s="345"/>
      <c r="W508" s="345"/>
      <c r="X508" s="345"/>
    </row>
    <row r="509" spans="1:24" ht="12.75" customHeight="1">
      <c r="A509" s="524"/>
      <c r="B509" s="469"/>
      <c r="C509" s="469"/>
      <c r="D509" s="870"/>
      <c r="E509" s="345"/>
      <c r="F509" s="345"/>
      <c r="G509" s="345"/>
      <c r="H509" s="345"/>
      <c r="I509" s="345"/>
      <c r="J509" s="345"/>
      <c r="K509" s="345"/>
      <c r="L509" s="345"/>
      <c r="M509" s="345"/>
      <c r="N509" s="345"/>
      <c r="O509" s="345"/>
      <c r="P509" s="345"/>
      <c r="Q509" s="345"/>
      <c r="R509" s="345"/>
      <c r="S509" s="345"/>
      <c r="T509" s="345"/>
      <c r="U509" s="345"/>
      <c r="V509" s="345"/>
      <c r="W509" s="345"/>
      <c r="X509" s="345"/>
    </row>
    <row r="510" spans="1:24" ht="12.75" customHeight="1">
      <c r="A510" s="524"/>
      <c r="B510" s="469"/>
      <c r="C510" s="469"/>
      <c r="D510" s="870"/>
      <c r="E510" s="345"/>
      <c r="F510" s="345"/>
      <c r="G510" s="345"/>
      <c r="H510" s="345"/>
      <c r="I510" s="345"/>
      <c r="J510" s="345"/>
      <c r="K510" s="345"/>
      <c r="L510" s="345"/>
      <c r="M510" s="345"/>
      <c r="N510" s="345"/>
      <c r="O510" s="345"/>
      <c r="P510" s="345"/>
      <c r="Q510" s="345"/>
      <c r="R510" s="345"/>
      <c r="S510" s="345"/>
      <c r="T510" s="345"/>
      <c r="U510" s="345"/>
      <c r="V510" s="345"/>
      <c r="W510" s="345"/>
      <c r="X510" s="345"/>
    </row>
    <row r="511" spans="1:24" ht="12.75" customHeight="1">
      <c r="A511" s="524"/>
      <c r="B511" s="469"/>
      <c r="C511" s="469"/>
      <c r="D511" s="870"/>
      <c r="E511" s="345"/>
      <c r="F511" s="345"/>
      <c r="G511" s="345"/>
      <c r="H511" s="345"/>
      <c r="I511" s="345"/>
      <c r="J511" s="345"/>
      <c r="K511" s="345"/>
      <c r="L511" s="345"/>
      <c r="M511" s="345"/>
      <c r="N511" s="345"/>
      <c r="O511" s="345"/>
      <c r="P511" s="345"/>
      <c r="Q511" s="345"/>
      <c r="R511" s="345"/>
      <c r="S511" s="345"/>
      <c r="T511" s="345"/>
      <c r="U511" s="345"/>
      <c r="V511" s="345"/>
      <c r="W511" s="345"/>
      <c r="X511" s="345"/>
    </row>
    <row r="512" spans="1:24" ht="12.75" customHeight="1">
      <c r="A512" s="524"/>
      <c r="B512" s="469"/>
      <c r="C512" s="469"/>
      <c r="D512" s="870"/>
      <c r="E512" s="345"/>
      <c r="F512" s="345"/>
      <c r="G512" s="345"/>
      <c r="H512" s="345"/>
      <c r="I512" s="345"/>
      <c r="J512" s="345"/>
      <c r="K512" s="345"/>
      <c r="L512" s="345"/>
      <c r="M512" s="345"/>
      <c r="N512" s="345"/>
      <c r="O512" s="345"/>
      <c r="P512" s="345"/>
      <c r="Q512" s="345"/>
      <c r="R512" s="345"/>
      <c r="S512" s="345"/>
      <c r="T512" s="345"/>
      <c r="U512" s="345"/>
      <c r="V512" s="345"/>
      <c r="W512" s="345"/>
      <c r="X512" s="345"/>
    </row>
    <row r="513" spans="1:24" ht="12.75" customHeight="1">
      <c r="A513" s="524"/>
      <c r="B513" s="469"/>
      <c r="C513" s="469"/>
      <c r="D513" s="870"/>
      <c r="E513" s="345"/>
      <c r="F513" s="345"/>
      <c r="G513" s="345"/>
      <c r="H513" s="345"/>
      <c r="I513" s="345"/>
      <c r="J513" s="345"/>
      <c r="K513" s="345"/>
      <c r="L513" s="345"/>
      <c r="M513" s="345"/>
      <c r="N513" s="345"/>
      <c r="O513" s="345"/>
      <c r="P513" s="345"/>
      <c r="Q513" s="345"/>
      <c r="R513" s="345"/>
      <c r="S513" s="345"/>
      <c r="T513" s="345"/>
      <c r="U513" s="345"/>
      <c r="V513" s="345"/>
      <c r="W513" s="345"/>
      <c r="X513" s="345"/>
    </row>
    <row r="514" spans="1:24" ht="12.75" customHeight="1">
      <c r="A514" s="524"/>
      <c r="B514" s="469"/>
      <c r="C514" s="469"/>
      <c r="D514" s="870"/>
      <c r="E514" s="345"/>
      <c r="F514" s="345"/>
      <c r="G514" s="345"/>
      <c r="H514" s="345"/>
      <c r="I514" s="345"/>
      <c r="J514" s="345"/>
      <c r="K514" s="345"/>
      <c r="L514" s="345"/>
      <c r="M514" s="345"/>
      <c r="N514" s="345"/>
      <c r="O514" s="345"/>
      <c r="P514" s="345"/>
      <c r="Q514" s="345"/>
      <c r="R514" s="345"/>
      <c r="S514" s="345"/>
      <c r="T514" s="345"/>
      <c r="U514" s="345"/>
      <c r="V514" s="345"/>
      <c r="W514" s="345"/>
      <c r="X514" s="345"/>
    </row>
    <row r="515" spans="1:24" ht="12.75" customHeight="1">
      <c r="A515" s="524"/>
      <c r="B515" s="469"/>
      <c r="C515" s="469"/>
      <c r="D515" s="870"/>
      <c r="E515" s="345"/>
      <c r="F515" s="345"/>
      <c r="G515" s="345"/>
      <c r="H515" s="345"/>
      <c r="I515" s="345"/>
      <c r="J515" s="345"/>
      <c r="K515" s="345"/>
      <c r="L515" s="345"/>
      <c r="M515" s="345"/>
      <c r="N515" s="345"/>
      <c r="O515" s="345"/>
      <c r="P515" s="345"/>
      <c r="Q515" s="345"/>
      <c r="R515" s="345"/>
      <c r="S515" s="345"/>
      <c r="T515" s="345"/>
      <c r="U515" s="345"/>
      <c r="V515" s="345"/>
      <c r="W515" s="345"/>
      <c r="X515" s="345"/>
    </row>
    <row r="516" spans="1:24" ht="12.75" customHeight="1">
      <c r="A516" s="524"/>
      <c r="B516" s="469"/>
      <c r="C516" s="469"/>
      <c r="D516" s="870"/>
      <c r="E516" s="345"/>
      <c r="F516" s="345"/>
      <c r="G516" s="345"/>
      <c r="H516" s="345"/>
      <c r="I516" s="345"/>
      <c r="J516" s="345"/>
      <c r="K516" s="345"/>
      <c r="L516" s="345"/>
      <c r="M516" s="345"/>
      <c r="N516" s="345"/>
      <c r="O516" s="345"/>
      <c r="P516" s="345"/>
      <c r="Q516" s="345"/>
      <c r="R516" s="345"/>
      <c r="S516" s="345"/>
      <c r="T516" s="345"/>
      <c r="U516" s="345"/>
      <c r="V516" s="345"/>
      <c r="W516" s="345"/>
      <c r="X516" s="345"/>
    </row>
    <row r="517" spans="1:24" ht="12.75" customHeight="1">
      <c r="A517" s="524"/>
      <c r="B517" s="469"/>
      <c r="C517" s="469"/>
      <c r="D517" s="870"/>
      <c r="E517" s="345"/>
      <c r="F517" s="345"/>
      <c r="G517" s="345"/>
      <c r="H517" s="345"/>
      <c r="I517" s="345"/>
      <c r="J517" s="345"/>
      <c r="K517" s="345"/>
      <c r="L517" s="345"/>
      <c r="M517" s="345"/>
      <c r="N517" s="345"/>
      <c r="O517" s="345"/>
      <c r="P517" s="345"/>
      <c r="Q517" s="345"/>
      <c r="R517" s="345"/>
      <c r="S517" s="345"/>
      <c r="T517" s="345"/>
      <c r="U517" s="345"/>
      <c r="V517" s="345"/>
      <c r="W517" s="345"/>
      <c r="X517" s="345"/>
    </row>
    <row r="518" spans="1:24" ht="12.75" customHeight="1">
      <c r="A518" s="524"/>
      <c r="B518" s="469"/>
      <c r="C518" s="469"/>
      <c r="D518" s="870"/>
      <c r="E518" s="345"/>
      <c r="F518" s="345"/>
      <c r="G518" s="345"/>
      <c r="H518" s="345"/>
      <c r="I518" s="345"/>
      <c r="J518" s="345"/>
      <c r="K518" s="345"/>
      <c r="L518" s="345"/>
      <c r="M518" s="345"/>
      <c r="N518" s="345"/>
      <c r="O518" s="345"/>
      <c r="P518" s="345"/>
      <c r="Q518" s="345"/>
      <c r="R518" s="345"/>
      <c r="S518" s="345"/>
      <c r="T518" s="345"/>
      <c r="U518" s="345"/>
      <c r="V518" s="345"/>
      <c r="W518" s="345"/>
      <c r="X518" s="345"/>
    </row>
    <row r="519" spans="1:24" ht="12.75" customHeight="1">
      <c r="A519" s="524"/>
      <c r="B519" s="469"/>
      <c r="C519" s="469"/>
      <c r="D519" s="870"/>
      <c r="E519" s="345"/>
      <c r="F519" s="345"/>
      <c r="G519" s="345"/>
      <c r="H519" s="345"/>
      <c r="I519" s="345"/>
      <c r="J519" s="345"/>
      <c r="K519" s="345"/>
      <c r="L519" s="345"/>
      <c r="M519" s="345"/>
      <c r="N519" s="345"/>
      <c r="O519" s="345"/>
      <c r="P519" s="345"/>
      <c r="Q519" s="345"/>
      <c r="R519" s="345"/>
      <c r="S519" s="345"/>
      <c r="T519" s="345"/>
      <c r="U519" s="345"/>
      <c r="V519" s="345"/>
      <c r="W519" s="345"/>
      <c r="X519" s="345"/>
    </row>
    <row r="520" spans="1:24" ht="12.75" customHeight="1">
      <c r="A520" s="524"/>
      <c r="B520" s="469"/>
      <c r="C520" s="469"/>
      <c r="D520" s="870"/>
      <c r="E520" s="345"/>
      <c r="F520" s="345"/>
      <c r="G520" s="345"/>
      <c r="H520" s="345"/>
      <c r="I520" s="345"/>
      <c r="J520" s="345"/>
      <c r="K520" s="345"/>
      <c r="L520" s="345"/>
      <c r="M520" s="345"/>
      <c r="N520" s="345"/>
      <c r="O520" s="345"/>
      <c r="P520" s="345"/>
      <c r="Q520" s="345"/>
      <c r="R520" s="345"/>
      <c r="S520" s="345"/>
      <c r="T520" s="345"/>
      <c r="U520" s="345"/>
      <c r="V520" s="345"/>
      <c r="W520" s="345"/>
      <c r="X520" s="345"/>
    </row>
    <row r="521" spans="1:24" ht="12.75" customHeight="1">
      <c r="A521" s="524"/>
      <c r="B521" s="469"/>
      <c r="C521" s="469"/>
      <c r="D521" s="870"/>
      <c r="E521" s="345"/>
      <c r="F521" s="345"/>
      <c r="G521" s="345"/>
      <c r="H521" s="345"/>
      <c r="I521" s="345"/>
      <c r="J521" s="345"/>
      <c r="K521" s="345"/>
      <c r="L521" s="345"/>
      <c r="M521" s="345"/>
      <c r="N521" s="345"/>
      <c r="O521" s="345"/>
      <c r="P521" s="345"/>
      <c r="Q521" s="345"/>
      <c r="R521" s="345"/>
      <c r="S521" s="345"/>
      <c r="T521" s="345"/>
      <c r="U521" s="345"/>
      <c r="V521" s="345"/>
      <c r="W521" s="345"/>
      <c r="X521" s="345"/>
    </row>
    <row r="522" spans="1:24" ht="12.75" customHeight="1">
      <c r="A522" s="524"/>
      <c r="B522" s="469"/>
      <c r="C522" s="469"/>
      <c r="D522" s="870"/>
      <c r="E522" s="345"/>
      <c r="F522" s="345"/>
      <c r="G522" s="345"/>
      <c r="H522" s="345"/>
      <c r="I522" s="345"/>
      <c r="J522" s="345"/>
      <c r="K522" s="345"/>
      <c r="L522" s="345"/>
      <c r="M522" s="345"/>
      <c r="N522" s="345"/>
      <c r="O522" s="345"/>
      <c r="P522" s="345"/>
      <c r="Q522" s="345"/>
      <c r="R522" s="345"/>
      <c r="S522" s="345"/>
      <c r="T522" s="345"/>
      <c r="U522" s="345"/>
      <c r="V522" s="345"/>
      <c r="W522" s="345"/>
      <c r="X522" s="345"/>
    </row>
    <row r="523" spans="1:24" ht="12.75" customHeight="1">
      <c r="A523" s="524"/>
      <c r="B523" s="469"/>
      <c r="C523" s="469"/>
      <c r="D523" s="870"/>
      <c r="E523" s="345"/>
      <c r="F523" s="345"/>
      <c r="G523" s="345"/>
      <c r="H523" s="345"/>
      <c r="I523" s="345"/>
      <c r="J523" s="345"/>
      <c r="K523" s="345"/>
      <c r="L523" s="345"/>
      <c r="M523" s="345"/>
      <c r="N523" s="345"/>
      <c r="O523" s="345"/>
      <c r="P523" s="345"/>
      <c r="Q523" s="345"/>
      <c r="R523" s="345"/>
      <c r="S523" s="345"/>
      <c r="T523" s="345"/>
      <c r="U523" s="345"/>
      <c r="V523" s="345"/>
      <c r="W523" s="345"/>
      <c r="X523" s="345"/>
    </row>
    <row r="524" spans="1:24" ht="12.75" customHeight="1">
      <c r="A524" s="524"/>
      <c r="B524" s="469"/>
      <c r="C524" s="469"/>
      <c r="D524" s="870"/>
      <c r="E524" s="345"/>
      <c r="F524" s="345"/>
      <c r="G524" s="345"/>
      <c r="H524" s="345"/>
      <c r="I524" s="345"/>
      <c r="J524" s="345"/>
      <c r="K524" s="345"/>
      <c r="L524" s="345"/>
      <c r="M524" s="345"/>
      <c r="N524" s="345"/>
      <c r="O524" s="345"/>
      <c r="P524" s="345"/>
      <c r="Q524" s="345"/>
      <c r="R524" s="345"/>
      <c r="S524" s="345"/>
      <c r="T524" s="345"/>
      <c r="U524" s="345"/>
      <c r="V524" s="345"/>
      <c r="W524" s="345"/>
      <c r="X524" s="345"/>
    </row>
    <row r="525" spans="1:24" ht="12.75" customHeight="1">
      <c r="A525" s="524"/>
      <c r="B525" s="469"/>
      <c r="C525" s="469"/>
      <c r="D525" s="870"/>
      <c r="E525" s="345"/>
      <c r="F525" s="345"/>
      <c r="G525" s="345"/>
      <c r="H525" s="345"/>
      <c r="I525" s="345"/>
      <c r="J525" s="345"/>
      <c r="K525" s="345"/>
      <c r="L525" s="345"/>
      <c r="M525" s="345"/>
      <c r="N525" s="345"/>
      <c r="O525" s="345"/>
      <c r="P525" s="345"/>
      <c r="Q525" s="345"/>
      <c r="R525" s="345"/>
      <c r="S525" s="345"/>
      <c r="T525" s="345"/>
      <c r="U525" s="345"/>
      <c r="V525" s="345"/>
      <c r="W525" s="345"/>
      <c r="X525" s="345"/>
    </row>
    <row r="526" spans="1:24" ht="12.75" customHeight="1">
      <c r="A526" s="524"/>
      <c r="B526" s="469"/>
      <c r="C526" s="469"/>
      <c r="D526" s="870"/>
      <c r="E526" s="345"/>
      <c r="F526" s="345"/>
      <c r="G526" s="345"/>
      <c r="H526" s="345"/>
      <c r="I526" s="345"/>
      <c r="J526" s="345"/>
      <c r="K526" s="345"/>
      <c r="L526" s="345"/>
      <c r="M526" s="345"/>
      <c r="N526" s="345"/>
      <c r="O526" s="345"/>
      <c r="P526" s="345"/>
      <c r="Q526" s="345"/>
      <c r="R526" s="345"/>
      <c r="S526" s="345"/>
      <c r="T526" s="345"/>
      <c r="U526" s="345"/>
      <c r="V526" s="345"/>
      <c r="W526" s="345"/>
      <c r="X526" s="345"/>
    </row>
    <row r="527" spans="1:24" ht="12.75" customHeight="1">
      <c r="A527" s="524"/>
      <c r="B527" s="469"/>
      <c r="C527" s="469"/>
      <c r="D527" s="870"/>
      <c r="E527" s="345"/>
      <c r="F527" s="345"/>
      <c r="G527" s="345"/>
      <c r="H527" s="345"/>
      <c r="I527" s="345"/>
      <c r="J527" s="345"/>
      <c r="K527" s="345"/>
      <c r="L527" s="345"/>
      <c r="M527" s="345"/>
      <c r="N527" s="345"/>
      <c r="O527" s="345"/>
      <c r="P527" s="345"/>
      <c r="Q527" s="345"/>
      <c r="R527" s="345"/>
      <c r="S527" s="345"/>
      <c r="T527" s="345"/>
      <c r="U527" s="345"/>
      <c r="V527" s="345"/>
      <c r="W527" s="345"/>
      <c r="X527" s="345"/>
    </row>
    <row r="528" spans="1:24" ht="12.75" customHeight="1">
      <c r="A528" s="524"/>
      <c r="B528" s="469"/>
      <c r="C528" s="469"/>
      <c r="D528" s="870"/>
      <c r="E528" s="345"/>
      <c r="F528" s="345"/>
      <c r="G528" s="345"/>
      <c r="H528" s="345"/>
      <c r="I528" s="345"/>
      <c r="J528" s="345"/>
      <c r="K528" s="345"/>
      <c r="L528" s="345"/>
      <c r="M528" s="345"/>
      <c r="N528" s="345"/>
      <c r="O528" s="345"/>
      <c r="P528" s="345"/>
      <c r="Q528" s="345"/>
      <c r="R528" s="345"/>
      <c r="S528" s="345"/>
      <c r="T528" s="345"/>
      <c r="U528" s="345"/>
      <c r="V528" s="345"/>
      <c r="W528" s="345"/>
      <c r="X528" s="345"/>
    </row>
    <row r="529" spans="1:24" ht="12.75" customHeight="1">
      <c r="A529" s="524"/>
      <c r="B529" s="469"/>
      <c r="C529" s="469"/>
      <c r="D529" s="870"/>
      <c r="E529" s="345"/>
      <c r="F529" s="345"/>
      <c r="G529" s="345"/>
      <c r="H529" s="345"/>
      <c r="I529" s="345"/>
      <c r="J529" s="345"/>
      <c r="K529" s="345"/>
      <c r="L529" s="345"/>
      <c r="M529" s="345"/>
      <c r="N529" s="345"/>
      <c r="O529" s="345"/>
      <c r="P529" s="345"/>
      <c r="Q529" s="345"/>
      <c r="R529" s="345"/>
      <c r="S529" s="345"/>
      <c r="T529" s="345"/>
      <c r="U529" s="345"/>
      <c r="V529" s="345"/>
      <c r="W529" s="345"/>
      <c r="X529" s="345"/>
    </row>
    <row r="530" spans="1:24" ht="12.75" customHeight="1">
      <c r="A530" s="524"/>
      <c r="B530" s="469"/>
      <c r="C530" s="469"/>
      <c r="D530" s="870"/>
      <c r="E530" s="345"/>
      <c r="F530" s="345"/>
      <c r="G530" s="345"/>
      <c r="H530" s="345"/>
      <c r="I530" s="345"/>
      <c r="J530" s="345"/>
      <c r="K530" s="345"/>
      <c r="L530" s="345"/>
      <c r="M530" s="345"/>
      <c r="N530" s="345"/>
      <c r="O530" s="345"/>
      <c r="P530" s="345"/>
      <c r="Q530" s="345"/>
      <c r="R530" s="345"/>
      <c r="S530" s="345"/>
      <c r="T530" s="345"/>
      <c r="U530" s="345"/>
      <c r="V530" s="345"/>
      <c r="W530" s="345"/>
      <c r="X530" s="345"/>
    </row>
    <row r="531" spans="1:24" ht="12.75" customHeight="1">
      <c r="A531" s="524"/>
      <c r="B531" s="469"/>
      <c r="C531" s="469"/>
      <c r="D531" s="870"/>
      <c r="E531" s="345"/>
      <c r="F531" s="345"/>
      <c r="G531" s="345"/>
      <c r="H531" s="345"/>
      <c r="I531" s="345"/>
      <c r="J531" s="345"/>
      <c r="K531" s="345"/>
      <c r="L531" s="345"/>
      <c r="M531" s="345"/>
      <c r="N531" s="345"/>
      <c r="O531" s="345"/>
      <c r="P531" s="345"/>
      <c r="Q531" s="345"/>
      <c r="R531" s="345"/>
      <c r="S531" s="345"/>
      <c r="T531" s="345"/>
      <c r="U531" s="345"/>
      <c r="V531" s="345"/>
      <c r="W531" s="345"/>
      <c r="X531" s="345"/>
    </row>
    <row r="532" spans="1:24" ht="12.75" customHeight="1">
      <c r="A532" s="524"/>
      <c r="B532" s="469"/>
      <c r="C532" s="469"/>
      <c r="D532" s="870"/>
      <c r="E532" s="345"/>
      <c r="F532" s="345"/>
      <c r="G532" s="345"/>
      <c r="H532" s="345"/>
      <c r="I532" s="345"/>
      <c r="J532" s="345"/>
      <c r="K532" s="345"/>
      <c r="L532" s="345"/>
      <c r="M532" s="345"/>
      <c r="N532" s="345"/>
      <c r="O532" s="345"/>
      <c r="P532" s="345"/>
      <c r="Q532" s="345"/>
      <c r="R532" s="345"/>
      <c r="S532" s="345"/>
      <c r="T532" s="345"/>
      <c r="U532" s="345"/>
      <c r="V532" s="345"/>
      <c r="W532" s="345"/>
      <c r="X532" s="345"/>
    </row>
    <row r="533" spans="1:24" ht="12.75" customHeight="1">
      <c r="A533" s="524"/>
      <c r="B533" s="469"/>
      <c r="C533" s="469"/>
      <c r="D533" s="870"/>
      <c r="E533" s="345"/>
      <c r="F533" s="345"/>
      <c r="G533" s="345"/>
      <c r="H533" s="345"/>
      <c r="I533" s="345"/>
      <c r="J533" s="345"/>
      <c r="K533" s="345"/>
      <c r="L533" s="345"/>
      <c r="M533" s="345"/>
      <c r="N533" s="345"/>
      <c r="O533" s="345"/>
      <c r="P533" s="345"/>
      <c r="Q533" s="345"/>
      <c r="R533" s="345"/>
      <c r="S533" s="345"/>
      <c r="T533" s="345"/>
      <c r="U533" s="345"/>
      <c r="V533" s="345"/>
      <c r="W533" s="345"/>
      <c r="X533" s="345"/>
    </row>
    <row r="534" spans="1:24" ht="12.75" customHeight="1">
      <c r="A534" s="524"/>
      <c r="B534" s="469"/>
      <c r="C534" s="469"/>
      <c r="D534" s="870"/>
      <c r="E534" s="345"/>
      <c r="F534" s="345"/>
      <c r="G534" s="345"/>
      <c r="H534" s="345"/>
      <c r="I534" s="345"/>
      <c r="J534" s="345"/>
      <c r="K534" s="345"/>
      <c r="L534" s="345"/>
      <c r="M534" s="345"/>
      <c r="N534" s="345"/>
      <c r="O534" s="345"/>
      <c r="P534" s="345"/>
      <c r="Q534" s="345"/>
      <c r="R534" s="345"/>
      <c r="S534" s="345"/>
      <c r="T534" s="345"/>
      <c r="U534" s="345"/>
      <c r="V534" s="345"/>
      <c r="W534" s="345"/>
      <c r="X534" s="345"/>
    </row>
    <row r="535" spans="1:24" ht="12.75" customHeight="1">
      <c r="A535" s="524"/>
      <c r="B535" s="469"/>
      <c r="C535" s="469"/>
      <c r="D535" s="870"/>
      <c r="E535" s="345"/>
      <c r="F535" s="345"/>
      <c r="G535" s="345"/>
      <c r="H535" s="345"/>
      <c r="I535" s="345"/>
      <c r="J535" s="345"/>
      <c r="K535" s="345"/>
      <c r="L535" s="345"/>
      <c r="M535" s="345"/>
      <c r="N535" s="345"/>
      <c r="O535" s="345"/>
      <c r="P535" s="345"/>
      <c r="Q535" s="345"/>
      <c r="R535" s="345"/>
      <c r="S535" s="345"/>
      <c r="T535" s="345"/>
      <c r="U535" s="345"/>
      <c r="V535" s="345"/>
      <c r="W535" s="345"/>
      <c r="X535" s="345"/>
    </row>
    <row r="536" spans="1:24" ht="12.75" customHeight="1">
      <c r="A536" s="524"/>
      <c r="B536" s="469"/>
      <c r="C536" s="469"/>
      <c r="D536" s="870"/>
      <c r="E536" s="345"/>
      <c r="F536" s="345"/>
      <c r="G536" s="345"/>
      <c r="H536" s="345"/>
      <c r="I536" s="345"/>
      <c r="J536" s="345"/>
      <c r="K536" s="345"/>
      <c r="L536" s="345"/>
      <c r="M536" s="345"/>
      <c r="N536" s="345"/>
      <c r="O536" s="345"/>
      <c r="P536" s="345"/>
      <c r="Q536" s="345"/>
      <c r="R536" s="345"/>
      <c r="S536" s="345"/>
      <c r="T536" s="345"/>
      <c r="U536" s="345"/>
      <c r="V536" s="345"/>
      <c r="W536" s="345"/>
      <c r="X536" s="345"/>
    </row>
    <row r="537" spans="1:24" ht="12.75" customHeight="1">
      <c r="A537" s="524"/>
      <c r="B537" s="469"/>
      <c r="C537" s="469"/>
      <c r="D537" s="870"/>
      <c r="E537" s="345"/>
      <c r="F537" s="345"/>
      <c r="G537" s="345"/>
      <c r="H537" s="345"/>
      <c r="I537" s="345"/>
      <c r="J537" s="345"/>
      <c r="K537" s="345"/>
      <c r="L537" s="345"/>
      <c r="M537" s="345"/>
      <c r="N537" s="345"/>
      <c r="O537" s="345"/>
      <c r="P537" s="345"/>
      <c r="Q537" s="345"/>
      <c r="R537" s="345"/>
      <c r="S537" s="345"/>
      <c r="T537" s="345"/>
      <c r="U537" s="345"/>
      <c r="V537" s="345"/>
      <c r="W537" s="345"/>
      <c r="X537" s="345"/>
    </row>
    <row r="538" spans="1:24" ht="12.75" customHeight="1">
      <c r="A538" s="524"/>
      <c r="B538" s="469"/>
      <c r="C538" s="469"/>
      <c r="D538" s="870"/>
      <c r="E538" s="345"/>
      <c r="F538" s="345"/>
      <c r="G538" s="345"/>
      <c r="H538" s="345"/>
      <c r="I538" s="345"/>
      <c r="J538" s="345"/>
      <c r="K538" s="345"/>
      <c r="L538" s="345"/>
      <c r="M538" s="345"/>
      <c r="N538" s="345"/>
      <c r="O538" s="345"/>
      <c r="P538" s="345"/>
      <c r="Q538" s="345"/>
      <c r="R538" s="345"/>
      <c r="S538" s="345"/>
      <c r="T538" s="345"/>
      <c r="U538" s="345"/>
      <c r="V538" s="345"/>
      <c r="W538" s="345"/>
      <c r="X538" s="345"/>
    </row>
    <row r="539" spans="1:24" ht="12.75" customHeight="1">
      <c r="A539" s="524"/>
      <c r="B539" s="469"/>
      <c r="C539" s="469"/>
      <c r="D539" s="870"/>
      <c r="E539" s="345"/>
      <c r="F539" s="345"/>
      <c r="G539" s="345"/>
      <c r="H539" s="345"/>
      <c r="I539" s="345"/>
      <c r="J539" s="345"/>
      <c r="K539" s="345"/>
      <c r="L539" s="345"/>
      <c r="M539" s="345"/>
      <c r="N539" s="345"/>
      <c r="O539" s="345"/>
      <c r="P539" s="345"/>
      <c r="Q539" s="345"/>
      <c r="R539" s="345"/>
      <c r="S539" s="345"/>
      <c r="T539" s="345"/>
      <c r="U539" s="345"/>
      <c r="V539" s="345"/>
      <c r="W539" s="345"/>
      <c r="X539" s="345"/>
    </row>
    <row r="540" spans="1:24" ht="12.75" customHeight="1">
      <c r="A540" s="524"/>
      <c r="B540" s="469"/>
      <c r="C540" s="469"/>
      <c r="D540" s="870"/>
      <c r="E540" s="345"/>
      <c r="F540" s="345"/>
      <c r="G540" s="345"/>
      <c r="H540" s="345"/>
      <c r="I540" s="345"/>
      <c r="J540" s="345"/>
      <c r="K540" s="345"/>
      <c r="L540" s="345"/>
      <c r="M540" s="345"/>
      <c r="N540" s="345"/>
      <c r="O540" s="345"/>
      <c r="P540" s="345"/>
      <c r="Q540" s="345"/>
      <c r="R540" s="345"/>
      <c r="S540" s="345"/>
      <c r="T540" s="345"/>
      <c r="U540" s="345"/>
      <c r="V540" s="345"/>
      <c r="W540" s="345"/>
      <c r="X540" s="345"/>
    </row>
    <row r="541" spans="1:24" ht="12.75" customHeight="1">
      <c r="A541" s="524"/>
      <c r="B541" s="469"/>
      <c r="C541" s="469"/>
      <c r="D541" s="870"/>
      <c r="E541" s="345"/>
      <c r="F541" s="345"/>
      <c r="G541" s="345"/>
      <c r="H541" s="345"/>
      <c r="I541" s="345"/>
      <c r="J541" s="345"/>
      <c r="K541" s="345"/>
      <c r="L541" s="345"/>
      <c r="M541" s="345"/>
      <c r="N541" s="345"/>
      <c r="O541" s="345"/>
      <c r="P541" s="345"/>
      <c r="Q541" s="345"/>
      <c r="R541" s="345"/>
      <c r="S541" s="345"/>
      <c r="T541" s="345"/>
      <c r="U541" s="345"/>
      <c r="V541" s="345"/>
      <c r="W541" s="345"/>
      <c r="X541" s="345"/>
    </row>
    <row r="542" spans="1:24" ht="12.75" customHeight="1">
      <c r="A542" s="524"/>
      <c r="B542" s="469"/>
      <c r="C542" s="469"/>
      <c r="D542" s="870"/>
      <c r="E542" s="345"/>
      <c r="F542" s="345"/>
      <c r="G542" s="345"/>
      <c r="H542" s="345"/>
      <c r="I542" s="345"/>
      <c r="J542" s="345"/>
      <c r="K542" s="345"/>
      <c r="L542" s="345"/>
      <c r="M542" s="345"/>
      <c r="N542" s="345"/>
      <c r="O542" s="345"/>
      <c r="P542" s="345"/>
      <c r="Q542" s="345"/>
      <c r="R542" s="345"/>
      <c r="S542" s="345"/>
      <c r="T542" s="345"/>
      <c r="U542" s="345"/>
      <c r="V542" s="345"/>
      <c r="W542" s="345"/>
      <c r="X542" s="345"/>
    </row>
    <row r="543" spans="1:24" ht="12.75" customHeight="1">
      <c r="A543" s="524"/>
      <c r="B543" s="469"/>
      <c r="C543" s="469"/>
      <c r="D543" s="870"/>
      <c r="E543" s="345"/>
      <c r="F543" s="345"/>
      <c r="G543" s="345"/>
      <c r="H543" s="345"/>
      <c r="I543" s="345"/>
      <c r="J543" s="345"/>
      <c r="K543" s="345"/>
      <c r="L543" s="345"/>
      <c r="M543" s="345"/>
      <c r="N543" s="345"/>
      <c r="O543" s="345"/>
      <c r="P543" s="345"/>
      <c r="Q543" s="345"/>
      <c r="R543" s="345"/>
      <c r="S543" s="345"/>
      <c r="T543" s="345"/>
      <c r="U543" s="345"/>
      <c r="V543" s="345"/>
      <c r="W543" s="345"/>
      <c r="X543" s="345"/>
    </row>
    <row r="544" spans="1:24" ht="12.75" customHeight="1">
      <c r="A544" s="524"/>
      <c r="B544" s="469"/>
      <c r="C544" s="469"/>
      <c r="D544" s="870"/>
      <c r="E544" s="345"/>
      <c r="F544" s="345"/>
      <c r="G544" s="345"/>
      <c r="H544" s="345"/>
      <c r="I544" s="345"/>
      <c r="J544" s="345"/>
      <c r="K544" s="345"/>
      <c r="L544" s="345"/>
      <c r="M544" s="345"/>
      <c r="N544" s="345"/>
      <c r="O544" s="345"/>
      <c r="P544" s="345"/>
      <c r="Q544" s="345"/>
      <c r="R544" s="345"/>
      <c r="S544" s="345"/>
      <c r="T544" s="345"/>
      <c r="U544" s="345"/>
      <c r="V544" s="345"/>
      <c r="W544" s="345"/>
      <c r="X544" s="345"/>
    </row>
    <row r="545" spans="1:24" ht="12.75" customHeight="1">
      <c r="A545" s="524"/>
      <c r="B545" s="469"/>
      <c r="C545" s="469"/>
      <c r="D545" s="870"/>
      <c r="E545" s="345"/>
      <c r="F545" s="345"/>
      <c r="G545" s="345"/>
      <c r="H545" s="345"/>
      <c r="I545" s="345"/>
      <c r="J545" s="345"/>
      <c r="K545" s="345"/>
      <c r="L545" s="345"/>
      <c r="M545" s="345"/>
      <c r="N545" s="345"/>
      <c r="O545" s="345"/>
      <c r="P545" s="345"/>
      <c r="Q545" s="345"/>
      <c r="R545" s="345"/>
      <c r="S545" s="345"/>
      <c r="T545" s="345"/>
      <c r="U545" s="345"/>
      <c r="V545" s="345"/>
      <c r="W545" s="345"/>
      <c r="X545" s="345"/>
    </row>
    <row r="546" spans="1:24" ht="12.75" customHeight="1">
      <c r="A546" s="524"/>
      <c r="B546" s="469"/>
      <c r="C546" s="469"/>
      <c r="D546" s="870"/>
      <c r="E546" s="345"/>
      <c r="F546" s="345"/>
      <c r="G546" s="345"/>
      <c r="H546" s="345"/>
      <c r="I546" s="345"/>
      <c r="J546" s="345"/>
      <c r="K546" s="345"/>
      <c r="L546" s="345"/>
      <c r="M546" s="345"/>
      <c r="N546" s="345"/>
      <c r="O546" s="345"/>
      <c r="P546" s="345"/>
      <c r="Q546" s="345"/>
      <c r="R546" s="345"/>
      <c r="S546" s="345"/>
      <c r="T546" s="345"/>
      <c r="U546" s="345"/>
      <c r="V546" s="345"/>
      <c r="W546" s="345"/>
      <c r="X546" s="345"/>
    </row>
    <row r="547" spans="1:24" ht="12.75" customHeight="1">
      <c r="A547" s="524"/>
      <c r="B547" s="469"/>
      <c r="C547" s="469"/>
      <c r="D547" s="870"/>
      <c r="E547" s="345"/>
      <c r="F547" s="345"/>
      <c r="G547" s="345"/>
      <c r="H547" s="345"/>
      <c r="I547" s="345"/>
      <c r="J547" s="345"/>
      <c r="K547" s="345"/>
      <c r="L547" s="345"/>
      <c r="M547" s="345"/>
      <c r="N547" s="345"/>
      <c r="O547" s="345"/>
      <c r="P547" s="345"/>
      <c r="Q547" s="345"/>
      <c r="R547" s="345"/>
      <c r="S547" s="345"/>
      <c r="T547" s="345"/>
      <c r="U547" s="345"/>
      <c r="V547" s="345"/>
      <c r="W547" s="345"/>
      <c r="X547" s="345"/>
    </row>
    <row r="548" spans="1:24" ht="12.75" customHeight="1">
      <c r="A548" s="524"/>
      <c r="B548" s="469"/>
      <c r="C548" s="469"/>
      <c r="D548" s="870"/>
      <c r="E548" s="345"/>
      <c r="F548" s="345"/>
      <c r="G548" s="345"/>
      <c r="H548" s="345"/>
      <c r="I548" s="345"/>
      <c r="J548" s="345"/>
      <c r="K548" s="345"/>
      <c r="L548" s="345"/>
      <c r="M548" s="345"/>
      <c r="N548" s="345"/>
      <c r="O548" s="345"/>
      <c r="P548" s="345"/>
      <c r="Q548" s="345"/>
      <c r="R548" s="345"/>
      <c r="S548" s="345"/>
      <c r="T548" s="345"/>
      <c r="U548" s="345"/>
      <c r="V548" s="345"/>
      <c r="W548" s="345"/>
      <c r="X548" s="345"/>
    </row>
    <row r="549" spans="1:24" ht="12.75" customHeight="1">
      <c r="A549" s="524"/>
      <c r="B549" s="469"/>
      <c r="C549" s="469"/>
      <c r="D549" s="870"/>
      <c r="E549" s="345"/>
      <c r="F549" s="345"/>
      <c r="G549" s="345"/>
      <c r="H549" s="345"/>
      <c r="I549" s="345"/>
      <c r="J549" s="345"/>
      <c r="K549" s="345"/>
      <c r="L549" s="345"/>
      <c r="M549" s="345"/>
      <c r="N549" s="345"/>
      <c r="O549" s="345"/>
      <c r="P549" s="345"/>
      <c r="Q549" s="345"/>
      <c r="R549" s="345"/>
      <c r="S549" s="345"/>
      <c r="T549" s="345"/>
      <c r="U549" s="345"/>
      <c r="V549" s="345"/>
      <c r="W549" s="345"/>
      <c r="X549" s="345"/>
    </row>
    <row r="550" spans="1:24" ht="12.75" customHeight="1">
      <c r="A550" s="524"/>
      <c r="B550" s="469"/>
      <c r="C550" s="469"/>
      <c r="D550" s="870"/>
      <c r="E550" s="345"/>
      <c r="F550" s="345"/>
      <c r="G550" s="345"/>
      <c r="H550" s="345"/>
      <c r="I550" s="345"/>
      <c r="J550" s="345"/>
      <c r="K550" s="345"/>
      <c r="L550" s="345"/>
      <c r="M550" s="345"/>
      <c r="N550" s="345"/>
      <c r="O550" s="345"/>
      <c r="P550" s="345"/>
      <c r="Q550" s="345"/>
      <c r="R550" s="345"/>
      <c r="S550" s="345"/>
      <c r="T550" s="345"/>
      <c r="U550" s="345"/>
      <c r="V550" s="345"/>
      <c r="W550" s="345"/>
      <c r="X550" s="345"/>
    </row>
    <row r="551" spans="1:24" ht="12.75" customHeight="1">
      <c r="A551" s="524"/>
      <c r="B551" s="469"/>
      <c r="C551" s="469"/>
      <c r="D551" s="870"/>
      <c r="E551" s="345"/>
      <c r="F551" s="345"/>
      <c r="G551" s="345"/>
      <c r="H551" s="345"/>
      <c r="I551" s="345"/>
      <c r="J551" s="345"/>
      <c r="K551" s="345"/>
      <c r="L551" s="345"/>
      <c r="M551" s="345"/>
      <c r="N551" s="345"/>
      <c r="O551" s="345"/>
      <c r="P551" s="345"/>
      <c r="Q551" s="345"/>
      <c r="R551" s="345"/>
      <c r="S551" s="345"/>
      <c r="T551" s="345"/>
      <c r="U551" s="345"/>
      <c r="V551" s="345"/>
      <c r="W551" s="345"/>
      <c r="X551" s="345"/>
    </row>
    <row r="552" spans="1:24" ht="12.75" customHeight="1">
      <c r="A552" s="524"/>
      <c r="B552" s="469"/>
      <c r="C552" s="469"/>
      <c r="D552" s="870"/>
      <c r="E552" s="345"/>
      <c r="F552" s="345"/>
      <c r="G552" s="345"/>
      <c r="H552" s="345"/>
      <c r="I552" s="345"/>
      <c r="J552" s="345"/>
      <c r="K552" s="345"/>
      <c r="L552" s="345"/>
      <c r="M552" s="345"/>
      <c r="N552" s="345"/>
      <c r="O552" s="345"/>
      <c r="P552" s="345"/>
      <c r="Q552" s="345"/>
      <c r="R552" s="345"/>
      <c r="S552" s="345"/>
      <c r="T552" s="345"/>
      <c r="U552" s="345"/>
      <c r="V552" s="345"/>
      <c r="W552" s="345"/>
      <c r="X552" s="345"/>
    </row>
    <row r="553" spans="1:24" ht="12.75" customHeight="1">
      <c r="A553" s="524"/>
      <c r="B553" s="469"/>
      <c r="C553" s="469"/>
      <c r="D553" s="870"/>
      <c r="E553" s="345"/>
      <c r="F553" s="345"/>
      <c r="G553" s="345"/>
      <c r="H553" s="345"/>
      <c r="I553" s="345"/>
      <c r="J553" s="345"/>
      <c r="K553" s="345"/>
      <c r="L553" s="345"/>
      <c r="M553" s="345"/>
      <c r="N553" s="345"/>
      <c r="O553" s="345"/>
      <c r="P553" s="345"/>
      <c r="Q553" s="345"/>
      <c r="R553" s="345"/>
      <c r="S553" s="345"/>
      <c r="T553" s="345"/>
      <c r="U553" s="345"/>
      <c r="V553" s="345"/>
      <c r="W553" s="345"/>
      <c r="X553" s="345"/>
    </row>
    <row r="554" spans="1:24" ht="12.75" customHeight="1">
      <c r="A554" s="524"/>
      <c r="B554" s="469"/>
      <c r="C554" s="469"/>
      <c r="D554" s="870"/>
      <c r="E554" s="345"/>
      <c r="F554" s="345"/>
      <c r="G554" s="345"/>
      <c r="H554" s="345"/>
      <c r="I554" s="345"/>
      <c r="J554" s="345"/>
      <c r="K554" s="345"/>
      <c r="L554" s="345"/>
      <c r="M554" s="345"/>
      <c r="N554" s="345"/>
      <c r="O554" s="345"/>
      <c r="P554" s="345"/>
      <c r="Q554" s="345"/>
      <c r="R554" s="345"/>
      <c r="S554" s="345"/>
      <c r="T554" s="345"/>
      <c r="U554" s="345"/>
      <c r="V554" s="345"/>
      <c r="W554" s="345"/>
      <c r="X554" s="345"/>
    </row>
    <row r="555" spans="1:24" ht="12.75" customHeight="1">
      <c r="A555" s="524"/>
      <c r="B555" s="469"/>
      <c r="C555" s="469"/>
      <c r="D555" s="870"/>
      <c r="E555" s="345"/>
      <c r="F555" s="345"/>
      <c r="G555" s="345"/>
      <c r="H555" s="345"/>
      <c r="I555" s="345"/>
      <c r="J555" s="345"/>
      <c r="K555" s="345"/>
      <c r="L555" s="345"/>
      <c r="M555" s="345"/>
      <c r="N555" s="345"/>
      <c r="O555" s="345"/>
      <c r="P555" s="345"/>
      <c r="Q555" s="345"/>
      <c r="R555" s="345"/>
      <c r="S555" s="345"/>
      <c r="T555" s="345"/>
      <c r="U555" s="345"/>
      <c r="V555" s="345"/>
      <c r="W555" s="345"/>
      <c r="X555" s="345"/>
    </row>
    <row r="556" spans="1:24" ht="12.75" customHeight="1">
      <c r="A556" s="524"/>
      <c r="B556" s="469"/>
      <c r="C556" s="469"/>
      <c r="D556" s="870"/>
      <c r="E556" s="345"/>
      <c r="F556" s="345"/>
      <c r="G556" s="345"/>
      <c r="H556" s="345"/>
      <c r="I556" s="345"/>
      <c r="J556" s="345"/>
      <c r="K556" s="345"/>
      <c r="L556" s="345"/>
      <c r="M556" s="345"/>
      <c r="N556" s="345"/>
      <c r="O556" s="345"/>
      <c r="P556" s="345"/>
      <c r="Q556" s="345"/>
      <c r="R556" s="345"/>
      <c r="S556" s="345"/>
      <c r="T556" s="345"/>
      <c r="U556" s="345"/>
      <c r="V556" s="345"/>
      <c r="W556" s="345"/>
      <c r="X556" s="345"/>
    </row>
    <row r="557" spans="1:24" ht="12.75" customHeight="1">
      <c r="A557" s="524"/>
      <c r="B557" s="469"/>
      <c r="C557" s="469"/>
      <c r="D557" s="870"/>
      <c r="E557" s="345"/>
      <c r="F557" s="345"/>
      <c r="G557" s="345"/>
      <c r="H557" s="345"/>
      <c r="I557" s="345"/>
      <c r="J557" s="345"/>
      <c r="K557" s="345"/>
      <c r="L557" s="345"/>
      <c r="M557" s="345"/>
      <c r="N557" s="345"/>
      <c r="O557" s="345"/>
      <c r="P557" s="345"/>
      <c r="Q557" s="345"/>
      <c r="R557" s="345"/>
      <c r="S557" s="345"/>
      <c r="T557" s="345"/>
      <c r="U557" s="345"/>
      <c r="V557" s="345"/>
      <c r="W557" s="345"/>
      <c r="X557" s="345"/>
    </row>
    <row r="558" spans="1:24" ht="12.75" customHeight="1">
      <c r="A558" s="524"/>
      <c r="B558" s="469"/>
      <c r="C558" s="469"/>
      <c r="D558" s="870"/>
      <c r="E558" s="345"/>
      <c r="F558" s="345"/>
      <c r="G558" s="345"/>
      <c r="H558" s="345"/>
      <c r="I558" s="345"/>
      <c r="J558" s="345"/>
      <c r="K558" s="345"/>
      <c r="L558" s="345"/>
      <c r="M558" s="345"/>
      <c r="N558" s="345"/>
      <c r="O558" s="345"/>
      <c r="P558" s="345"/>
      <c r="Q558" s="345"/>
      <c r="R558" s="345"/>
      <c r="S558" s="345"/>
      <c r="T558" s="345"/>
      <c r="U558" s="345"/>
      <c r="V558" s="345"/>
      <c r="W558" s="345"/>
      <c r="X558" s="345"/>
    </row>
    <row r="559" spans="1:24" ht="12.75" customHeight="1">
      <c r="A559" s="524"/>
      <c r="B559" s="469"/>
      <c r="C559" s="469"/>
      <c r="D559" s="870"/>
      <c r="E559" s="345"/>
      <c r="F559" s="345"/>
      <c r="G559" s="345"/>
      <c r="H559" s="345"/>
      <c r="I559" s="345"/>
      <c r="J559" s="345"/>
      <c r="K559" s="345"/>
      <c r="L559" s="345"/>
      <c r="M559" s="345"/>
      <c r="N559" s="345"/>
      <c r="O559" s="345"/>
      <c r="P559" s="345"/>
      <c r="Q559" s="345"/>
      <c r="R559" s="345"/>
      <c r="S559" s="345"/>
      <c r="T559" s="345"/>
      <c r="U559" s="345"/>
      <c r="V559" s="345"/>
      <c r="W559" s="345"/>
      <c r="X559" s="345"/>
    </row>
    <row r="560" spans="1:24" ht="12.75" customHeight="1">
      <c r="A560" s="524"/>
      <c r="B560" s="469"/>
      <c r="C560" s="469"/>
      <c r="D560" s="870"/>
      <c r="E560" s="345"/>
      <c r="F560" s="345"/>
      <c r="G560" s="345"/>
      <c r="H560" s="345"/>
      <c r="I560" s="345"/>
      <c r="J560" s="345"/>
      <c r="K560" s="345"/>
      <c r="L560" s="345"/>
      <c r="M560" s="345"/>
      <c r="N560" s="345"/>
      <c r="O560" s="345"/>
      <c r="P560" s="345"/>
      <c r="Q560" s="345"/>
      <c r="R560" s="345"/>
      <c r="S560" s="345"/>
      <c r="T560" s="345"/>
      <c r="U560" s="345"/>
      <c r="V560" s="345"/>
      <c r="W560" s="345"/>
      <c r="X560" s="345"/>
    </row>
    <row r="561" spans="1:24" ht="12.75" customHeight="1">
      <c r="A561" s="524"/>
      <c r="B561" s="469"/>
      <c r="C561" s="469"/>
      <c r="D561" s="870"/>
      <c r="E561" s="345"/>
      <c r="F561" s="345"/>
      <c r="G561" s="345"/>
      <c r="H561" s="345"/>
      <c r="I561" s="345"/>
      <c r="J561" s="345"/>
      <c r="K561" s="345"/>
      <c r="L561" s="345"/>
      <c r="M561" s="345"/>
      <c r="N561" s="345"/>
      <c r="O561" s="345"/>
      <c r="P561" s="345"/>
      <c r="Q561" s="345"/>
      <c r="R561" s="345"/>
      <c r="S561" s="345"/>
      <c r="T561" s="345"/>
      <c r="U561" s="345"/>
      <c r="V561" s="345"/>
      <c r="W561" s="345"/>
      <c r="X561" s="345"/>
    </row>
    <row r="562" spans="1:24" ht="12.75" customHeight="1">
      <c r="A562" s="524"/>
      <c r="B562" s="469"/>
      <c r="C562" s="469"/>
      <c r="D562" s="870"/>
      <c r="E562" s="345"/>
      <c r="F562" s="345"/>
      <c r="G562" s="345"/>
      <c r="H562" s="345"/>
      <c r="I562" s="345"/>
      <c r="J562" s="345"/>
      <c r="K562" s="345"/>
      <c r="L562" s="345"/>
      <c r="M562" s="345"/>
      <c r="N562" s="345"/>
      <c r="O562" s="345"/>
      <c r="P562" s="345"/>
      <c r="Q562" s="345"/>
      <c r="R562" s="345"/>
      <c r="S562" s="345"/>
      <c r="T562" s="345"/>
      <c r="U562" s="345"/>
      <c r="V562" s="345"/>
      <c r="W562" s="345"/>
      <c r="X562" s="345"/>
    </row>
    <row r="563" spans="1:24" ht="12.75" customHeight="1">
      <c r="A563" s="524"/>
      <c r="B563" s="469"/>
      <c r="C563" s="469"/>
      <c r="D563" s="870"/>
      <c r="E563" s="345"/>
      <c r="F563" s="345"/>
      <c r="G563" s="345"/>
      <c r="H563" s="345"/>
      <c r="I563" s="345"/>
      <c r="J563" s="345"/>
      <c r="K563" s="345"/>
      <c r="L563" s="345"/>
      <c r="M563" s="345"/>
      <c r="N563" s="345"/>
      <c r="O563" s="345"/>
      <c r="P563" s="345"/>
      <c r="Q563" s="345"/>
      <c r="R563" s="345"/>
      <c r="S563" s="345"/>
      <c r="T563" s="345"/>
      <c r="U563" s="345"/>
      <c r="V563" s="345"/>
      <c r="W563" s="345"/>
      <c r="X563" s="345"/>
    </row>
    <row r="564" spans="1:24" ht="12.75" customHeight="1">
      <c r="A564" s="524"/>
      <c r="B564" s="469"/>
      <c r="C564" s="469"/>
      <c r="D564" s="870"/>
      <c r="E564" s="345"/>
      <c r="F564" s="345"/>
      <c r="G564" s="345"/>
      <c r="H564" s="345"/>
      <c r="I564" s="345"/>
      <c r="J564" s="345"/>
      <c r="K564" s="345"/>
      <c r="L564" s="345"/>
      <c r="M564" s="345"/>
      <c r="N564" s="345"/>
      <c r="O564" s="345"/>
      <c r="P564" s="345"/>
      <c r="Q564" s="345"/>
      <c r="R564" s="345"/>
      <c r="S564" s="345"/>
      <c r="T564" s="345"/>
      <c r="U564" s="345"/>
      <c r="V564" s="345"/>
      <c r="W564" s="345"/>
      <c r="X564" s="345"/>
    </row>
    <row r="565" spans="1:24" ht="12.75" customHeight="1">
      <c r="A565" s="524"/>
      <c r="B565" s="469"/>
      <c r="C565" s="469"/>
      <c r="D565" s="870"/>
      <c r="E565" s="345"/>
      <c r="F565" s="345"/>
      <c r="G565" s="345"/>
      <c r="H565" s="345"/>
      <c r="I565" s="345"/>
      <c r="J565" s="345"/>
      <c r="K565" s="345"/>
      <c r="L565" s="345"/>
      <c r="M565" s="345"/>
      <c r="N565" s="345"/>
      <c r="O565" s="345"/>
      <c r="P565" s="345"/>
      <c r="Q565" s="345"/>
      <c r="R565" s="345"/>
      <c r="S565" s="345"/>
      <c r="T565" s="345"/>
      <c r="U565" s="345"/>
      <c r="V565" s="345"/>
      <c r="W565" s="345"/>
      <c r="X565" s="345"/>
    </row>
    <row r="566" spans="1:24" ht="12.75" customHeight="1">
      <c r="A566" s="524"/>
      <c r="B566" s="469"/>
      <c r="C566" s="469"/>
      <c r="D566" s="870"/>
      <c r="E566" s="345"/>
      <c r="F566" s="345"/>
      <c r="G566" s="345"/>
      <c r="H566" s="345"/>
      <c r="I566" s="345"/>
      <c r="J566" s="345"/>
      <c r="K566" s="345"/>
      <c r="L566" s="345"/>
      <c r="M566" s="345"/>
      <c r="N566" s="345"/>
      <c r="O566" s="345"/>
      <c r="P566" s="345"/>
      <c r="Q566" s="345"/>
      <c r="R566" s="345"/>
      <c r="S566" s="345"/>
      <c r="T566" s="345"/>
      <c r="U566" s="345"/>
      <c r="V566" s="345"/>
      <c r="W566" s="345"/>
      <c r="X566" s="345"/>
    </row>
    <row r="567" spans="1:24" ht="12.75" customHeight="1">
      <c r="A567" s="524"/>
      <c r="B567" s="469"/>
      <c r="C567" s="469"/>
      <c r="D567" s="870"/>
      <c r="E567" s="345"/>
      <c r="F567" s="345"/>
      <c r="G567" s="345"/>
      <c r="H567" s="345"/>
      <c r="I567" s="345"/>
      <c r="J567" s="345"/>
      <c r="K567" s="345"/>
      <c r="L567" s="345"/>
      <c r="M567" s="345"/>
      <c r="N567" s="345"/>
      <c r="O567" s="345"/>
      <c r="P567" s="345"/>
      <c r="Q567" s="345"/>
      <c r="R567" s="345"/>
      <c r="S567" s="345"/>
      <c r="T567" s="345"/>
      <c r="U567" s="345"/>
      <c r="V567" s="345"/>
      <c r="W567" s="345"/>
      <c r="X567" s="345"/>
    </row>
    <row r="568" spans="1:24" ht="12.75" customHeight="1">
      <c r="A568" s="524"/>
      <c r="B568" s="469"/>
      <c r="C568" s="469"/>
      <c r="D568" s="870"/>
      <c r="E568" s="345"/>
      <c r="F568" s="345"/>
      <c r="G568" s="345"/>
      <c r="H568" s="345"/>
      <c r="I568" s="345"/>
      <c r="J568" s="345"/>
      <c r="K568" s="345"/>
      <c r="L568" s="345"/>
      <c r="M568" s="345"/>
      <c r="N568" s="345"/>
      <c r="O568" s="345"/>
      <c r="P568" s="345"/>
      <c r="Q568" s="345"/>
      <c r="R568" s="345"/>
      <c r="S568" s="345"/>
      <c r="T568" s="345"/>
      <c r="U568" s="345"/>
      <c r="V568" s="345"/>
      <c r="W568" s="345"/>
      <c r="X568" s="345"/>
    </row>
    <row r="569" spans="1:24" ht="12.75" customHeight="1">
      <c r="A569" s="524"/>
      <c r="B569" s="469"/>
      <c r="C569" s="469"/>
      <c r="D569" s="870"/>
      <c r="E569" s="345"/>
      <c r="F569" s="345"/>
      <c r="G569" s="345"/>
      <c r="H569" s="345"/>
      <c r="I569" s="345"/>
      <c r="J569" s="345"/>
      <c r="K569" s="345"/>
      <c r="L569" s="345"/>
      <c r="M569" s="345"/>
      <c r="N569" s="345"/>
      <c r="O569" s="345"/>
      <c r="P569" s="345"/>
      <c r="Q569" s="345"/>
      <c r="R569" s="345"/>
      <c r="S569" s="345"/>
      <c r="T569" s="345"/>
      <c r="U569" s="345"/>
      <c r="V569" s="345"/>
      <c r="W569" s="345"/>
      <c r="X569" s="345"/>
    </row>
    <row r="570" spans="1:24" ht="12.75" customHeight="1">
      <c r="A570" s="524"/>
      <c r="B570" s="469"/>
      <c r="C570" s="469"/>
      <c r="D570" s="870"/>
      <c r="E570" s="345"/>
      <c r="F570" s="345"/>
      <c r="G570" s="345"/>
      <c r="H570" s="345"/>
      <c r="I570" s="345"/>
      <c r="J570" s="345"/>
      <c r="K570" s="345"/>
      <c r="L570" s="345"/>
      <c r="M570" s="345"/>
      <c r="N570" s="345"/>
      <c r="O570" s="345"/>
      <c r="P570" s="345"/>
      <c r="Q570" s="345"/>
      <c r="R570" s="345"/>
      <c r="S570" s="345"/>
      <c r="T570" s="345"/>
      <c r="U570" s="345"/>
      <c r="V570" s="345"/>
      <c r="W570" s="345"/>
      <c r="X570" s="345"/>
    </row>
    <row r="571" spans="1:24" ht="12.75" customHeight="1">
      <c r="A571" s="524"/>
      <c r="B571" s="469"/>
      <c r="C571" s="469"/>
      <c r="D571" s="870"/>
      <c r="E571" s="345"/>
      <c r="F571" s="345"/>
      <c r="G571" s="345"/>
      <c r="H571" s="345"/>
      <c r="I571" s="345"/>
      <c r="J571" s="345"/>
      <c r="K571" s="345"/>
      <c r="L571" s="345"/>
      <c r="M571" s="345"/>
      <c r="N571" s="345"/>
      <c r="O571" s="345"/>
      <c r="P571" s="345"/>
      <c r="Q571" s="345"/>
      <c r="R571" s="345"/>
      <c r="S571" s="345"/>
      <c r="T571" s="345"/>
      <c r="U571" s="345"/>
      <c r="V571" s="345"/>
      <c r="W571" s="345"/>
      <c r="X571" s="345"/>
    </row>
    <row r="572" spans="1:24" ht="12.75" customHeight="1">
      <c r="A572" s="524"/>
      <c r="B572" s="469"/>
      <c r="C572" s="469"/>
      <c r="D572" s="870"/>
      <c r="E572" s="345"/>
      <c r="F572" s="345"/>
      <c r="G572" s="345"/>
      <c r="H572" s="345"/>
      <c r="I572" s="345"/>
      <c r="J572" s="345"/>
      <c r="K572" s="345"/>
      <c r="L572" s="345"/>
      <c r="M572" s="345"/>
      <c r="N572" s="345"/>
      <c r="O572" s="345"/>
      <c r="P572" s="345"/>
      <c r="Q572" s="345"/>
      <c r="R572" s="345"/>
      <c r="S572" s="345"/>
      <c r="T572" s="345"/>
      <c r="U572" s="345"/>
      <c r="V572" s="345"/>
      <c r="W572" s="345"/>
      <c r="X572" s="345"/>
    </row>
    <row r="573" spans="1:24" ht="12.75" customHeight="1">
      <c r="A573" s="524"/>
      <c r="B573" s="469"/>
      <c r="C573" s="469"/>
      <c r="D573" s="870"/>
      <c r="E573" s="345"/>
      <c r="F573" s="345"/>
      <c r="G573" s="345"/>
      <c r="H573" s="345"/>
      <c r="I573" s="345"/>
      <c r="J573" s="345"/>
      <c r="K573" s="345"/>
      <c r="L573" s="345"/>
      <c r="M573" s="345"/>
      <c r="N573" s="345"/>
      <c r="O573" s="345"/>
      <c r="P573" s="345"/>
      <c r="Q573" s="345"/>
      <c r="R573" s="345"/>
      <c r="S573" s="345"/>
      <c r="T573" s="345"/>
      <c r="U573" s="345"/>
      <c r="V573" s="345"/>
      <c r="W573" s="345"/>
      <c r="X573" s="345"/>
    </row>
    <row r="574" spans="1:24" ht="12.75" customHeight="1">
      <c r="A574" s="524"/>
      <c r="B574" s="469"/>
      <c r="C574" s="469"/>
      <c r="D574" s="870"/>
      <c r="E574" s="345"/>
      <c r="F574" s="345"/>
      <c r="G574" s="345"/>
      <c r="H574" s="345"/>
      <c r="I574" s="345"/>
      <c r="J574" s="345"/>
      <c r="K574" s="345"/>
      <c r="L574" s="345"/>
      <c r="M574" s="345"/>
      <c r="N574" s="345"/>
      <c r="O574" s="345"/>
      <c r="P574" s="345"/>
      <c r="Q574" s="345"/>
      <c r="R574" s="345"/>
      <c r="S574" s="345"/>
      <c r="T574" s="345"/>
      <c r="U574" s="345"/>
      <c r="V574" s="345"/>
      <c r="W574" s="345"/>
      <c r="X574" s="345"/>
    </row>
    <row r="575" spans="1:24" ht="12.75" customHeight="1">
      <c r="A575" s="524"/>
      <c r="B575" s="469"/>
      <c r="C575" s="469"/>
      <c r="D575" s="870"/>
      <c r="E575" s="345"/>
      <c r="F575" s="345"/>
      <c r="G575" s="345"/>
      <c r="H575" s="345"/>
      <c r="I575" s="345"/>
      <c r="J575" s="345"/>
      <c r="K575" s="345"/>
      <c r="L575" s="345"/>
      <c r="M575" s="345"/>
      <c r="N575" s="345"/>
      <c r="O575" s="345"/>
      <c r="P575" s="345"/>
      <c r="Q575" s="345"/>
      <c r="R575" s="345"/>
      <c r="S575" s="345"/>
      <c r="T575" s="345"/>
      <c r="U575" s="345"/>
      <c r="V575" s="345"/>
      <c r="W575" s="345"/>
      <c r="X575" s="345"/>
    </row>
    <row r="576" spans="1:24" ht="12.75" customHeight="1">
      <c r="A576" s="524"/>
      <c r="B576" s="469"/>
      <c r="C576" s="469"/>
      <c r="D576" s="870"/>
      <c r="E576" s="345"/>
      <c r="F576" s="345"/>
      <c r="G576" s="345"/>
      <c r="H576" s="345"/>
      <c r="I576" s="345"/>
      <c r="J576" s="345"/>
      <c r="K576" s="345"/>
      <c r="L576" s="345"/>
      <c r="M576" s="345"/>
      <c r="N576" s="345"/>
      <c r="O576" s="345"/>
      <c r="P576" s="345"/>
      <c r="Q576" s="345"/>
      <c r="R576" s="345"/>
      <c r="S576" s="345"/>
      <c r="T576" s="345"/>
      <c r="U576" s="345"/>
      <c r="V576" s="345"/>
      <c r="W576" s="345"/>
      <c r="X576" s="345"/>
    </row>
    <row r="577" spans="1:24" ht="12.75" customHeight="1">
      <c r="A577" s="524"/>
      <c r="B577" s="469"/>
      <c r="C577" s="469"/>
      <c r="D577" s="870"/>
      <c r="E577" s="345"/>
      <c r="F577" s="345"/>
      <c r="G577" s="345"/>
      <c r="H577" s="345"/>
      <c r="I577" s="345"/>
      <c r="J577" s="345"/>
      <c r="K577" s="345"/>
      <c r="L577" s="345"/>
      <c r="M577" s="345"/>
      <c r="N577" s="345"/>
      <c r="O577" s="345"/>
      <c r="P577" s="345"/>
      <c r="Q577" s="345"/>
      <c r="R577" s="345"/>
      <c r="S577" s="345"/>
      <c r="T577" s="345"/>
      <c r="U577" s="345"/>
      <c r="V577" s="345"/>
      <c r="W577" s="345"/>
      <c r="X577" s="345"/>
    </row>
    <row r="578" spans="1:24" ht="12.75" customHeight="1">
      <c r="A578" s="524"/>
      <c r="B578" s="469"/>
      <c r="C578" s="469"/>
      <c r="D578" s="870"/>
      <c r="E578" s="345"/>
      <c r="F578" s="345"/>
      <c r="G578" s="345"/>
      <c r="H578" s="345"/>
      <c r="I578" s="345"/>
      <c r="J578" s="345"/>
      <c r="K578" s="345"/>
      <c r="L578" s="345"/>
      <c r="M578" s="345"/>
      <c r="N578" s="345"/>
      <c r="O578" s="345"/>
      <c r="P578" s="345"/>
      <c r="Q578" s="345"/>
      <c r="R578" s="345"/>
      <c r="S578" s="345"/>
      <c r="T578" s="345"/>
      <c r="U578" s="345"/>
      <c r="V578" s="345"/>
      <c r="W578" s="345"/>
      <c r="X578" s="345"/>
    </row>
    <row r="579" spans="1:24" ht="12.75" customHeight="1">
      <c r="A579" s="524"/>
      <c r="B579" s="469"/>
      <c r="C579" s="469"/>
      <c r="D579" s="870"/>
      <c r="E579" s="345"/>
      <c r="F579" s="345"/>
      <c r="G579" s="345"/>
      <c r="H579" s="345"/>
      <c r="I579" s="345"/>
      <c r="J579" s="345"/>
      <c r="K579" s="345"/>
      <c r="L579" s="345"/>
      <c r="M579" s="345"/>
      <c r="N579" s="345"/>
      <c r="O579" s="345"/>
      <c r="P579" s="345"/>
      <c r="Q579" s="345"/>
      <c r="R579" s="345"/>
      <c r="S579" s="345"/>
      <c r="T579" s="345"/>
      <c r="U579" s="345"/>
      <c r="V579" s="345"/>
      <c r="W579" s="345"/>
      <c r="X579" s="345"/>
    </row>
    <row r="580" spans="1:24" ht="12.75" customHeight="1">
      <c r="A580" s="524"/>
      <c r="B580" s="469"/>
      <c r="C580" s="469"/>
      <c r="D580" s="870"/>
      <c r="E580" s="345"/>
      <c r="F580" s="345"/>
      <c r="G580" s="345"/>
      <c r="H580" s="345"/>
      <c r="I580" s="345"/>
      <c r="J580" s="345"/>
      <c r="K580" s="345"/>
      <c r="L580" s="345"/>
      <c r="M580" s="345"/>
      <c r="N580" s="345"/>
      <c r="O580" s="345"/>
      <c r="P580" s="345"/>
      <c r="Q580" s="345"/>
      <c r="R580" s="345"/>
      <c r="S580" s="345"/>
      <c r="T580" s="345"/>
      <c r="U580" s="345"/>
      <c r="V580" s="345"/>
      <c r="W580" s="345"/>
      <c r="X580" s="345"/>
    </row>
    <row r="581" spans="1:24" ht="12.75" customHeight="1">
      <c r="A581" s="524"/>
      <c r="B581" s="469"/>
      <c r="C581" s="469"/>
      <c r="D581" s="870"/>
      <c r="E581" s="345"/>
      <c r="F581" s="345"/>
      <c r="G581" s="345"/>
      <c r="H581" s="345"/>
      <c r="I581" s="345"/>
      <c r="J581" s="345"/>
      <c r="K581" s="345"/>
      <c r="L581" s="345"/>
      <c r="M581" s="345"/>
      <c r="N581" s="345"/>
      <c r="O581" s="345"/>
      <c r="P581" s="345"/>
      <c r="Q581" s="345"/>
      <c r="R581" s="345"/>
      <c r="S581" s="345"/>
      <c r="T581" s="345"/>
      <c r="U581" s="345"/>
      <c r="V581" s="345"/>
      <c r="W581" s="345"/>
      <c r="X581" s="345"/>
    </row>
    <row r="582" spans="1:24" ht="12.75" customHeight="1">
      <c r="A582" s="524"/>
      <c r="B582" s="469"/>
      <c r="C582" s="469"/>
      <c r="D582" s="870"/>
      <c r="E582" s="345"/>
      <c r="F582" s="345"/>
      <c r="G582" s="345"/>
      <c r="H582" s="345"/>
      <c r="I582" s="345"/>
      <c r="J582" s="345"/>
      <c r="K582" s="345"/>
      <c r="L582" s="345"/>
      <c r="M582" s="345"/>
      <c r="N582" s="345"/>
      <c r="O582" s="345"/>
      <c r="P582" s="345"/>
      <c r="Q582" s="345"/>
      <c r="R582" s="345"/>
      <c r="S582" s="345"/>
      <c r="T582" s="345"/>
      <c r="U582" s="345"/>
      <c r="V582" s="345"/>
      <c r="W582" s="345"/>
      <c r="X582" s="345"/>
    </row>
    <row r="583" spans="1:24" ht="12.75" customHeight="1">
      <c r="A583" s="524"/>
      <c r="B583" s="469"/>
      <c r="C583" s="469"/>
      <c r="D583" s="870"/>
      <c r="E583" s="345"/>
      <c r="F583" s="345"/>
      <c r="G583" s="345"/>
      <c r="H583" s="345"/>
      <c r="I583" s="345"/>
      <c r="J583" s="345"/>
      <c r="K583" s="345"/>
      <c r="L583" s="345"/>
      <c r="M583" s="345"/>
      <c r="N583" s="345"/>
      <c r="O583" s="345"/>
      <c r="P583" s="345"/>
      <c r="Q583" s="345"/>
      <c r="R583" s="345"/>
      <c r="S583" s="345"/>
      <c r="T583" s="345"/>
      <c r="U583" s="345"/>
      <c r="V583" s="345"/>
      <c r="W583" s="345"/>
      <c r="X583" s="345"/>
    </row>
    <row r="584" spans="1:24" ht="12.75" customHeight="1">
      <c r="A584" s="524"/>
      <c r="B584" s="469"/>
      <c r="C584" s="469"/>
      <c r="D584" s="870"/>
      <c r="E584" s="345"/>
      <c r="F584" s="345"/>
      <c r="G584" s="345"/>
      <c r="H584" s="345"/>
      <c r="I584" s="345"/>
      <c r="J584" s="345"/>
      <c r="K584" s="345"/>
      <c r="L584" s="345"/>
      <c r="M584" s="345"/>
      <c r="N584" s="345"/>
      <c r="O584" s="345"/>
      <c r="P584" s="345"/>
      <c r="Q584" s="345"/>
      <c r="R584" s="345"/>
      <c r="S584" s="345"/>
      <c r="T584" s="345"/>
      <c r="U584" s="345"/>
      <c r="V584" s="345"/>
      <c r="W584" s="345"/>
      <c r="X584" s="345"/>
    </row>
    <row r="585" spans="1:24" ht="12.75" customHeight="1">
      <c r="A585" s="524"/>
      <c r="B585" s="469"/>
      <c r="C585" s="469"/>
      <c r="D585" s="870"/>
      <c r="E585" s="345"/>
      <c r="F585" s="345"/>
      <c r="G585" s="345"/>
      <c r="H585" s="345"/>
      <c r="I585" s="345"/>
      <c r="J585" s="345"/>
      <c r="K585" s="345"/>
      <c r="L585" s="345"/>
      <c r="M585" s="345"/>
      <c r="N585" s="345"/>
      <c r="O585" s="345"/>
      <c r="P585" s="345"/>
      <c r="Q585" s="345"/>
      <c r="R585" s="345"/>
      <c r="S585" s="345"/>
      <c r="T585" s="345"/>
      <c r="U585" s="345"/>
      <c r="V585" s="345"/>
      <c r="W585" s="345"/>
      <c r="X585" s="345"/>
    </row>
    <row r="586" spans="1:24" ht="15.75" customHeight="1">
      <c r="A586" s="525"/>
      <c r="D586" s="871"/>
    </row>
    <row r="587" spans="1:24" ht="15.75" customHeight="1">
      <c r="A587" s="525"/>
      <c r="D587" s="871"/>
    </row>
    <row r="588" spans="1:24" ht="15.75" customHeight="1">
      <c r="A588" s="525"/>
      <c r="D588" s="871"/>
    </row>
    <row r="589" spans="1:24" ht="15.75" customHeight="1">
      <c r="A589" s="525"/>
      <c r="D589" s="871"/>
    </row>
    <row r="590" spans="1:24" ht="15.75" customHeight="1">
      <c r="A590" s="525"/>
      <c r="D590" s="871"/>
    </row>
    <row r="591" spans="1:24" ht="15.75" customHeight="1">
      <c r="A591" s="525"/>
      <c r="D591" s="871"/>
    </row>
    <row r="592" spans="1:24" ht="15.75" customHeight="1">
      <c r="A592" s="525"/>
      <c r="D592" s="871"/>
    </row>
    <row r="593" spans="1:4" ht="15.75" customHeight="1">
      <c r="A593" s="525"/>
      <c r="D593" s="871"/>
    </row>
    <row r="594" spans="1:4" ht="15.75" customHeight="1">
      <c r="A594" s="525"/>
      <c r="D594" s="871"/>
    </row>
    <row r="595" spans="1:4" ht="15.75" customHeight="1">
      <c r="A595" s="525"/>
      <c r="D595" s="871"/>
    </row>
    <row r="596" spans="1:4" ht="15.75" customHeight="1">
      <c r="A596" s="525"/>
      <c r="D596" s="871"/>
    </row>
    <row r="597" spans="1:4" ht="15.75" customHeight="1">
      <c r="A597" s="525"/>
      <c r="D597" s="871"/>
    </row>
    <row r="598" spans="1:4" ht="15.75" customHeight="1">
      <c r="A598" s="525"/>
      <c r="D598" s="871"/>
    </row>
    <row r="599" spans="1:4" ht="15.75" customHeight="1">
      <c r="A599" s="525"/>
      <c r="D599" s="871"/>
    </row>
    <row r="600" spans="1:4" ht="15.75" customHeight="1">
      <c r="A600" s="525"/>
      <c r="D600" s="871"/>
    </row>
    <row r="601" spans="1:4" ht="15.75" customHeight="1">
      <c r="A601" s="525"/>
      <c r="D601" s="871"/>
    </row>
    <row r="602" spans="1:4" ht="15.75" customHeight="1">
      <c r="A602" s="525"/>
      <c r="D602" s="871"/>
    </row>
    <row r="603" spans="1:4" ht="15.75" customHeight="1">
      <c r="A603" s="525"/>
      <c r="D603" s="871"/>
    </row>
    <row r="604" spans="1:4" ht="15.75" customHeight="1">
      <c r="A604" s="525"/>
      <c r="D604" s="871"/>
    </row>
    <row r="605" spans="1:4" ht="15.75" customHeight="1">
      <c r="A605" s="525"/>
      <c r="D605" s="871"/>
    </row>
    <row r="606" spans="1:4" ht="15.75" customHeight="1">
      <c r="A606" s="525"/>
      <c r="D606" s="871"/>
    </row>
    <row r="607" spans="1:4" ht="15.75" customHeight="1">
      <c r="A607" s="525"/>
      <c r="D607" s="871"/>
    </row>
    <row r="608" spans="1:4" ht="15.75" customHeight="1">
      <c r="A608" s="525"/>
      <c r="D608" s="871"/>
    </row>
    <row r="609" spans="1:4" ht="15.75" customHeight="1">
      <c r="A609" s="525"/>
      <c r="D609" s="871"/>
    </row>
    <row r="610" spans="1:4" ht="15.75" customHeight="1">
      <c r="A610" s="525"/>
      <c r="D610" s="871"/>
    </row>
    <row r="611" spans="1:4" ht="15.75" customHeight="1">
      <c r="A611" s="525"/>
      <c r="D611" s="871"/>
    </row>
    <row r="612" spans="1:4" ht="15.75" customHeight="1">
      <c r="A612" s="525"/>
      <c r="D612" s="871"/>
    </row>
    <row r="613" spans="1:4" ht="15.75" customHeight="1">
      <c r="A613" s="525"/>
      <c r="D613" s="871"/>
    </row>
    <row r="614" spans="1:4" ht="15.75" customHeight="1">
      <c r="A614" s="525"/>
      <c r="D614" s="871"/>
    </row>
    <row r="615" spans="1:4" ht="15.75" customHeight="1">
      <c r="A615" s="525"/>
      <c r="D615" s="871"/>
    </row>
    <row r="616" spans="1:4" ht="15.75" customHeight="1">
      <c r="A616" s="525"/>
      <c r="D616" s="871"/>
    </row>
    <row r="617" spans="1:4" ht="15.75" customHeight="1">
      <c r="A617" s="525"/>
      <c r="D617" s="871"/>
    </row>
    <row r="618" spans="1:4" ht="15.75" customHeight="1">
      <c r="A618" s="525"/>
      <c r="D618" s="871"/>
    </row>
    <row r="619" spans="1:4" ht="15.75" customHeight="1">
      <c r="A619" s="525"/>
      <c r="D619" s="871"/>
    </row>
    <row r="620" spans="1:4" ht="15.75" customHeight="1">
      <c r="A620" s="525"/>
      <c r="D620" s="871"/>
    </row>
    <row r="621" spans="1:4" ht="15.75" customHeight="1">
      <c r="A621" s="525"/>
      <c r="D621" s="871"/>
    </row>
    <row r="622" spans="1:4" ht="15.75" customHeight="1">
      <c r="A622" s="525"/>
      <c r="D622" s="871"/>
    </row>
    <row r="623" spans="1:4" ht="15.75" customHeight="1">
      <c r="A623" s="525"/>
      <c r="D623" s="871"/>
    </row>
    <row r="624" spans="1:4" ht="15.75" customHeight="1">
      <c r="A624" s="525"/>
      <c r="D624" s="871"/>
    </row>
    <row r="625" spans="1:4" ht="15.75" customHeight="1">
      <c r="A625" s="525"/>
      <c r="D625" s="871"/>
    </row>
    <row r="626" spans="1:4" ht="15.75" customHeight="1">
      <c r="A626" s="525"/>
      <c r="D626" s="871"/>
    </row>
    <row r="627" spans="1:4" ht="15.75" customHeight="1">
      <c r="A627" s="525"/>
      <c r="D627" s="871"/>
    </row>
    <row r="628" spans="1:4" ht="15.75" customHeight="1">
      <c r="A628" s="525"/>
      <c r="D628" s="871"/>
    </row>
    <row r="629" spans="1:4" ht="15.75" customHeight="1">
      <c r="A629" s="525"/>
      <c r="D629" s="871"/>
    </row>
    <row r="630" spans="1:4" ht="15.75" customHeight="1">
      <c r="A630" s="525"/>
      <c r="D630" s="871"/>
    </row>
    <row r="631" spans="1:4" ht="15.75" customHeight="1">
      <c r="A631" s="525"/>
      <c r="D631" s="871"/>
    </row>
    <row r="632" spans="1:4" ht="15.75" customHeight="1">
      <c r="A632" s="525"/>
      <c r="D632" s="871"/>
    </row>
    <row r="633" spans="1:4" ht="15.75" customHeight="1">
      <c r="A633" s="525"/>
      <c r="D633" s="871"/>
    </row>
    <row r="634" spans="1:4" ht="15.75" customHeight="1">
      <c r="A634" s="525"/>
      <c r="D634" s="871"/>
    </row>
    <row r="635" spans="1:4" ht="15.75" customHeight="1">
      <c r="A635" s="525"/>
      <c r="D635" s="871"/>
    </row>
    <row r="636" spans="1:4" ht="15.75" customHeight="1">
      <c r="A636" s="525"/>
      <c r="D636" s="871"/>
    </row>
    <row r="637" spans="1:4" ht="15.75" customHeight="1">
      <c r="A637" s="525"/>
      <c r="D637" s="871"/>
    </row>
    <row r="638" spans="1:4" ht="15.75" customHeight="1">
      <c r="A638" s="525"/>
      <c r="D638" s="871"/>
    </row>
    <row r="639" spans="1:4" ht="15.75" customHeight="1">
      <c r="A639" s="525"/>
      <c r="D639" s="871"/>
    </row>
    <row r="640" spans="1:4" ht="15.75" customHeight="1">
      <c r="A640" s="525"/>
      <c r="D640" s="871"/>
    </row>
    <row r="641" spans="1:4" ht="15.75" customHeight="1">
      <c r="A641" s="525"/>
      <c r="D641" s="871"/>
    </row>
    <row r="642" spans="1:4" ht="15.75" customHeight="1">
      <c r="A642" s="525"/>
      <c r="D642" s="871"/>
    </row>
    <row r="643" spans="1:4" ht="15.75" customHeight="1">
      <c r="A643" s="525"/>
      <c r="D643" s="871"/>
    </row>
    <row r="644" spans="1:4" ht="15.75" customHeight="1">
      <c r="A644" s="525"/>
      <c r="D644" s="871"/>
    </row>
    <row r="645" spans="1:4" ht="15.75" customHeight="1">
      <c r="A645" s="525"/>
      <c r="D645" s="871"/>
    </row>
    <row r="646" spans="1:4" ht="15.75" customHeight="1">
      <c r="A646" s="525"/>
      <c r="D646" s="871"/>
    </row>
    <row r="647" spans="1:4" ht="15.75" customHeight="1">
      <c r="A647" s="525"/>
      <c r="D647" s="871"/>
    </row>
    <row r="648" spans="1:4" ht="15.75" customHeight="1">
      <c r="A648" s="525"/>
      <c r="D648" s="871"/>
    </row>
    <row r="649" spans="1:4" ht="15.75" customHeight="1">
      <c r="A649" s="525"/>
      <c r="D649" s="871"/>
    </row>
    <row r="650" spans="1:4" ht="15.75" customHeight="1">
      <c r="A650" s="525"/>
      <c r="D650" s="871"/>
    </row>
    <row r="651" spans="1:4" ht="15.75" customHeight="1">
      <c r="A651" s="525"/>
      <c r="D651" s="871"/>
    </row>
    <row r="652" spans="1:4" ht="15.75" customHeight="1">
      <c r="A652" s="525"/>
      <c r="D652" s="871"/>
    </row>
    <row r="653" spans="1:4" ht="15.75" customHeight="1">
      <c r="A653" s="525"/>
      <c r="D653" s="871"/>
    </row>
    <row r="654" spans="1:4" ht="15.75" customHeight="1">
      <c r="A654" s="525"/>
      <c r="D654" s="871"/>
    </row>
    <row r="655" spans="1:4" ht="15.75" customHeight="1">
      <c r="A655" s="525"/>
      <c r="D655" s="871"/>
    </row>
    <row r="656" spans="1:4" ht="15.75" customHeight="1">
      <c r="A656" s="525"/>
      <c r="D656" s="871"/>
    </row>
    <row r="657" spans="1:4" ht="15.75" customHeight="1">
      <c r="A657" s="525"/>
      <c r="D657" s="871"/>
    </row>
    <row r="658" spans="1:4" ht="15.75" customHeight="1">
      <c r="A658" s="525"/>
      <c r="D658" s="871"/>
    </row>
    <row r="659" spans="1:4" ht="15.75" customHeight="1">
      <c r="A659" s="525"/>
      <c r="D659" s="871"/>
    </row>
    <row r="660" spans="1:4" ht="15.75" customHeight="1">
      <c r="A660" s="525"/>
      <c r="D660" s="871"/>
    </row>
    <row r="661" spans="1:4" ht="15.75" customHeight="1">
      <c r="A661" s="525"/>
      <c r="D661" s="871"/>
    </row>
    <row r="662" spans="1:4" ht="15.75" customHeight="1">
      <c r="A662" s="525"/>
      <c r="D662" s="871"/>
    </row>
    <row r="663" spans="1:4" ht="15.75" customHeight="1">
      <c r="A663" s="525"/>
      <c r="D663" s="871"/>
    </row>
    <row r="664" spans="1:4" ht="15.75" customHeight="1">
      <c r="A664" s="525"/>
      <c r="D664" s="871"/>
    </row>
    <row r="665" spans="1:4" ht="15.75" customHeight="1">
      <c r="A665" s="525"/>
      <c r="D665" s="871"/>
    </row>
    <row r="666" spans="1:4" ht="15.75" customHeight="1">
      <c r="A666" s="525"/>
      <c r="D666" s="871"/>
    </row>
    <row r="667" spans="1:4" ht="15.75" customHeight="1">
      <c r="A667" s="525"/>
      <c r="D667" s="871"/>
    </row>
    <row r="668" spans="1:4" ht="15.75" customHeight="1">
      <c r="A668" s="525"/>
      <c r="D668" s="871"/>
    </row>
    <row r="669" spans="1:4" ht="15.75" customHeight="1">
      <c r="A669" s="525"/>
      <c r="D669" s="871"/>
    </row>
    <row r="670" spans="1:4" ht="15.75" customHeight="1">
      <c r="A670" s="525"/>
      <c r="D670" s="871"/>
    </row>
    <row r="671" spans="1:4" ht="15.75" customHeight="1">
      <c r="A671" s="525"/>
      <c r="D671" s="871"/>
    </row>
    <row r="672" spans="1:4" ht="15.75" customHeight="1">
      <c r="A672" s="525"/>
      <c r="D672" s="871"/>
    </row>
    <row r="673" spans="1:4" ht="15.75" customHeight="1">
      <c r="A673" s="525"/>
      <c r="D673" s="871"/>
    </row>
    <row r="674" spans="1:4" ht="15.75" customHeight="1">
      <c r="A674" s="525"/>
      <c r="D674" s="871"/>
    </row>
    <row r="675" spans="1:4" ht="15.75" customHeight="1">
      <c r="A675" s="525"/>
      <c r="D675" s="871"/>
    </row>
    <row r="676" spans="1:4" ht="15.75" customHeight="1">
      <c r="A676" s="525"/>
      <c r="D676" s="871"/>
    </row>
    <row r="677" spans="1:4" ht="15.75" customHeight="1">
      <c r="A677" s="525"/>
      <c r="D677" s="871"/>
    </row>
    <row r="678" spans="1:4" ht="15.75" customHeight="1">
      <c r="A678" s="525"/>
      <c r="D678" s="871"/>
    </row>
    <row r="679" spans="1:4" ht="15.75" customHeight="1">
      <c r="A679" s="525"/>
      <c r="D679" s="871"/>
    </row>
    <row r="680" spans="1:4" ht="15.75" customHeight="1">
      <c r="A680" s="525"/>
      <c r="D680" s="871"/>
    </row>
    <row r="681" spans="1:4" ht="15.75" customHeight="1">
      <c r="A681" s="525"/>
      <c r="D681" s="871"/>
    </row>
    <row r="682" spans="1:4" ht="15.75" customHeight="1">
      <c r="A682" s="525"/>
      <c r="D682" s="871"/>
    </row>
    <row r="683" spans="1:4" ht="15.75" customHeight="1">
      <c r="A683" s="525"/>
      <c r="D683" s="871"/>
    </row>
    <row r="684" spans="1:4" ht="15.75" customHeight="1">
      <c r="A684" s="525"/>
      <c r="D684" s="871"/>
    </row>
    <row r="685" spans="1:4" ht="15.75" customHeight="1">
      <c r="A685" s="525"/>
      <c r="D685" s="871"/>
    </row>
    <row r="686" spans="1:4" ht="15.75" customHeight="1">
      <c r="A686" s="525"/>
      <c r="D686" s="871"/>
    </row>
    <row r="687" spans="1:4" ht="15.75" customHeight="1">
      <c r="A687" s="525"/>
      <c r="D687" s="871"/>
    </row>
    <row r="688" spans="1:4" ht="15.75" customHeight="1">
      <c r="A688" s="525"/>
      <c r="D688" s="871"/>
    </row>
    <row r="689" spans="1:4" ht="15.75" customHeight="1">
      <c r="A689" s="525"/>
      <c r="D689" s="871"/>
    </row>
    <row r="690" spans="1:4" ht="15.75" customHeight="1">
      <c r="A690" s="525"/>
      <c r="D690" s="871"/>
    </row>
    <row r="691" spans="1:4" ht="15.75" customHeight="1">
      <c r="A691" s="525"/>
      <c r="D691" s="871"/>
    </row>
    <row r="692" spans="1:4" ht="15.75" customHeight="1">
      <c r="A692" s="525"/>
      <c r="D692" s="871"/>
    </row>
    <row r="693" spans="1:4" ht="15.75" customHeight="1">
      <c r="A693" s="525"/>
      <c r="D693" s="871"/>
    </row>
    <row r="694" spans="1:4" ht="15.75" customHeight="1">
      <c r="A694" s="525"/>
      <c r="D694" s="871"/>
    </row>
    <row r="695" spans="1:4" ht="15.75" customHeight="1">
      <c r="A695" s="525"/>
      <c r="D695" s="871"/>
    </row>
    <row r="696" spans="1:4" ht="15.75" customHeight="1">
      <c r="A696" s="525"/>
      <c r="D696" s="871"/>
    </row>
    <row r="697" spans="1:4" ht="15.75" customHeight="1">
      <c r="A697" s="525"/>
      <c r="D697" s="871"/>
    </row>
    <row r="698" spans="1:4" ht="15.75" customHeight="1">
      <c r="A698" s="525"/>
      <c r="D698" s="871"/>
    </row>
    <row r="699" spans="1:4" ht="15.75" customHeight="1">
      <c r="A699" s="525"/>
      <c r="D699" s="871"/>
    </row>
    <row r="700" spans="1:4" ht="15.75" customHeight="1">
      <c r="A700" s="525"/>
      <c r="D700" s="871"/>
    </row>
    <row r="701" spans="1:4" ht="15.75" customHeight="1">
      <c r="A701" s="525"/>
      <c r="D701" s="871"/>
    </row>
    <row r="702" spans="1:4" ht="15.75" customHeight="1">
      <c r="A702" s="525"/>
      <c r="D702" s="871"/>
    </row>
    <row r="703" spans="1:4" ht="15.75" customHeight="1">
      <c r="A703" s="525"/>
      <c r="D703" s="871"/>
    </row>
    <row r="704" spans="1:4" ht="15.75" customHeight="1">
      <c r="A704" s="525"/>
      <c r="D704" s="871"/>
    </row>
    <row r="705" spans="1:4" ht="15.75" customHeight="1">
      <c r="A705" s="525"/>
      <c r="D705" s="871"/>
    </row>
    <row r="706" spans="1:4" ht="15.75" customHeight="1">
      <c r="A706" s="525"/>
      <c r="D706" s="871"/>
    </row>
    <row r="707" spans="1:4" ht="15.75" customHeight="1">
      <c r="A707" s="525"/>
      <c r="D707" s="871"/>
    </row>
    <row r="708" spans="1:4" ht="15.75" customHeight="1">
      <c r="A708" s="525"/>
      <c r="D708" s="871"/>
    </row>
    <row r="709" spans="1:4" ht="15.75" customHeight="1">
      <c r="A709" s="525"/>
      <c r="D709" s="871"/>
    </row>
    <row r="710" spans="1:4" ht="15.75" customHeight="1">
      <c r="A710" s="525"/>
      <c r="D710" s="871"/>
    </row>
    <row r="711" spans="1:4" ht="15.75" customHeight="1">
      <c r="A711" s="525"/>
      <c r="D711" s="871"/>
    </row>
    <row r="712" spans="1:4" ht="15.75" customHeight="1">
      <c r="A712" s="525"/>
      <c r="D712" s="871"/>
    </row>
    <row r="713" spans="1:4" ht="15.75" customHeight="1">
      <c r="A713" s="525"/>
      <c r="D713" s="871"/>
    </row>
    <row r="714" spans="1:4" ht="15.75" customHeight="1">
      <c r="A714" s="525"/>
      <c r="D714" s="871"/>
    </row>
    <row r="715" spans="1:4" ht="15.75" customHeight="1">
      <c r="A715" s="525"/>
      <c r="D715" s="871"/>
    </row>
    <row r="716" spans="1:4" ht="15.75" customHeight="1">
      <c r="A716" s="525"/>
      <c r="D716" s="871"/>
    </row>
    <row r="717" spans="1:4" ht="15.75" customHeight="1">
      <c r="A717" s="525"/>
      <c r="D717" s="871"/>
    </row>
    <row r="718" spans="1:4" ht="15.75" customHeight="1">
      <c r="A718" s="525"/>
      <c r="D718" s="871"/>
    </row>
    <row r="719" spans="1:4" ht="15.75" customHeight="1">
      <c r="A719" s="525"/>
      <c r="D719" s="871"/>
    </row>
    <row r="720" spans="1:4" ht="15.75" customHeight="1">
      <c r="A720" s="525"/>
      <c r="D720" s="871"/>
    </row>
    <row r="721" spans="1:4" ht="15.75" customHeight="1">
      <c r="A721" s="525"/>
      <c r="D721" s="871"/>
    </row>
    <row r="722" spans="1:4" ht="15.75" customHeight="1">
      <c r="A722" s="525"/>
      <c r="D722" s="871"/>
    </row>
    <row r="723" spans="1:4" ht="15.75" customHeight="1">
      <c r="A723" s="525"/>
      <c r="D723" s="871"/>
    </row>
    <row r="724" spans="1:4" ht="15.75" customHeight="1">
      <c r="A724" s="525"/>
      <c r="D724" s="871"/>
    </row>
    <row r="725" spans="1:4" ht="15.75" customHeight="1">
      <c r="A725" s="525"/>
      <c r="D725" s="871"/>
    </row>
    <row r="726" spans="1:4" ht="15.75" customHeight="1">
      <c r="A726" s="525"/>
      <c r="D726" s="871"/>
    </row>
    <row r="727" spans="1:4" ht="15.75" customHeight="1">
      <c r="A727" s="525"/>
      <c r="D727" s="871"/>
    </row>
    <row r="728" spans="1:4" ht="15.75" customHeight="1">
      <c r="A728" s="525"/>
      <c r="D728" s="871"/>
    </row>
    <row r="729" spans="1:4" ht="15.75" customHeight="1">
      <c r="A729" s="525"/>
      <c r="D729" s="871"/>
    </row>
    <row r="730" spans="1:4" ht="15.75" customHeight="1">
      <c r="A730" s="525"/>
      <c r="D730" s="871"/>
    </row>
    <row r="731" spans="1:4" ht="15.75" customHeight="1">
      <c r="A731" s="525"/>
      <c r="D731" s="871"/>
    </row>
    <row r="732" spans="1:4" ht="15.75" customHeight="1">
      <c r="A732" s="525"/>
      <c r="D732" s="871"/>
    </row>
    <row r="733" spans="1:4" ht="15.75" customHeight="1">
      <c r="A733" s="525"/>
      <c r="D733" s="871"/>
    </row>
    <row r="734" spans="1:4" ht="15.75" customHeight="1">
      <c r="A734" s="525"/>
      <c r="D734" s="871"/>
    </row>
    <row r="735" spans="1:4" ht="15.75" customHeight="1">
      <c r="A735" s="525"/>
      <c r="D735" s="871"/>
    </row>
    <row r="736" spans="1:4" ht="15.75" customHeight="1">
      <c r="A736" s="525"/>
      <c r="D736" s="871"/>
    </row>
    <row r="737" spans="1:4" ht="15.75" customHeight="1">
      <c r="A737" s="525"/>
      <c r="D737" s="871"/>
    </row>
    <row r="738" spans="1:4" ht="15.75" customHeight="1">
      <c r="A738" s="525"/>
      <c r="D738" s="871"/>
    </row>
    <row r="739" spans="1:4" ht="15.75" customHeight="1">
      <c r="A739" s="525"/>
      <c r="D739" s="871"/>
    </row>
    <row r="740" spans="1:4" ht="15.75" customHeight="1">
      <c r="A740" s="525"/>
      <c r="D740" s="871"/>
    </row>
    <row r="741" spans="1:4" ht="15.75" customHeight="1">
      <c r="A741" s="525"/>
      <c r="D741" s="871"/>
    </row>
    <row r="742" spans="1:4" ht="15.75" customHeight="1">
      <c r="A742" s="525"/>
      <c r="D742" s="871"/>
    </row>
    <row r="743" spans="1:4" ht="15.75" customHeight="1">
      <c r="A743" s="525"/>
      <c r="D743" s="871"/>
    </row>
    <row r="744" spans="1:4" ht="15.75" customHeight="1">
      <c r="A744" s="525"/>
      <c r="D744" s="871"/>
    </row>
    <row r="745" spans="1:4" ht="15.75" customHeight="1">
      <c r="A745" s="525"/>
      <c r="D745" s="871"/>
    </row>
    <row r="746" spans="1:4" ht="15.75" customHeight="1">
      <c r="A746" s="525"/>
      <c r="D746" s="871"/>
    </row>
    <row r="747" spans="1:4" ht="15.75" customHeight="1">
      <c r="A747" s="525"/>
      <c r="D747" s="871"/>
    </row>
    <row r="748" spans="1:4" ht="15.75" customHeight="1">
      <c r="A748" s="525"/>
      <c r="D748" s="871"/>
    </row>
    <row r="749" spans="1:4" ht="15.75" customHeight="1">
      <c r="A749" s="525"/>
      <c r="D749" s="871"/>
    </row>
    <row r="750" spans="1:4" ht="15.75" customHeight="1">
      <c r="A750" s="525"/>
      <c r="D750" s="871"/>
    </row>
    <row r="751" spans="1:4" ht="15.75" customHeight="1">
      <c r="A751" s="525"/>
      <c r="D751" s="871"/>
    </row>
    <row r="752" spans="1:4" ht="15.75" customHeight="1">
      <c r="A752" s="525"/>
      <c r="D752" s="871"/>
    </row>
    <row r="753" spans="1:4" ht="15.75" customHeight="1">
      <c r="A753" s="525"/>
      <c r="D753" s="871"/>
    </row>
    <row r="754" spans="1:4" ht="15.75" customHeight="1">
      <c r="A754" s="525"/>
      <c r="D754" s="871"/>
    </row>
    <row r="755" spans="1:4" ht="15.75" customHeight="1">
      <c r="A755" s="525"/>
      <c r="D755" s="871"/>
    </row>
    <row r="756" spans="1:4" ht="15.75" customHeight="1">
      <c r="A756" s="525"/>
      <c r="D756" s="871"/>
    </row>
    <row r="757" spans="1:4" ht="15.75" customHeight="1">
      <c r="A757" s="525"/>
      <c r="D757" s="871"/>
    </row>
    <row r="758" spans="1:4" ht="15.75" customHeight="1">
      <c r="A758" s="525"/>
      <c r="D758" s="871"/>
    </row>
    <row r="759" spans="1:4" ht="15.75" customHeight="1">
      <c r="A759" s="525"/>
      <c r="D759" s="871"/>
    </row>
    <row r="760" spans="1:4" ht="15.75" customHeight="1">
      <c r="A760" s="525"/>
      <c r="D760" s="871"/>
    </row>
    <row r="761" spans="1:4" ht="15.75" customHeight="1">
      <c r="A761" s="525"/>
      <c r="D761" s="871"/>
    </row>
    <row r="762" spans="1:4" ht="15.75" customHeight="1">
      <c r="A762" s="525"/>
      <c r="D762" s="871"/>
    </row>
    <row r="763" spans="1:4" ht="15.75" customHeight="1">
      <c r="A763" s="525"/>
      <c r="D763" s="871"/>
    </row>
    <row r="764" spans="1:4" ht="15.75" customHeight="1">
      <c r="A764" s="525"/>
      <c r="D764" s="871"/>
    </row>
    <row r="765" spans="1:4" ht="15.75" customHeight="1">
      <c r="A765" s="525"/>
      <c r="D765" s="871"/>
    </row>
    <row r="766" spans="1:4" ht="15.75" customHeight="1">
      <c r="A766" s="525"/>
      <c r="D766" s="871"/>
    </row>
    <row r="767" spans="1:4" ht="15.75" customHeight="1">
      <c r="A767" s="525"/>
      <c r="D767" s="871"/>
    </row>
    <row r="768" spans="1:4" ht="15.75" customHeight="1">
      <c r="A768" s="525"/>
      <c r="D768" s="871"/>
    </row>
    <row r="769" spans="1:4" ht="15.75" customHeight="1">
      <c r="A769" s="525"/>
      <c r="D769" s="871"/>
    </row>
    <row r="770" spans="1:4" ht="15.75" customHeight="1">
      <c r="A770" s="525"/>
      <c r="D770" s="871"/>
    </row>
    <row r="771" spans="1:4" ht="15.75" customHeight="1">
      <c r="A771" s="525"/>
      <c r="D771" s="871"/>
    </row>
    <row r="772" spans="1:4" ht="15.75" customHeight="1">
      <c r="A772" s="525"/>
      <c r="D772" s="871"/>
    </row>
    <row r="773" spans="1:4" ht="15.75" customHeight="1">
      <c r="A773" s="525"/>
      <c r="D773" s="871"/>
    </row>
    <row r="774" spans="1:4" ht="15.75" customHeight="1">
      <c r="A774" s="525"/>
      <c r="D774" s="871"/>
    </row>
    <row r="775" spans="1:4" ht="15.75" customHeight="1">
      <c r="A775" s="525"/>
      <c r="D775" s="871"/>
    </row>
    <row r="776" spans="1:4" ht="15.75" customHeight="1">
      <c r="A776" s="525"/>
      <c r="D776" s="871"/>
    </row>
    <row r="777" spans="1:4" ht="15.75" customHeight="1">
      <c r="A777" s="525"/>
      <c r="D777" s="871"/>
    </row>
    <row r="778" spans="1:4" ht="15.75" customHeight="1">
      <c r="A778" s="525"/>
      <c r="D778" s="871"/>
    </row>
    <row r="779" spans="1:4" ht="15.75" customHeight="1">
      <c r="A779" s="525"/>
      <c r="D779" s="871"/>
    </row>
    <row r="780" spans="1:4" ht="15.75" customHeight="1">
      <c r="A780" s="525"/>
      <c r="D780" s="871"/>
    </row>
    <row r="781" spans="1:4" ht="15.75" customHeight="1">
      <c r="A781" s="525"/>
      <c r="D781" s="871"/>
    </row>
    <row r="782" spans="1:4" ht="15.75" customHeight="1">
      <c r="A782" s="525"/>
      <c r="D782" s="871"/>
    </row>
    <row r="783" spans="1:4" ht="15.75" customHeight="1">
      <c r="A783" s="525"/>
      <c r="D783" s="871"/>
    </row>
    <row r="784" spans="1:4" ht="15.75" customHeight="1">
      <c r="A784" s="525"/>
      <c r="D784" s="871"/>
    </row>
    <row r="785" spans="1:4" ht="15.75" customHeight="1">
      <c r="A785" s="525"/>
      <c r="D785" s="871"/>
    </row>
    <row r="786" spans="1:4" ht="15.75" customHeight="1">
      <c r="A786" s="525"/>
      <c r="D786" s="871"/>
    </row>
    <row r="787" spans="1:4" ht="15.75" customHeight="1">
      <c r="A787" s="525"/>
      <c r="D787" s="871"/>
    </row>
    <row r="788" spans="1:4" ht="15.75" customHeight="1">
      <c r="A788" s="525"/>
      <c r="D788" s="871"/>
    </row>
    <row r="789" spans="1:4" ht="15.75" customHeight="1">
      <c r="A789" s="525"/>
      <c r="D789" s="871"/>
    </row>
    <row r="790" spans="1:4" ht="15.75" customHeight="1">
      <c r="A790" s="525"/>
      <c r="D790" s="871"/>
    </row>
    <row r="791" spans="1:4" ht="15.75" customHeight="1">
      <c r="A791" s="525"/>
      <c r="D791" s="871"/>
    </row>
    <row r="792" spans="1:4" ht="15.75" customHeight="1">
      <c r="A792" s="525"/>
      <c r="D792" s="871"/>
    </row>
    <row r="793" spans="1:4" ht="15.75" customHeight="1">
      <c r="A793" s="525"/>
      <c r="D793" s="871"/>
    </row>
    <row r="794" spans="1:4" ht="15.75" customHeight="1">
      <c r="A794" s="525"/>
      <c r="D794" s="871"/>
    </row>
    <row r="795" spans="1:4" ht="15.75" customHeight="1">
      <c r="A795" s="525"/>
      <c r="D795" s="871"/>
    </row>
    <row r="796" spans="1:4" ht="15.75" customHeight="1">
      <c r="A796" s="525"/>
      <c r="D796" s="871"/>
    </row>
    <row r="797" spans="1:4" ht="15.75" customHeight="1">
      <c r="A797" s="525"/>
      <c r="D797" s="871"/>
    </row>
    <row r="798" spans="1:4" ht="15.75" customHeight="1">
      <c r="A798" s="525"/>
      <c r="D798" s="871"/>
    </row>
    <row r="799" spans="1:4" ht="15.75" customHeight="1">
      <c r="A799" s="525"/>
      <c r="D799" s="871"/>
    </row>
    <row r="800" spans="1:4" ht="15.75" customHeight="1">
      <c r="A800" s="525"/>
      <c r="D800" s="871"/>
    </row>
    <row r="801" spans="1:4" ht="15.75" customHeight="1">
      <c r="A801" s="525"/>
      <c r="D801" s="871"/>
    </row>
    <row r="802" spans="1:4" ht="15.75" customHeight="1">
      <c r="A802" s="525"/>
      <c r="D802" s="871"/>
    </row>
    <row r="803" spans="1:4" ht="15.75" customHeight="1">
      <c r="A803" s="525"/>
      <c r="D803" s="871"/>
    </row>
    <row r="804" spans="1:4" ht="15.75" customHeight="1">
      <c r="A804" s="525"/>
      <c r="D804" s="871"/>
    </row>
    <row r="805" spans="1:4" ht="15.75" customHeight="1">
      <c r="A805" s="525"/>
      <c r="D805" s="871"/>
    </row>
    <row r="806" spans="1:4" ht="15.75" customHeight="1">
      <c r="A806" s="525"/>
      <c r="D806" s="871"/>
    </row>
    <row r="807" spans="1:4" ht="15.75" customHeight="1">
      <c r="A807" s="525"/>
      <c r="D807" s="871"/>
    </row>
    <row r="808" spans="1:4" ht="15.75" customHeight="1">
      <c r="A808" s="525"/>
      <c r="D808" s="871"/>
    </row>
    <row r="809" spans="1:4" ht="15.75" customHeight="1">
      <c r="A809" s="525"/>
      <c r="D809" s="871"/>
    </row>
    <row r="810" spans="1:4" ht="15.75" customHeight="1">
      <c r="A810" s="525"/>
      <c r="D810" s="871"/>
    </row>
    <row r="811" spans="1:4" ht="15.75" customHeight="1">
      <c r="A811" s="525"/>
      <c r="D811" s="871"/>
    </row>
    <row r="812" spans="1:4" ht="15.75" customHeight="1">
      <c r="A812" s="525"/>
      <c r="D812" s="871"/>
    </row>
    <row r="813" spans="1:4" ht="15.75" customHeight="1">
      <c r="A813" s="525"/>
      <c r="D813" s="871"/>
    </row>
    <row r="814" spans="1:4" ht="15.75" customHeight="1">
      <c r="A814" s="525"/>
      <c r="D814" s="871"/>
    </row>
    <row r="815" spans="1:4" ht="15.75" customHeight="1">
      <c r="A815" s="525"/>
      <c r="D815" s="871"/>
    </row>
    <row r="816" spans="1:4" ht="15.75" customHeight="1">
      <c r="A816" s="525"/>
      <c r="D816" s="871"/>
    </row>
    <row r="817" spans="1:4" ht="15.75" customHeight="1">
      <c r="A817" s="525"/>
      <c r="D817" s="871"/>
    </row>
    <row r="818" spans="1:4" ht="15.75" customHeight="1">
      <c r="A818" s="525"/>
      <c r="D818" s="871"/>
    </row>
    <row r="819" spans="1:4" ht="15.75" customHeight="1">
      <c r="A819" s="525"/>
      <c r="D819" s="871"/>
    </row>
    <row r="820" spans="1:4" ht="15.75" customHeight="1">
      <c r="A820" s="525"/>
      <c r="D820" s="871"/>
    </row>
    <row r="821" spans="1:4" ht="15.75" customHeight="1">
      <c r="A821" s="525"/>
      <c r="D821" s="871"/>
    </row>
    <row r="822" spans="1:4" ht="15.75" customHeight="1">
      <c r="A822" s="525"/>
      <c r="D822" s="871"/>
    </row>
    <row r="823" spans="1:4" ht="15.75" customHeight="1">
      <c r="A823" s="525"/>
      <c r="D823" s="871"/>
    </row>
    <row r="824" spans="1:4" ht="15.75" customHeight="1">
      <c r="A824" s="525"/>
      <c r="D824" s="871"/>
    </row>
    <row r="825" spans="1:4" ht="15.75" customHeight="1">
      <c r="A825" s="525"/>
      <c r="D825" s="871"/>
    </row>
    <row r="826" spans="1:4" ht="15.75" customHeight="1">
      <c r="A826" s="525"/>
      <c r="D826" s="871"/>
    </row>
    <row r="827" spans="1:4" ht="15.75" customHeight="1">
      <c r="A827" s="525"/>
      <c r="D827" s="871"/>
    </row>
    <row r="828" spans="1:4" ht="15.75" customHeight="1">
      <c r="A828" s="525"/>
      <c r="D828" s="871"/>
    </row>
    <row r="829" spans="1:4" ht="15.75" customHeight="1">
      <c r="A829" s="525"/>
      <c r="D829" s="871"/>
    </row>
    <row r="830" spans="1:4" ht="15.75" customHeight="1">
      <c r="A830" s="525"/>
      <c r="D830" s="871"/>
    </row>
    <row r="831" spans="1:4" ht="15.75" customHeight="1">
      <c r="A831" s="525"/>
      <c r="D831" s="871"/>
    </row>
    <row r="832" spans="1:4" ht="15.75" customHeight="1">
      <c r="A832" s="525"/>
      <c r="D832" s="871"/>
    </row>
    <row r="833" spans="1:4" ht="15.75" customHeight="1">
      <c r="A833" s="525"/>
      <c r="D833" s="871"/>
    </row>
    <row r="834" spans="1:4" ht="15.75" customHeight="1">
      <c r="A834" s="525"/>
      <c r="D834" s="871"/>
    </row>
    <row r="835" spans="1:4" ht="15.75" customHeight="1">
      <c r="A835" s="525"/>
      <c r="D835" s="871"/>
    </row>
    <row r="836" spans="1:4" ht="15.75" customHeight="1">
      <c r="A836" s="525"/>
      <c r="D836" s="871"/>
    </row>
    <row r="837" spans="1:4" ht="15.75" customHeight="1">
      <c r="A837" s="525"/>
      <c r="D837" s="871"/>
    </row>
    <row r="838" spans="1:4" ht="15.75" customHeight="1">
      <c r="A838" s="525"/>
      <c r="D838" s="871"/>
    </row>
    <row r="839" spans="1:4" ht="15.75" customHeight="1">
      <c r="A839" s="525"/>
      <c r="D839" s="871"/>
    </row>
    <row r="840" spans="1:4" ht="15.75" customHeight="1">
      <c r="A840" s="525"/>
      <c r="D840" s="871"/>
    </row>
    <row r="841" spans="1:4" ht="15.75" customHeight="1">
      <c r="A841" s="525"/>
      <c r="D841" s="871"/>
    </row>
    <row r="842" spans="1:4" ht="15.75" customHeight="1">
      <c r="A842" s="525"/>
      <c r="D842" s="871"/>
    </row>
    <row r="843" spans="1:4" ht="15.75" customHeight="1">
      <c r="A843" s="525"/>
      <c r="D843" s="871"/>
    </row>
    <row r="844" spans="1:4" ht="15.75" customHeight="1">
      <c r="A844" s="525"/>
      <c r="D844" s="871"/>
    </row>
    <row r="845" spans="1:4" ht="15.75" customHeight="1">
      <c r="A845" s="525"/>
      <c r="D845" s="871"/>
    </row>
    <row r="846" spans="1:4" ht="15.75" customHeight="1">
      <c r="A846" s="525"/>
      <c r="D846" s="871"/>
    </row>
    <row r="847" spans="1:4" ht="15.75" customHeight="1">
      <c r="A847" s="525"/>
      <c r="D847" s="871"/>
    </row>
    <row r="848" spans="1:4" ht="15.75" customHeight="1">
      <c r="A848" s="525"/>
      <c r="D848" s="871"/>
    </row>
    <row r="849" spans="1:4" ht="15.75" customHeight="1">
      <c r="A849" s="525"/>
      <c r="D849" s="871"/>
    </row>
    <row r="850" spans="1:4" ht="15.75" customHeight="1">
      <c r="A850" s="525"/>
      <c r="D850" s="871"/>
    </row>
    <row r="851" spans="1:4" ht="15.75" customHeight="1">
      <c r="A851" s="525"/>
      <c r="D851" s="871"/>
    </row>
    <row r="852" spans="1:4" ht="15.75" customHeight="1">
      <c r="A852" s="525"/>
      <c r="D852" s="871"/>
    </row>
    <row r="853" spans="1:4" ht="15.75" customHeight="1">
      <c r="A853" s="525"/>
      <c r="D853" s="871"/>
    </row>
    <row r="854" spans="1:4" ht="15.75" customHeight="1">
      <c r="A854" s="525"/>
      <c r="D854" s="871"/>
    </row>
    <row r="855" spans="1:4" ht="15.75" customHeight="1">
      <c r="A855" s="525"/>
      <c r="D855" s="871"/>
    </row>
    <row r="856" spans="1:4" ht="15.75" customHeight="1">
      <c r="A856" s="525"/>
      <c r="D856" s="871"/>
    </row>
    <row r="857" spans="1:4" ht="15.75" customHeight="1">
      <c r="A857" s="525"/>
      <c r="D857" s="871"/>
    </row>
    <row r="858" spans="1:4" ht="15.75" customHeight="1">
      <c r="A858" s="525"/>
      <c r="D858" s="871"/>
    </row>
    <row r="859" spans="1:4" ht="15.75" customHeight="1">
      <c r="A859" s="525"/>
      <c r="D859" s="871"/>
    </row>
    <row r="860" spans="1:4" ht="15.75" customHeight="1">
      <c r="A860" s="525"/>
      <c r="D860" s="871"/>
    </row>
    <row r="861" spans="1:4" ht="15.75" customHeight="1">
      <c r="A861" s="525"/>
      <c r="D861" s="871"/>
    </row>
    <row r="862" spans="1:4" ht="15.75" customHeight="1">
      <c r="A862" s="525"/>
      <c r="D862" s="871"/>
    </row>
    <row r="863" spans="1:4" ht="15.75" customHeight="1">
      <c r="A863" s="525"/>
      <c r="D863" s="871"/>
    </row>
    <row r="864" spans="1:4" ht="15.75" customHeight="1">
      <c r="A864" s="525"/>
      <c r="D864" s="871"/>
    </row>
    <row r="865" spans="1:4" ht="15.75" customHeight="1">
      <c r="A865" s="525"/>
      <c r="D865" s="871"/>
    </row>
    <row r="866" spans="1:4" ht="15.75" customHeight="1">
      <c r="A866" s="525"/>
      <c r="D866" s="871"/>
    </row>
    <row r="867" spans="1:4" ht="15.75" customHeight="1">
      <c r="A867" s="525"/>
      <c r="D867" s="871"/>
    </row>
    <row r="868" spans="1:4" ht="15.75" customHeight="1">
      <c r="A868" s="525"/>
      <c r="D868" s="871"/>
    </row>
    <row r="869" spans="1:4" ht="15.75" customHeight="1">
      <c r="A869" s="525"/>
      <c r="D869" s="871"/>
    </row>
    <row r="870" spans="1:4" ht="15.75" customHeight="1">
      <c r="A870" s="525"/>
      <c r="D870" s="871"/>
    </row>
    <row r="871" spans="1:4" ht="15.75" customHeight="1">
      <c r="A871" s="525"/>
      <c r="D871" s="871"/>
    </row>
    <row r="872" spans="1:4" ht="15.75" customHeight="1">
      <c r="A872" s="525"/>
      <c r="D872" s="871"/>
    </row>
    <row r="873" spans="1:4" ht="15.75" customHeight="1">
      <c r="A873" s="525"/>
      <c r="D873" s="871"/>
    </row>
    <row r="874" spans="1:4" ht="15.75" customHeight="1">
      <c r="A874" s="525"/>
      <c r="D874" s="871"/>
    </row>
    <row r="875" spans="1:4" ht="15.75" customHeight="1">
      <c r="A875" s="525"/>
      <c r="D875" s="871"/>
    </row>
    <row r="876" spans="1:4" ht="15.75" customHeight="1">
      <c r="A876" s="525"/>
      <c r="D876" s="871"/>
    </row>
    <row r="877" spans="1:4" ht="15.75" customHeight="1">
      <c r="A877" s="525"/>
      <c r="D877" s="871"/>
    </row>
    <row r="878" spans="1:4" ht="15.75" customHeight="1">
      <c r="A878" s="525"/>
      <c r="D878" s="871"/>
    </row>
    <row r="879" spans="1:4" ht="15.75" customHeight="1">
      <c r="A879" s="525"/>
      <c r="D879" s="871"/>
    </row>
    <row r="880" spans="1:4" ht="15.75" customHeight="1">
      <c r="A880" s="525"/>
      <c r="D880" s="871"/>
    </row>
    <row r="881" spans="1:4" ht="15.75" customHeight="1">
      <c r="A881" s="525"/>
      <c r="D881" s="871"/>
    </row>
    <row r="882" spans="1:4" ht="15.75" customHeight="1">
      <c r="A882" s="525"/>
      <c r="D882" s="871"/>
    </row>
    <row r="883" spans="1:4" ht="15.75" customHeight="1">
      <c r="A883" s="525"/>
      <c r="D883" s="871"/>
    </row>
    <row r="884" spans="1:4" ht="15.75" customHeight="1">
      <c r="A884" s="525"/>
      <c r="D884" s="871"/>
    </row>
    <row r="885" spans="1:4" ht="15.75" customHeight="1">
      <c r="A885" s="525"/>
      <c r="D885" s="871"/>
    </row>
    <row r="886" spans="1:4" ht="15.75" customHeight="1">
      <c r="A886" s="525"/>
      <c r="D886" s="871"/>
    </row>
    <row r="887" spans="1:4" ht="15.75" customHeight="1">
      <c r="A887" s="525"/>
      <c r="D887" s="871"/>
    </row>
    <row r="888" spans="1:4" ht="15.75" customHeight="1">
      <c r="A888" s="525"/>
      <c r="D888" s="871"/>
    </row>
    <row r="889" spans="1:4" ht="15.75" customHeight="1">
      <c r="A889" s="525"/>
      <c r="D889" s="871"/>
    </row>
    <row r="890" spans="1:4" ht="15.75" customHeight="1">
      <c r="A890" s="525"/>
      <c r="D890" s="871"/>
    </row>
    <row r="891" spans="1:4" ht="15.75" customHeight="1">
      <c r="A891" s="525"/>
      <c r="D891" s="871"/>
    </row>
    <row r="892" spans="1:4" ht="15.75" customHeight="1">
      <c r="A892" s="525"/>
      <c r="D892" s="871"/>
    </row>
    <row r="893" spans="1:4" ht="15.75" customHeight="1">
      <c r="A893" s="525"/>
      <c r="D893" s="871"/>
    </row>
    <row r="894" spans="1:4" ht="15.75" customHeight="1">
      <c r="A894" s="525"/>
      <c r="D894" s="871"/>
    </row>
    <row r="895" spans="1:4" ht="15.75" customHeight="1">
      <c r="A895" s="525"/>
      <c r="D895" s="871"/>
    </row>
    <row r="896" spans="1:4" ht="15.75" customHeight="1">
      <c r="A896" s="525"/>
      <c r="D896" s="871"/>
    </row>
    <row r="897" spans="1:4" ht="15.75" customHeight="1">
      <c r="A897" s="525"/>
      <c r="D897" s="871"/>
    </row>
    <row r="898" spans="1:4" ht="15.75" customHeight="1">
      <c r="A898" s="525"/>
      <c r="D898" s="871"/>
    </row>
    <row r="899" spans="1:4" ht="15.75" customHeight="1">
      <c r="A899" s="525"/>
      <c r="D899" s="871"/>
    </row>
    <row r="900" spans="1:4" ht="15.75" customHeight="1">
      <c r="A900" s="525"/>
      <c r="D900" s="871"/>
    </row>
    <row r="901" spans="1:4" ht="15.75" customHeight="1">
      <c r="A901" s="525"/>
      <c r="D901" s="871"/>
    </row>
    <row r="902" spans="1:4" ht="15.75" customHeight="1">
      <c r="A902" s="525"/>
      <c r="D902" s="871"/>
    </row>
    <row r="903" spans="1:4" ht="15.75" customHeight="1">
      <c r="A903" s="525"/>
      <c r="D903" s="871"/>
    </row>
    <row r="904" spans="1:4" ht="15.75" customHeight="1">
      <c r="A904" s="525"/>
      <c r="D904" s="871"/>
    </row>
    <row r="905" spans="1:4" ht="15.75" customHeight="1">
      <c r="A905" s="525"/>
      <c r="D905" s="871"/>
    </row>
    <row r="906" spans="1:4" ht="15.75" customHeight="1">
      <c r="A906" s="525"/>
      <c r="D906" s="871"/>
    </row>
    <row r="907" spans="1:4" ht="15.75" customHeight="1">
      <c r="A907" s="525"/>
      <c r="D907" s="871"/>
    </row>
    <row r="908" spans="1:4" ht="15.75" customHeight="1">
      <c r="A908" s="525"/>
      <c r="D908" s="871"/>
    </row>
    <row r="909" spans="1:4" ht="15.75" customHeight="1">
      <c r="A909" s="525"/>
      <c r="D909" s="871"/>
    </row>
    <row r="910" spans="1:4" ht="15.75" customHeight="1">
      <c r="A910" s="525"/>
      <c r="D910" s="871"/>
    </row>
    <row r="911" spans="1:4" ht="15.75" customHeight="1">
      <c r="A911" s="525"/>
      <c r="D911" s="871"/>
    </row>
    <row r="912" spans="1:4" ht="15.75" customHeight="1">
      <c r="A912" s="525"/>
      <c r="D912" s="871"/>
    </row>
    <row r="913" spans="1:4" ht="15.75" customHeight="1">
      <c r="A913" s="525"/>
      <c r="D913" s="871"/>
    </row>
    <row r="914" spans="1:4" ht="15.75" customHeight="1">
      <c r="A914" s="525"/>
      <c r="D914" s="871"/>
    </row>
    <row r="915" spans="1:4" ht="15.75" customHeight="1">
      <c r="A915" s="525"/>
      <c r="D915" s="871"/>
    </row>
    <row r="916" spans="1:4" ht="15.75" customHeight="1">
      <c r="A916" s="525"/>
      <c r="D916" s="871"/>
    </row>
    <row r="917" spans="1:4" ht="15.75" customHeight="1">
      <c r="A917" s="525"/>
      <c r="D917" s="871"/>
    </row>
    <row r="918" spans="1:4" ht="15.75" customHeight="1">
      <c r="A918" s="525"/>
      <c r="D918" s="871"/>
    </row>
    <row r="919" spans="1:4" ht="15.75" customHeight="1">
      <c r="A919" s="525"/>
      <c r="D919" s="871"/>
    </row>
    <row r="920" spans="1:4" ht="15.75" customHeight="1">
      <c r="A920" s="525"/>
      <c r="D920" s="871"/>
    </row>
    <row r="921" spans="1:4" ht="15.75" customHeight="1">
      <c r="A921" s="525"/>
      <c r="D921" s="871"/>
    </row>
    <row r="922" spans="1:4" ht="15.75" customHeight="1">
      <c r="A922" s="525"/>
      <c r="D922" s="871"/>
    </row>
    <row r="923" spans="1:4" ht="15.75" customHeight="1">
      <c r="A923" s="525"/>
      <c r="D923" s="871"/>
    </row>
    <row r="924" spans="1:4" ht="15.75" customHeight="1">
      <c r="A924" s="525"/>
      <c r="D924" s="871"/>
    </row>
    <row r="925" spans="1:4" ht="15.75" customHeight="1">
      <c r="A925" s="525"/>
      <c r="D925" s="871"/>
    </row>
    <row r="926" spans="1:4" ht="15.75" customHeight="1">
      <c r="A926" s="525"/>
      <c r="D926" s="871"/>
    </row>
    <row r="927" spans="1:4" ht="15.75" customHeight="1">
      <c r="A927" s="525"/>
      <c r="D927" s="871"/>
    </row>
    <row r="928" spans="1:4" ht="15.75" customHeight="1">
      <c r="A928" s="525"/>
      <c r="D928" s="871"/>
    </row>
    <row r="929" spans="1:4" ht="15.75" customHeight="1">
      <c r="A929" s="525"/>
      <c r="D929" s="871"/>
    </row>
    <row r="930" spans="1:4" ht="15.75" customHeight="1">
      <c r="A930" s="525"/>
      <c r="D930" s="871"/>
    </row>
    <row r="931" spans="1:4" ht="15.75" customHeight="1">
      <c r="A931" s="525"/>
      <c r="D931" s="871"/>
    </row>
    <row r="932" spans="1:4" ht="15.75" customHeight="1">
      <c r="A932" s="525"/>
      <c r="D932" s="871"/>
    </row>
    <row r="933" spans="1:4" ht="15.75" customHeight="1">
      <c r="A933" s="525"/>
      <c r="D933" s="871"/>
    </row>
    <row r="934" spans="1:4" ht="15.75" customHeight="1">
      <c r="A934" s="525"/>
      <c r="D934" s="871"/>
    </row>
    <row r="935" spans="1:4" ht="15.75" customHeight="1">
      <c r="A935" s="525"/>
      <c r="D935" s="871"/>
    </row>
    <row r="936" spans="1:4" ht="15.75" customHeight="1">
      <c r="A936" s="525"/>
      <c r="D936" s="871"/>
    </row>
    <row r="937" spans="1:4" ht="15.75" customHeight="1">
      <c r="A937" s="525"/>
      <c r="D937" s="871"/>
    </row>
    <row r="938" spans="1:4" ht="15.75" customHeight="1">
      <c r="A938" s="525"/>
      <c r="D938" s="871"/>
    </row>
    <row r="939" spans="1:4" ht="15.75" customHeight="1">
      <c r="A939" s="525"/>
      <c r="D939" s="871"/>
    </row>
    <row r="940" spans="1:4" ht="15.75" customHeight="1">
      <c r="A940" s="525"/>
      <c r="D940" s="871"/>
    </row>
    <row r="941" spans="1:4" ht="15.75" customHeight="1">
      <c r="A941" s="525"/>
      <c r="D941" s="871"/>
    </row>
    <row r="942" spans="1:4" ht="15.75" customHeight="1">
      <c r="A942" s="525"/>
      <c r="D942" s="871"/>
    </row>
    <row r="943" spans="1:4" ht="15.75" customHeight="1">
      <c r="A943" s="525"/>
      <c r="D943" s="871"/>
    </row>
    <row r="944" spans="1:4" ht="15.75" customHeight="1">
      <c r="A944" s="525"/>
      <c r="D944" s="871"/>
    </row>
    <row r="945" spans="1:4" ht="15.75" customHeight="1">
      <c r="A945" s="525"/>
      <c r="D945" s="871"/>
    </row>
    <row r="946" spans="1:4" ht="15.75" customHeight="1">
      <c r="A946" s="525"/>
      <c r="D946" s="871"/>
    </row>
    <row r="947" spans="1:4" ht="15.75" customHeight="1">
      <c r="A947" s="525"/>
      <c r="D947" s="871"/>
    </row>
    <row r="948" spans="1:4" ht="15.75" customHeight="1">
      <c r="A948" s="525"/>
      <c r="D948" s="871"/>
    </row>
    <row r="949" spans="1:4" ht="15.75" customHeight="1">
      <c r="A949" s="525"/>
      <c r="D949" s="871"/>
    </row>
    <row r="950" spans="1:4" ht="15.75" customHeight="1">
      <c r="A950" s="525"/>
      <c r="D950" s="871"/>
    </row>
    <row r="951" spans="1:4" ht="15.75" customHeight="1">
      <c r="A951" s="525"/>
      <c r="D951" s="871"/>
    </row>
    <row r="952" spans="1:4" ht="15.75" customHeight="1">
      <c r="A952" s="525"/>
      <c r="D952" s="871"/>
    </row>
    <row r="953" spans="1:4" ht="15.75" customHeight="1">
      <c r="A953" s="525"/>
      <c r="D953" s="871"/>
    </row>
    <row r="954" spans="1:4" ht="15.75" customHeight="1">
      <c r="A954" s="525"/>
      <c r="D954" s="871"/>
    </row>
    <row r="955" spans="1:4" ht="15.75" customHeight="1">
      <c r="A955" s="525"/>
      <c r="D955" s="871"/>
    </row>
    <row r="956" spans="1:4" ht="15.75" customHeight="1">
      <c r="A956" s="525"/>
      <c r="D956" s="871"/>
    </row>
    <row r="957" spans="1:4" ht="15.75" customHeight="1">
      <c r="A957" s="525"/>
      <c r="D957" s="871"/>
    </row>
    <row r="958" spans="1:4" ht="15.75" customHeight="1">
      <c r="A958" s="525"/>
      <c r="D958" s="871"/>
    </row>
    <row r="959" spans="1:4" ht="15.75" customHeight="1">
      <c r="A959" s="525"/>
      <c r="D959" s="871"/>
    </row>
    <row r="960" spans="1:4" ht="15.75" customHeight="1">
      <c r="A960" s="525"/>
      <c r="D960" s="871"/>
    </row>
    <row r="961" spans="1:4" ht="15.75" customHeight="1">
      <c r="A961" s="525"/>
      <c r="D961" s="871"/>
    </row>
    <row r="962" spans="1:4" ht="15.75" customHeight="1">
      <c r="A962" s="525"/>
      <c r="D962" s="871"/>
    </row>
    <row r="963" spans="1:4" ht="15.75" customHeight="1">
      <c r="A963" s="525"/>
      <c r="D963" s="871"/>
    </row>
    <row r="964" spans="1:4" ht="15.75" customHeight="1">
      <c r="A964" s="525"/>
      <c r="D964" s="871"/>
    </row>
    <row r="965" spans="1:4" ht="15.75" customHeight="1">
      <c r="A965" s="525"/>
      <c r="D965" s="871"/>
    </row>
    <row r="966" spans="1:4" ht="15.75" customHeight="1">
      <c r="A966" s="525"/>
      <c r="D966" s="871"/>
    </row>
    <row r="967" spans="1:4" ht="15.75" customHeight="1">
      <c r="A967" s="525"/>
      <c r="D967" s="871"/>
    </row>
    <row r="968" spans="1:4" ht="15.75" customHeight="1">
      <c r="A968" s="525"/>
      <c r="D968" s="871"/>
    </row>
    <row r="969" spans="1:4" ht="15.75" customHeight="1">
      <c r="A969" s="525"/>
      <c r="D969" s="871"/>
    </row>
    <row r="970" spans="1:4" ht="15.75" customHeight="1">
      <c r="A970" s="525"/>
      <c r="D970" s="871"/>
    </row>
    <row r="971" spans="1:4" ht="15.75" customHeight="1">
      <c r="A971" s="525"/>
      <c r="D971" s="871"/>
    </row>
    <row r="972" spans="1:4" ht="15.75" customHeight="1">
      <c r="A972" s="525"/>
      <c r="D972" s="871"/>
    </row>
    <row r="973" spans="1:4" ht="15.75" customHeight="1">
      <c r="A973" s="525"/>
      <c r="D973" s="871"/>
    </row>
    <row r="974" spans="1:4" ht="15.75" customHeight="1">
      <c r="A974" s="525"/>
      <c r="D974" s="871"/>
    </row>
    <row r="975" spans="1:4" ht="15.75" customHeight="1">
      <c r="A975" s="525"/>
      <c r="D975" s="871"/>
    </row>
    <row r="976" spans="1:4" ht="15.75" customHeight="1">
      <c r="A976" s="525"/>
      <c r="D976" s="871"/>
    </row>
    <row r="977" spans="1:4" ht="15.75" customHeight="1">
      <c r="A977" s="525"/>
      <c r="D977" s="871"/>
    </row>
    <row r="978" spans="1:4" ht="15.75" customHeight="1">
      <c r="A978" s="525"/>
      <c r="D978" s="871"/>
    </row>
    <row r="979" spans="1:4" ht="15.75" customHeight="1">
      <c r="A979" s="525"/>
      <c r="D979" s="871"/>
    </row>
    <row r="980" spans="1:4" ht="15.75" customHeight="1">
      <c r="A980" s="525"/>
      <c r="D980" s="871"/>
    </row>
    <row r="981" spans="1:4" ht="15.75" customHeight="1">
      <c r="A981" s="525"/>
      <c r="D981" s="871"/>
    </row>
    <row r="982" spans="1:4" ht="15.75" customHeight="1">
      <c r="A982" s="525"/>
      <c r="D982" s="871"/>
    </row>
    <row r="983" spans="1:4" ht="15.75" customHeight="1">
      <c r="A983" s="525"/>
      <c r="D983" s="871"/>
    </row>
    <row r="984" spans="1:4" ht="15.75" customHeight="1">
      <c r="A984" s="525"/>
      <c r="D984" s="871"/>
    </row>
    <row r="985" spans="1:4" ht="15.75" customHeight="1">
      <c r="A985" s="525"/>
      <c r="D985" s="871"/>
    </row>
    <row r="986" spans="1:4" ht="15.75" customHeight="1">
      <c r="A986" s="525"/>
      <c r="D986" s="871"/>
    </row>
    <row r="987" spans="1:4" ht="15.75" customHeight="1">
      <c r="A987" s="525"/>
      <c r="D987" s="871"/>
    </row>
    <row r="988" spans="1:4" ht="15.75" customHeight="1">
      <c r="A988" s="525"/>
      <c r="D988" s="871"/>
    </row>
    <row r="989" spans="1:4" ht="15.75" customHeight="1">
      <c r="A989" s="525"/>
      <c r="D989" s="871"/>
    </row>
    <row r="990" spans="1:4" ht="15.75" customHeight="1">
      <c r="A990" s="525"/>
      <c r="D990" s="871"/>
    </row>
    <row r="991" spans="1:4" ht="15.75" customHeight="1">
      <c r="A991" s="525"/>
      <c r="D991" s="871"/>
    </row>
    <row r="992" spans="1:4" ht="15.75" customHeight="1">
      <c r="A992" s="525"/>
      <c r="D992" s="871"/>
    </row>
    <row r="993" spans="1:4" ht="15.75" customHeight="1">
      <c r="A993" s="525"/>
      <c r="D993" s="871"/>
    </row>
    <row r="994" spans="1:4" ht="15.75" customHeight="1">
      <c r="A994" s="525"/>
      <c r="D994" s="871"/>
    </row>
    <row r="995" spans="1:4" ht="15.75" customHeight="1">
      <c r="A995" s="525"/>
      <c r="D995" s="871"/>
    </row>
    <row r="996" spans="1:4" ht="15.75" customHeight="1">
      <c r="A996" s="525"/>
      <c r="D996" s="871"/>
    </row>
    <row r="997" spans="1:4" ht="15.75" customHeight="1">
      <c r="A997" s="525"/>
      <c r="D997" s="871"/>
    </row>
    <row r="998" spans="1:4" ht="15.75" customHeight="1">
      <c r="A998" s="525"/>
      <c r="D998" s="871"/>
    </row>
    <row r="999" spans="1:4" ht="15.75" customHeight="1">
      <c r="A999" s="525"/>
      <c r="D999" s="871"/>
    </row>
    <row r="1000" spans="1:4" ht="15.75" customHeight="1">
      <c r="A1000" s="525"/>
      <c r="D1000" s="871"/>
    </row>
    <row r="1001" spans="1:4" ht="15.75" customHeight="1">
      <c r="A1001" s="525"/>
      <c r="D1001" s="871"/>
    </row>
    <row r="1002" spans="1:4" ht="15.75" customHeight="1">
      <c r="A1002" s="525"/>
      <c r="D1002" s="871"/>
    </row>
    <row r="1003" spans="1:4" ht="15.75" customHeight="1">
      <c r="A1003" s="525"/>
      <c r="D1003" s="871"/>
    </row>
    <row r="1004" spans="1:4" ht="15.75" customHeight="1">
      <c r="A1004" s="525"/>
      <c r="D1004" s="871"/>
    </row>
    <row r="1005" spans="1:4" ht="15.75" customHeight="1">
      <c r="A1005" s="525"/>
      <c r="D1005" s="871"/>
    </row>
    <row r="1006" spans="1:4" ht="15.75" customHeight="1">
      <c r="A1006" s="525"/>
      <c r="D1006" s="871"/>
    </row>
    <row r="1007" spans="1:4" ht="15.75" customHeight="1">
      <c r="A1007" s="525"/>
      <c r="D1007" s="871"/>
    </row>
    <row r="1008" spans="1:4" ht="15.75" customHeight="1">
      <c r="A1008" s="525"/>
      <c r="D1008" s="871"/>
    </row>
    <row r="1009" spans="1:4" ht="15.75" customHeight="1">
      <c r="A1009" s="525"/>
      <c r="D1009" s="871"/>
    </row>
    <row r="1010" spans="1:4" ht="15.75" customHeight="1">
      <c r="A1010" s="525"/>
      <c r="D1010" s="871"/>
    </row>
    <row r="1011" spans="1:4" ht="15.75" customHeight="1">
      <c r="A1011" s="525"/>
      <c r="D1011" s="871"/>
    </row>
    <row r="1012" spans="1:4" ht="15.75" customHeight="1">
      <c r="A1012" s="525"/>
      <c r="D1012" s="871"/>
    </row>
    <row r="1013" spans="1:4" ht="15.75" customHeight="1">
      <c r="A1013" s="525"/>
      <c r="D1013" s="871"/>
    </row>
    <row r="1014" spans="1:4" ht="15.75" customHeight="1">
      <c r="A1014" s="525"/>
      <c r="D1014" s="871"/>
    </row>
    <row r="1015" spans="1:4" ht="15.75" customHeight="1">
      <c r="A1015" s="525"/>
      <c r="D1015" s="871"/>
    </row>
    <row r="1016" spans="1:4" ht="15.75" customHeight="1">
      <c r="A1016" s="525"/>
      <c r="D1016" s="871"/>
    </row>
    <row r="1017" spans="1:4" ht="15.75" customHeight="1">
      <c r="A1017" s="525"/>
      <c r="D1017" s="871"/>
    </row>
    <row r="1018" spans="1:4" ht="15.75" customHeight="1">
      <c r="A1018" s="525"/>
      <c r="D1018" s="871"/>
    </row>
    <row r="1019" spans="1:4" ht="15.75" customHeight="1">
      <c r="A1019" s="525"/>
      <c r="D1019" s="871"/>
    </row>
    <row r="1020" spans="1:4" ht="15.75" customHeight="1">
      <c r="A1020" s="525"/>
      <c r="D1020" s="871"/>
    </row>
    <row r="1021" spans="1:4" ht="15.75" customHeight="1">
      <c r="A1021" s="525"/>
      <c r="D1021" s="871"/>
    </row>
    <row r="1022" spans="1:4" ht="15.75" customHeight="1">
      <c r="A1022" s="525"/>
      <c r="D1022" s="871"/>
    </row>
    <row r="1023" spans="1:4" ht="15.75" customHeight="1">
      <c r="A1023" s="525"/>
      <c r="D1023" s="871"/>
    </row>
    <row r="1024" spans="1:4" ht="15.75" customHeight="1">
      <c r="A1024" s="525"/>
      <c r="D1024" s="871"/>
    </row>
    <row r="1025" spans="1:4" ht="15.75" customHeight="1">
      <c r="A1025" s="525"/>
      <c r="D1025" s="871"/>
    </row>
    <row r="1026" spans="1:4" ht="15.75" customHeight="1">
      <c r="A1026" s="525"/>
      <c r="D1026" s="871"/>
    </row>
    <row r="1027" spans="1:4" ht="15.75" customHeight="1">
      <c r="A1027" s="525"/>
      <c r="D1027" s="871"/>
    </row>
    <row r="1028" spans="1:4" ht="15.75" customHeight="1">
      <c r="A1028" s="525"/>
      <c r="D1028" s="871"/>
    </row>
    <row r="1029" spans="1:4" ht="15.75" customHeight="1">
      <c r="A1029" s="525"/>
      <c r="D1029" s="871"/>
    </row>
    <row r="1030" spans="1:4" ht="15.75" customHeight="1">
      <c r="A1030" s="525"/>
      <c r="D1030" s="871"/>
    </row>
    <row r="1031" spans="1:4" ht="15.75" customHeight="1">
      <c r="A1031" s="525"/>
      <c r="D1031" s="871"/>
    </row>
    <row r="1032" spans="1:4" ht="15.75" customHeight="1">
      <c r="A1032" s="525"/>
      <c r="D1032" s="871"/>
    </row>
    <row r="1033" spans="1:4" ht="15.75" customHeight="1">
      <c r="A1033" s="525"/>
      <c r="D1033" s="871"/>
    </row>
    <row r="1034" spans="1:4" ht="15.75" customHeight="1">
      <c r="A1034" s="525"/>
      <c r="D1034" s="871"/>
    </row>
    <row r="1035" spans="1:4" ht="15.75" customHeight="1">
      <c r="A1035" s="525"/>
      <c r="D1035" s="871"/>
    </row>
    <row r="1036" spans="1:4" ht="15.75" customHeight="1">
      <c r="A1036" s="525"/>
      <c r="D1036" s="871"/>
    </row>
    <row r="1037" spans="1:4" ht="15.75" customHeight="1">
      <c r="A1037" s="525"/>
      <c r="D1037" s="871"/>
    </row>
    <row r="1038" spans="1:4" ht="15.75" customHeight="1">
      <c r="A1038" s="525"/>
      <c r="D1038" s="871"/>
    </row>
    <row r="1039" spans="1:4" ht="15.75" customHeight="1">
      <c r="A1039" s="525"/>
      <c r="D1039" s="871"/>
    </row>
    <row r="1040" spans="1:4" ht="15.75" customHeight="1">
      <c r="A1040" s="525"/>
      <c r="D1040" s="871"/>
    </row>
    <row r="1041" spans="1:4" ht="15.75" customHeight="1">
      <c r="A1041" s="525"/>
      <c r="D1041" s="871"/>
    </row>
    <row r="1042" spans="1:4" ht="15.75" customHeight="1">
      <c r="A1042" s="525"/>
      <c r="D1042" s="871"/>
    </row>
    <row r="1043" spans="1:4" ht="15.75" customHeight="1">
      <c r="A1043" s="525"/>
      <c r="D1043" s="871"/>
    </row>
    <row r="1044" spans="1:4" ht="15.75" customHeight="1">
      <c r="A1044" s="525"/>
      <c r="D1044" s="871"/>
    </row>
    <row r="1045" spans="1:4" ht="15.75" customHeight="1">
      <c r="A1045" s="525"/>
      <c r="D1045" s="871"/>
    </row>
    <row r="1046" spans="1:4" ht="15.75" customHeight="1">
      <c r="A1046" s="525"/>
      <c r="D1046" s="871"/>
    </row>
    <row r="1047" spans="1:4" ht="15.75" customHeight="1">
      <c r="A1047" s="525"/>
      <c r="D1047" s="871"/>
    </row>
    <row r="1048" spans="1:4" ht="15.75" customHeight="1">
      <c r="A1048" s="525"/>
      <c r="D1048" s="871"/>
    </row>
    <row r="1049" spans="1:4" ht="15.75" customHeight="1">
      <c r="A1049" s="525"/>
      <c r="D1049" s="871"/>
    </row>
    <row r="1050" spans="1:4" ht="15.75" customHeight="1">
      <c r="A1050" s="525"/>
      <c r="D1050" s="871"/>
    </row>
    <row r="1051" spans="1:4" ht="15.75" customHeight="1">
      <c r="A1051" s="525"/>
      <c r="D1051" s="871"/>
    </row>
    <row r="1052" spans="1:4" ht="15.75" customHeight="1">
      <c r="A1052" s="525"/>
      <c r="D1052" s="871"/>
    </row>
    <row r="1053" spans="1:4" ht="15.75" customHeight="1">
      <c r="A1053" s="525"/>
      <c r="D1053" s="871"/>
    </row>
    <row r="1054" spans="1:4" ht="15.75" customHeight="1">
      <c r="A1054" s="525"/>
      <c r="D1054" s="871"/>
    </row>
    <row r="1055" spans="1:4" ht="15.75" customHeight="1">
      <c r="A1055" s="525"/>
      <c r="D1055" s="871"/>
    </row>
    <row r="1056" spans="1:4" ht="15.75" customHeight="1">
      <c r="A1056" s="525"/>
      <c r="D1056" s="871"/>
    </row>
    <row r="1057" spans="1:4" ht="15.75" customHeight="1">
      <c r="A1057" s="525"/>
      <c r="D1057" s="871"/>
    </row>
    <row r="1058" spans="1:4" ht="15.75" customHeight="1">
      <c r="A1058" s="525"/>
      <c r="D1058" s="871"/>
    </row>
    <row r="1059" spans="1:4" ht="15.75" customHeight="1">
      <c r="A1059" s="525"/>
      <c r="D1059" s="871"/>
    </row>
    <row r="1060" spans="1:4" ht="15.75" customHeight="1">
      <c r="A1060" s="525"/>
      <c r="D1060" s="871"/>
    </row>
    <row r="1061" spans="1:4" ht="15.75" customHeight="1">
      <c r="A1061" s="525"/>
      <c r="D1061" s="871"/>
    </row>
    <row r="1062" spans="1:4" ht="15.75" customHeight="1">
      <c r="A1062" s="525"/>
      <c r="D1062" s="871"/>
    </row>
    <row r="1063" spans="1:4" ht="15.75" customHeight="1">
      <c r="A1063" s="525"/>
      <c r="D1063" s="871"/>
    </row>
    <row r="1064" spans="1:4" ht="15.75" customHeight="1">
      <c r="A1064" s="525"/>
      <c r="D1064" s="871"/>
    </row>
    <row r="1065" spans="1:4" ht="15.75" customHeight="1">
      <c r="A1065" s="525"/>
      <c r="D1065" s="871"/>
    </row>
    <row r="1066" spans="1:4" ht="15.75" customHeight="1">
      <c r="A1066" s="525"/>
      <c r="D1066" s="871"/>
    </row>
    <row r="1067" spans="1:4" ht="15.75" customHeight="1">
      <c r="A1067" s="525"/>
      <c r="D1067" s="871"/>
    </row>
    <row r="1068" spans="1:4" ht="15.75" customHeight="1">
      <c r="A1068" s="525"/>
      <c r="D1068" s="871"/>
    </row>
    <row r="1069" spans="1:4" ht="15.75" customHeight="1">
      <c r="A1069" s="525"/>
      <c r="D1069" s="871"/>
    </row>
    <row r="1070" spans="1:4" ht="15.75" customHeight="1">
      <c r="A1070" s="525"/>
      <c r="D1070" s="871"/>
    </row>
    <row r="1071" spans="1:4" ht="15.75" customHeight="1">
      <c r="A1071" s="525"/>
      <c r="D1071" s="871"/>
    </row>
    <row r="1072" spans="1:4" ht="15.75" customHeight="1">
      <c r="A1072" s="525"/>
      <c r="D1072" s="871"/>
    </row>
    <row r="1073" spans="1:4" ht="15.75" customHeight="1">
      <c r="A1073" s="525"/>
      <c r="D1073" s="871"/>
    </row>
    <row r="1074" spans="1:4" ht="15.75" customHeight="1">
      <c r="A1074" s="525"/>
      <c r="D1074" s="871"/>
    </row>
    <row r="1075" spans="1:4" ht="15.75" customHeight="1">
      <c r="A1075" s="525"/>
      <c r="D1075" s="871"/>
    </row>
    <row r="1076" spans="1:4" ht="15.75" customHeight="1">
      <c r="A1076" s="525"/>
      <c r="D1076" s="871"/>
    </row>
    <row r="1077" spans="1:4" ht="15.75" customHeight="1">
      <c r="A1077" s="525"/>
      <c r="D1077" s="871"/>
    </row>
    <row r="1078" spans="1:4" ht="15.75" customHeight="1">
      <c r="A1078" s="525"/>
      <c r="D1078" s="871"/>
    </row>
    <row r="1079" spans="1:4" ht="15.75" customHeight="1">
      <c r="A1079" s="525"/>
      <c r="D1079" s="871"/>
    </row>
    <row r="1080" spans="1:4" ht="15.75" customHeight="1">
      <c r="A1080" s="525"/>
      <c r="D1080" s="871"/>
    </row>
    <row r="1081" spans="1:4" ht="15.75" customHeight="1">
      <c r="A1081" s="525"/>
      <c r="D1081" s="871"/>
    </row>
    <row r="1082" spans="1:4" ht="15.75" customHeight="1">
      <c r="A1082" s="525"/>
      <c r="D1082" s="871"/>
    </row>
    <row r="1083" spans="1:4" ht="15.75" customHeight="1">
      <c r="A1083" s="525"/>
      <c r="D1083" s="871"/>
    </row>
    <row r="1084" spans="1:4" ht="15.75" customHeight="1">
      <c r="A1084" s="525"/>
      <c r="D1084" s="871"/>
    </row>
    <row r="1085" spans="1:4" ht="15.75" customHeight="1">
      <c r="A1085" s="525"/>
      <c r="D1085" s="871"/>
    </row>
    <row r="1086" spans="1:4" ht="15.75" customHeight="1">
      <c r="A1086" s="525"/>
      <c r="D1086" s="871"/>
    </row>
    <row r="1087" spans="1:4" ht="15.75" customHeight="1">
      <c r="A1087" s="525"/>
      <c r="D1087" s="871"/>
    </row>
    <row r="1088" spans="1:4" ht="15.75" customHeight="1">
      <c r="A1088" s="525"/>
      <c r="D1088" s="871"/>
    </row>
    <row r="1089" spans="1:4" ht="15.75" customHeight="1">
      <c r="A1089" s="525"/>
      <c r="D1089" s="871"/>
    </row>
    <row r="1090" spans="1:4" ht="15.75" customHeight="1">
      <c r="A1090" s="525"/>
      <c r="D1090" s="871"/>
    </row>
    <row r="1091" spans="1:4" ht="15.75" customHeight="1">
      <c r="A1091" s="525"/>
      <c r="D1091" s="871"/>
    </row>
    <row r="1092" spans="1:4" ht="15.75" customHeight="1">
      <c r="A1092" s="525"/>
      <c r="D1092" s="871"/>
    </row>
    <row r="1093" spans="1:4" ht="15.75" customHeight="1">
      <c r="A1093" s="525"/>
      <c r="D1093" s="871"/>
    </row>
    <row r="1094" spans="1:4" ht="15.75" customHeight="1">
      <c r="A1094" s="525"/>
      <c r="D1094" s="871"/>
    </row>
    <row r="1095" spans="1:4" ht="15.75" customHeight="1">
      <c r="A1095" s="525"/>
      <c r="D1095" s="871"/>
    </row>
    <row r="1096" spans="1:4" ht="15.75" customHeight="1">
      <c r="A1096" s="525"/>
      <c r="D1096" s="871"/>
    </row>
    <row r="1097" spans="1:4" ht="15.75" customHeight="1">
      <c r="A1097" s="525"/>
      <c r="D1097" s="871"/>
    </row>
    <row r="1098" spans="1:4" ht="15.75" customHeight="1">
      <c r="A1098" s="525"/>
      <c r="D1098" s="871"/>
    </row>
    <row r="1099" spans="1:4" ht="15.75" customHeight="1">
      <c r="A1099" s="525"/>
      <c r="D1099" s="871"/>
    </row>
    <row r="1100" spans="1:4" ht="15.75" customHeight="1">
      <c r="A1100" s="525"/>
      <c r="D1100" s="871"/>
    </row>
    <row r="1101" spans="1:4" ht="15.75" customHeight="1">
      <c r="A1101" s="525"/>
      <c r="D1101" s="871"/>
    </row>
    <row r="1102" spans="1:4" ht="15.75" customHeight="1">
      <c r="A1102" s="525"/>
      <c r="D1102" s="871"/>
    </row>
    <row r="1103" spans="1:4" ht="15.75" customHeight="1">
      <c r="A1103" s="525"/>
      <c r="D1103" s="871"/>
    </row>
    <row r="1104" spans="1:4" ht="15.75" customHeight="1">
      <c r="A1104" s="525"/>
      <c r="D1104" s="871"/>
    </row>
    <row r="1105" spans="1:4" ht="15.75" customHeight="1">
      <c r="A1105" s="525"/>
      <c r="D1105" s="871"/>
    </row>
    <row r="1106" spans="1:4" ht="15.75" customHeight="1">
      <c r="A1106" s="525"/>
      <c r="D1106" s="871"/>
    </row>
    <row r="1107" spans="1:4" ht="15.75" customHeight="1">
      <c r="A1107" s="525"/>
      <c r="D1107" s="871"/>
    </row>
    <row r="1108" spans="1:4" ht="15.75" customHeight="1">
      <c r="A1108" s="525"/>
      <c r="D1108" s="871"/>
    </row>
    <row r="1109" spans="1:4" ht="15.75" customHeight="1">
      <c r="A1109" s="525"/>
      <c r="D1109" s="871"/>
    </row>
    <row r="1110" spans="1:4" ht="15.75" customHeight="1">
      <c r="A1110" s="525"/>
      <c r="D1110" s="871"/>
    </row>
    <row r="1111" spans="1:4" ht="15.75" customHeight="1">
      <c r="A1111" s="525"/>
      <c r="D1111" s="871"/>
    </row>
    <row r="1112" spans="1:4" ht="15.75" customHeight="1">
      <c r="A1112" s="525"/>
      <c r="D1112" s="871"/>
    </row>
    <row r="1113" spans="1:4" ht="15.75" customHeight="1">
      <c r="A1113" s="525"/>
      <c r="D1113" s="871"/>
    </row>
    <row r="1114" spans="1:4" ht="15.75" customHeight="1">
      <c r="A1114" s="525"/>
      <c r="D1114" s="871"/>
    </row>
    <row r="1115" spans="1:4" ht="15.75" customHeight="1">
      <c r="A1115" s="525"/>
      <c r="D1115" s="871"/>
    </row>
    <row r="1116" spans="1:4" ht="15.75" customHeight="1">
      <c r="A1116" s="525"/>
      <c r="D1116" s="871"/>
    </row>
    <row r="1117" spans="1:4" ht="15.75" customHeight="1">
      <c r="A1117" s="525"/>
      <c r="D1117" s="871"/>
    </row>
    <row r="1118" spans="1:4" ht="15.75" customHeight="1">
      <c r="A1118" s="525"/>
      <c r="D1118" s="871"/>
    </row>
    <row r="1119" spans="1:4" ht="15.75" customHeight="1">
      <c r="A1119" s="525"/>
      <c r="D1119" s="871"/>
    </row>
    <row r="1120" spans="1:4" ht="15.75" customHeight="1">
      <c r="A1120" s="525"/>
      <c r="D1120" s="871"/>
    </row>
    <row r="1121" spans="1:4" ht="15.75" customHeight="1">
      <c r="A1121" s="525"/>
      <c r="D1121" s="871"/>
    </row>
    <row r="1122" spans="1:4" ht="15.75" customHeight="1">
      <c r="A1122" s="525"/>
      <c r="D1122" s="871"/>
    </row>
    <row r="1123" spans="1:4" ht="15.75" customHeight="1">
      <c r="A1123" s="525"/>
      <c r="D1123" s="871"/>
    </row>
    <row r="1124" spans="1:4" ht="15.75" customHeight="1">
      <c r="A1124" s="525"/>
      <c r="D1124" s="871"/>
    </row>
    <row r="1125" spans="1:4" ht="15.75" customHeight="1">
      <c r="A1125" s="525"/>
      <c r="D1125" s="871"/>
    </row>
    <row r="1126" spans="1:4" ht="15.75" customHeight="1">
      <c r="A1126" s="525"/>
      <c r="D1126" s="871"/>
    </row>
    <row r="1127" spans="1:4" ht="15.75" customHeight="1">
      <c r="A1127" s="525"/>
      <c r="D1127" s="871"/>
    </row>
    <row r="1128" spans="1:4" ht="15.75" customHeight="1">
      <c r="A1128" s="525"/>
      <c r="D1128" s="871"/>
    </row>
    <row r="1129" spans="1:4" ht="15.75" customHeight="1">
      <c r="A1129" s="525"/>
      <c r="D1129" s="871"/>
    </row>
    <row r="1130" spans="1:4" ht="15.75" customHeight="1">
      <c r="A1130" s="525"/>
      <c r="D1130" s="871"/>
    </row>
    <row r="1131" spans="1:4" ht="15.75" customHeight="1">
      <c r="A1131" s="525"/>
      <c r="D1131" s="871"/>
    </row>
    <row r="1132" spans="1:4" ht="15.75" customHeight="1">
      <c r="A1132" s="525"/>
      <c r="D1132" s="871"/>
    </row>
    <row r="1133" spans="1:4" ht="15.75" customHeight="1">
      <c r="A1133" s="525"/>
      <c r="D1133" s="871"/>
    </row>
    <row r="1134" spans="1:4" ht="15.75" customHeight="1">
      <c r="A1134" s="525"/>
      <c r="D1134" s="871"/>
    </row>
    <row r="1135" spans="1:4" ht="15.75" customHeight="1">
      <c r="A1135" s="525"/>
      <c r="D1135" s="871"/>
    </row>
    <row r="1136" spans="1:4" ht="15.75" customHeight="1">
      <c r="A1136" s="525"/>
      <c r="D1136" s="871"/>
    </row>
    <row r="1137" spans="1:4" ht="15.75" customHeight="1">
      <c r="A1137" s="525"/>
      <c r="D1137" s="871"/>
    </row>
    <row r="1138" spans="1:4" ht="15.75" customHeight="1">
      <c r="A1138" s="525"/>
      <c r="D1138" s="871"/>
    </row>
    <row r="1139" spans="1:4" ht="15.75" customHeight="1">
      <c r="A1139" s="525"/>
      <c r="D1139" s="871"/>
    </row>
    <row r="1140" spans="1:4" ht="15.75" customHeight="1">
      <c r="A1140" s="525"/>
      <c r="D1140" s="871"/>
    </row>
    <row r="1141" spans="1:4" ht="15.75" customHeight="1">
      <c r="A1141" s="525"/>
      <c r="D1141" s="871"/>
    </row>
    <row r="1142" spans="1:4" ht="15.75" customHeight="1">
      <c r="A1142" s="525"/>
      <c r="D1142" s="871"/>
    </row>
    <row r="1143" spans="1:4" ht="15.75" customHeight="1">
      <c r="A1143" s="525"/>
      <c r="D1143" s="871"/>
    </row>
    <row r="1144" spans="1:4" ht="15.75" customHeight="1">
      <c r="A1144" s="525"/>
      <c r="D1144" s="871"/>
    </row>
    <row r="1145" spans="1:4" ht="15.75" customHeight="1">
      <c r="A1145" s="525"/>
      <c r="D1145" s="871"/>
    </row>
    <row r="1146" spans="1:4" ht="15.75" customHeight="1">
      <c r="A1146" s="525"/>
      <c r="D1146" s="871"/>
    </row>
    <row r="1147" spans="1:4" ht="15.75" customHeight="1">
      <c r="A1147" s="525"/>
      <c r="D1147" s="871"/>
    </row>
    <row r="1148" spans="1:4" ht="15.75" customHeight="1">
      <c r="A1148" s="525"/>
      <c r="D1148" s="871"/>
    </row>
    <row r="1149" spans="1:4" ht="15.75" customHeight="1">
      <c r="A1149" s="525"/>
      <c r="D1149" s="871"/>
    </row>
    <row r="1150" spans="1:4" ht="15.75" customHeight="1">
      <c r="A1150" s="525"/>
      <c r="D1150" s="871"/>
    </row>
    <row r="1151" spans="1:4" ht="15.75" customHeight="1">
      <c r="A1151" s="525"/>
      <c r="D1151" s="871"/>
    </row>
    <row r="1152" spans="1:4" ht="15.75" customHeight="1">
      <c r="A1152" s="525"/>
      <c r="D1152" s="871"/>
    </row>
    <row r="1153" spans="1:4" ht="15.75" customHeight="1">
      <c r="A1153" s="525"/>
      <c r="D1153" s="871"/>
    </row>
    <row r="1154" spans="1:4" ht="15.75" customHeight="1">
      <c r="A1154" s="525"/>
      <c r="D1154" s="871"/>
    </row>
    <row r="1155" spans="1:4" ht="15.75" customHeight="1">
      <c r="A1155" s="525"/>
      <c r="D1155" s="871"/>
    </row>
    <row r="1156" spans="1:4" ht="15.75" customHeight="1">
      <c r="A1156" s="525"/>
      <c r="D1156" s="871"/>
    </row>
    <row r="1157" spans="1:4" ht="15.75" customHeight="1">
      <c r="A1157" s="525"/>
      <c r="D1157" s="871"/>
    </row>
    <row r="1158" spans="1:4" ht="15.75" customHeight="1">
      <c r="A1158" s="525"/>
      <c r="D1158" s="871"/>
    </row>
    <row r="1159" spans="1:4" ht="15.75" customHeight="1">
      <c r="A1159" s="525"/>
      <c r="D1159" s="871"/>
    </row>
    <row r="1160" spans="1:4" ht="15.75" customHeight="1">
      <c r="A1160" s="525"/>
      <c r="D1160" s="871"/>
    </row>
    <row r="1161" spans="1:4" ht="15.75" customHeight="1">
      <c r="A1161" s="525"/>
      <c r="D1161" s="871"/>
    </row>
    <row r="1162" spans="1:4" ht="15.75" customHeight="1">
      <c r="A1162" s="525"/>
      <c r="D1162" s="871"/>
    </row>
    <row r="1163" spans="1:4" ht="15.75" customHeight="1">
      <c r="A1163" s="525"/>
      <c r="D1163" s="871"/>
    </row>
    <row r="1164" spans="1:4" ht="15.75" customHeight="1">
      <c r="A1164" s="525"/>
      <c r="D1164" s="871"/>
    </row>
    <row r="1165" spans="1:4" ht="15.75" customHeight="1">
      <c r="A1165" s="525"/>
      <c r="D1165" s="871"/>
    </row>
    <row r="1166" spans="1:4" ht="15.75" customHeight="1">
      <c r="A1166" s="525"/>
      <c r="D1166" s="871"/>
    </row>
    <row r="1167" spans="1:4" ht="15.75" customHeight="1">
      <c r="A1167" s="525"/>
      <c r="D1167" s="871"/>
    </row>
    <row r="1168" spans="1:4" ht="15.75" customHeight="1">
      <c r="A1168" s="525"/>
      <c r="D1168" s="871"/>
    </row>
    <row r="1169" spans="1:4" ht="15.75" customHeight="1">
      <c r="A1169" s="525"/>
      <c r="D1169" s="871"/>
    </row>
    <row r="1170" spans="1:4" ht="15.75" customHeight="1">
      <c r="A1170" s="525"/>
      <c r="D1170" s="871"/>
    </row>
    <row r="1171" spans="1:4" ht="15.75" customHeight="1">
      <c r="A1171" s="525"/>
      <c r="D1171" s="871"/>
    </row>
    <row r="1172" spans="1:4" ht="15.75" customHeight="1">
      <c r="A1172" s="525"/>
      <c r="D1172" s="871"/>
    </row>
    <row r="1173" spans="1:4" ht="15.75" customHeight="1">
      <c r="A1173" s="525"/>
      <c r="D1173" s="871"/>
    </row>
    <row r="1174" spans="1:4" ht="15.75" customHeight="1">
      <c r="A1174" s="525"/>
      <c r="D1174" s="871"/>
    </row>
    <row r="1175" spans="1:4" ht="15.75" customHeight="1">
      <c r="A1175" s="525"/>
      <c r="D1175" s="871"/>
    </row>
    <row r="1176" spans="1:4" ht="15.75" customHeight="1">
      <c r="A1176" s="525"/>
      <c r="D1176" s="871"/>
    </row>
    <row r="1177" spans="1:4" ht="15.75" customHeight="1">
      <c r="A1177" s="525"/>
      <c r="D1177" s="871"/>
    </row>
    <row r="1178" spans="1:4" ht="15.75" customHeight="1">
      <c r="A1178" s="525"/>
      <c r="D1178" s="871"/>
    </row>
    <row r="1179" spans="1:4" ht="15.75" customHeight="1">
      <c r="A1179" s="525"/>
      <c r="D1179" s="871"/>
    </row>
    <row r="1180" spans="1:4" ht="15.75" customHeight="1">
      <c r="A1180" s="525"/>
      <c r="D1180" s="871"/>
    </row>
    <row r="1181" spans="1:4" ht="15.75" customHeight="1">
      <c r="A1181" s="525"/>
      <c r="D1181" s="871"/>
    </row>
    <row r="1182" spans="1:4" ht="15.75" customHeight="1">
      <c r="A1182" s="525"/>
      <c r="D1182" s="871"/>
    </row>
    <row r="1183" spans="1:4" ht="15.75" customHeight="1">
      <c r="A1183" s="525"/>
      <c r="D1183" s="871"/>
    </row>
    <row r="1184" spans="1:4" ht="15.75" customHeight="1">
      <c r="A1184" s="525"/>
      <c r="D1184" s="871"/>
    </row>
    <row r="1185" spans="1:4" ht="15.75" customHeight="1">
      <c r="A1185" s="525"/>
      <c r="D1185" s="871"/>
    </row>
    <row r="1186" spans="1:4" ht="15.75" customHeight="1">
      <c r="A1186" s="525"/>
      <c r="D1186" s="871"/>
    </row>
    <row r="1187" spans="1:4" ht="15.75" customHeight="1">
      <c r="A1187" s="525"/>
      <c r="D1187" s="871"/>
    </row>
    <row r="1188" spans="1:4" ht="15.75" customHeight="1">
      <c r="A1188" s="525"/>
      <c r="D1188" s="871"/>
    </row>
    <row r="1189" spans="1:4" ht="15.75" customHeight="1">
      <c r="A1189" s="525"/>
      <c r="D1189" s="871"/>
    </row>
    <row r="1190" spans="1:4" ht="15.75" customHeight="1">
      <c r="A1190" s="525"/>
      <c r="D1190" s="871"/>
    </row>
    <row r="1191" spans="1:4" ht="15.75" customHeight="1">
      <c r="A1191" s="525"/>
      <c r="D1191" s="871"/>
    </row>
    <row r="1192" spans="1:4" ht="15.75" customHeight="1">
      <c r="A1192" s="525"/>
      <c r="D1192" s="871"/>
    </row>
    <row r="1193" spans="1:4" ht="15.75" customHeight="1">
      <c r="A1193" s="525"/>
      <c r="D1193" s="871"/>
    </row>
    <row r="1194" spans="1:4" ht="15.75" customHeight="1">
      <c r="A1194" s="525"/>
      <c r="D1194" s="871"/>
    </row>
    <row r="1195" spans="1:4" ht="15.75" customHeight="1">
      <c r="A1195" s="525"/>
      <c r="D1195" s="871"/>
    </row>
    <row r="1196" spans="1:4" ht="15.75" customHeight="1">
      <c r="A1196" s="525"/>
      <c r="D1196" s="871"/>
    </row>
    <row r="1197" spans="1:4" ht="15.75" customHeight="1">
      <c r="A1197" s="525"/>
      <c r="D1197" s="871"/>
    </row>
    <row r="1198" spans="1:4" ht="15.75" customHeight="1">
      <c r="A1198" s="525"/>
      <c r="D1198" s="871"/>
    </row>
    <row r="1199" spans="1:4" ht="15.75" customHeight="1">
      <c r="A1199" s="525"/>
      <c r="D1199" s="871"/>
    </row>
    <row r="1200" spans="1:4" ht="15.75" customHeight="1">
      <c r="A1200" s="525"/>
      <c r="D1200" s="871"/>
    </row>
    <row r="1201" spans="1:4" ht="15.75" customHeight="1">
      <c r="A1201" s="525"/>
      <c r="D1201" s="871"/>
    </row>
    <row r="1202" spans="1:4" ht="15.75" customHeight="1">
      <c r="A1202" s="525"/>
      <c r="D1202" s="871"/>
    </row>
    <row r="1203" spans="1:4" ht="15.75" customHeight="1">
      <c r="A1203" s="525"/>
      <c r="D1203" s="871"/>
    </row>
    <row r="1204" spans="1:4" ht="15.75" customHeight="1">
      <c r="A1204" s="525"/>
      <c r="D1204" s="871"/>
    </row>
    <row r="1205" spans="1:4" ht="15.75" customHeight="1">
      <c r="A1205" s="525"/>
      <c r="D1205" s="871"/>
    </row>
    <row r="1206" spans="1:4" ht="15.75" customHeight="1">
      <c r="A1206" s="525"/>
      <c r="D1206" s="871"/>
    </row>
    <row r="1207" spans="1:4" ht="15.75" customHeight="1">
      <c r="A1207" s="525"/>
      <c r="D1207" s="871"/>
    </row>
    <row r="1208" spans="1:4" ht="15.75" customHeight="1">
      <c r="A1208" s="525"/>
      <c r="D1208" s="871"/>
    </row>
    <row r="1209" spans="1:4" ht="15.75" customHeight="1">
      <c r="A1209" s="525"/>
      <c r="D1209" s="871"/>
    </row>
    <row r="1210" spans="1:4" ht="15.75" customHeight="1">
      <c r="A1210" s="525"/>
      <c r="D1210" s="871"/>
    </row>
    <row r="1211" spans="1:4" ht="15.75" customHeight="1">
      <c r="A1211" s="525"/>
      <c r="D1211" s="871"/>
    </row>
    <row r="1212" spans="1:4" ht="15.75" customHeight="1">
      <c r="A1212" s="525"/>
      <c r="D1212" s="871"/>
    </row>
    <row r="1213" spans="1:4" ht="15.75" customHeight="1">
      <c r="A1213" s="525"/>
      <c r="D1213" s="871"/>
    </row>
    <row r="1214" spans="1:4" ht="15.75" customHeight="1">
      <c r="A1214" s="525"/>
      <c r="D1214" s="871"/>
    </row>
    <row r="1215" spans="1:4" ht="15.75" customHeight="1">
      <c r="A1215" s="525"/>
      <c r="D1215" s="871"/>
    </row>
    <row r="1216" spans="1:4" ht="15.75" customHeight="1">
      <c r="A1216" s="525"/>
      <c r="D1216" s="871"/>
    </row>
    <row r="1217" spans="1:4" ht="15.75" customHeight="1">
      <c r="A1217" s="525"/>
      <c r="D1217" s="871"/>
    </row>
    <row r="1218" spans="1:4" ht="15.75" customHeight="1">
      <c r="A1218" s="525"/>
      <c r="D1218" s="871"/>
    </row>
    <row r="1219" spans="1:4" ht="15.75" customHeight="1">
      <c r="A1219" s="525"/>
      <c r="D1219" s="871"/>
    </row>
    <row r="1220" spans="1:4" ht="15.75" customHeight="1">
      <c r="A1220" s="525"/>
      <c r="D1220" s="871"/>
    </row>
    <row r="1221" spans="1:4" ht="15.75" customHeight="1">
      <c r="A1221" s="525"/>
      <c r="D1221" s="871"/>
    </row>
    <row r="1222" spans="1:4" ht="15.75" customHeight="1">
      <c r="A1222" s="525"/>
      <c r="D1222" s="871"/>
    </row>
    <row r="1223" spans="1:4" ht="15.75" customHeight="1">
      <c r="A1223" s="525"/>
      <c r="D1223" s="871"/>
    </row>
    <row r="1224" spans="1:4" ht="15.75" customHeight="1">
      <c r="A1224" s="525"/>
      <c r="D1224" s="871"/>
    </row>
    <row r="1225" spans="1:4" ht="15.75" customHeight="1">
      <c r="A1225" s="525"/>
      <c r="D1225" s="871"/>
    </row>
    <row r="1226" spans="1:4" ht="15.75" customHeight="1">
      <c r="A1226" s="525"/>
      <c r="D1226" s="871"/>
    </row>
    <row r="1227" spans="1:4" ht="15.75" customHeight="1">
      <c r="A1227" s="525"/>
      <c r="D1227" s="871"/>
    </row>
    <row r="1228" spans="1:4" ht="15.75" customHeight="1">
      <c r="A1228" s="525"/>
      <c r="D1228" s="871"/>
    </row>
    <row r="1229" spans="1:4" ht="15.75" customHeight="1">
      <c r="A1229" s="525"/>
      <c r="D1229" s="871"/>
    </row>
    <row r="1230" spans="1:4" ht="15.75" customHeight="1">
      <c r="A1230" s="525"/>
      <c r="D1230" s="871"/>
    </row>
    <row r="1231" spans="1:4" ht="15.75" customHeight="1">
      <c r="A1231" s="525"/>
      <c r="D1231" s="871"/>
    </row>
    <row r="1232" spans="1:4" ht="15.75" customHeight="1">
      <c r="A1232" s="525"/>
      <c r="D1232" s="871"/>
    </row>
    <row r="1233" spans="1:4" ht="15.75" customHeight="1">
      <c r="A1233" s="525"/>
      <c r="D1233" s="871"/>
    </row>
    <row r="1234" spans="1:4" ht="15.75" customHeight="1">
      <c r="A1234" s="525"/>
      <c r="D1234" s="871"/>
    </row>
    <row r="1235" spans="1:4" ht="15.75" customHeight="1">
      <c r="A1235" s="525"/>
      <c r="D1235" s="871"/>
    </row>
    <row r="1236" spans="1:4" ht="15.75" customHeight="1">
      <c r="A1236" s="525"/>
      <c r="D1236" s="871"/>
    </row>
    <row r="1237" spans="1:4" ht="15.75" customHeight="1">
      <c r="A1237" s="525"/>
      <c r="D1237" s="871"/>
    </row>
    <row r="1238" spans="1:4" ht="15.75" customHeight="1">
      <c r="A1238" s="525"/>
      <c r="D1238" s="871"/>
    </row>
    <row r="1239" spans="1:4" ht="15.75" customHeight="1">
      <c r="A1239" s="525"/>
      <c r="D1239" s="871"/>
    </row>
    <row r="1240" spans="1:4" ht="15.75" customHeight="1">
      <c r="A1240" s="525"/>
      <c r="D1240" s="871"/>
    </row>
    <row r="1241" spans="1:4" ht="15.75" customHeight="1">
      <c r="A1241" s="525"/>
      <c r="D1241" s="871"/>
    </row>
    <row r="1242" spans="1:4" ht="15.75" customHeight="1">
      <c r="A1242" s="525"/>
      <c r="D1242" s="871"/>
    </row>
  </sheetData>
  <mergeCells count="13">
    <mergeCell ref="A385:C385"/>
    <mergeCell ref="A14:C14"/>
    <mergeCell ref="A17:C17"/>
    <mergeCell ref="A25:C25"/>
    <mergeCell ref="A33:C33"/>
    <mergeCell ref="A52:C52"/>
    <mergeCell ref="A59:C59"/>
    <mergeCell ref="A63:C63"/>
    <mergeCell ref="A81:C81"/>
    <mergeCell ref="A315:C315"/>
    <mergeCell ref="A328:C328"/>
    <mergeCell ref="A364:C364"/>
    <mergeCell ref="A365:C365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90"/>
  <sheetViews>
    <sheetView workbookViewId="0">
      <selection activeCell="D30" sqref="D30"/>
    </sheetView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54.625" customWidth="1"/>
    <col min="5" max="5" width="10.625" style="900" customWidth="1"/>
    <col min="6" max="20" width="10.625" customWidth="1"/>
  </cols>
  <sheetData>
    <row r="1" spans="1:22" ht="36" customHeight="1">
      <c r="A1" s="554"/>
      <c r="B1" s="932" t="s">
        <v>2625</v>
      </c>
      <c r="C1" s="904"/>
      <c r="D1" s="904"/>
      <c r="E1" s="889"/>
      <c r="F1" s="555"/>
      <c r="G1" s="555"/>
      <c r="H1" s="555"/>
      <c r="I1" s="555"/>
      <c r="J1" s="555"/>
      <c r="K1" s="555"/>
      <c r="L1" s="555"/>
      <c r="M1" s="555"/>
      <c r="N1" s="555"/>
      <c r="O1" s="555"/>
      <c r="P1" s="555"/>
      <c r="Q1" s="555"/>
      <c r="R1" s="555"/>
      <c r="S1" s="555"/>
      <c r="T1" s="555"/>
      <c r="U1" s="555"/>
      <c r="V1" s="555"/>
    </row>
    <row r="2" spans="1:22" ht="36" customHeight="1">
      <c r="A2" s="554"/>
      <c r="B2" s="932" t="s">
        <v>2626</v>
      </c>
      <c r="C2" s="904"/>
      <c r="D2" s="904"/>
      <c r="E2" s="889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</row>
    <row r="3" spans="1:22" ht="14.25" customHeight="1">
      <c r="A3" s="556"/>
      <c r="B3" s="933" t="s">
        <v>2627</v>
      </c>
      <c r="C3" s="904"/>
      <c r="D3" s="904"/>
      <c r="E3" s="89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</row>
    <row r="4" spans="1:22" ht="14.25" customHeight="1">
      <c r="A4" s="556"/>
      <c r="B4" s="557"/>
      <c r="C4" s="558"/>
      <c r="D4" s="559"/>
      <c r="E4" s="89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2" ht="14.25" customHeight="1">
      <c r="A5" s="560" t="s">
        <v>2628</v>
      </c>
      <c r="B5" s="560" t="s">
        <v>2</v>
      </c>
      <c r="C5" s="560" t="s">
        <v>6</v>
      </c>
      <c r="D5" s="561" t="s">
        <v>2629</v>
      </c>
      <c r="E5" s="89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</row>
    <row r="6" spans="1:22" ht="14.25">
      <c r="A6" s="884">
        <v>1</v>
      </c>
      <c r="B6" s="887" t="s">
        <v>2491</v>
      </c>
      <c r="C6" s="885" t="s">
        <v>48</v>
      </c>
      <c r="D6" s="886" t="s">
        <v>2586</v>
      </c>
      <c r="E6" s="892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</row>
    <row r="7" spans="1:22" ht="14.25">
      <c r="A7" s="884">
        <v>2</v>
      </c>
      <c r="B7" s="888" t="s">
        <v>2541</v>
      </c>
      <c r="C7" s="885" t="s">
        <v>48</v>
      </c>
      <c r="D7" s="886" t="s">
        <v>2585</v>
      </c>
      <c r="E7" s="893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</row>
    <row r="8" spans="1:22" ht="14.25">
      <c r="A8" s="884">
        <v>3</v>
      </c>
      <c r="B8" s="888" t="s">
        <v>2543</v>
      </c>
      <c r="C8" s="885" t="s">
        <v>48</v>
      </c>
      <c r="D8" s="886" t="s">
        <v>2630</v>
      </c>
      <c r="E8" s="893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</row>
    <row r="9" spans="1:22" ht="14.25">
      <c r="A9" s="884">
        <v>4</v>
      </c>
      <c r="B9" s="888" t="s">
        <v>2545</v>
      </c>
      <c r="C9" s="885" t="s">
        <v>48</v>
      </c>
      <c r="D9" s="886" t="s">
        <v>2630</v>
      </c>
      <c r="E9" s="893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</row>
    <row r="10" spans="1:22" ht="14.25">
      <c r="A10" s="884">
        <v>5</v>
      </c>
      <c r="B10" s="888" t="s">
        <v>2546</v>
      </c>
      <c r="C10" s="885" t="s">
        <v>48</v>
      </c>
      <c r="D10" s="886" t="s">
        <v>2631</v>
      </c>
      <c r="E10" s="893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</row>
    <row r="11" spans="1:22" ht="14.25">
      <c r="A11" s="884">
        <v>6</v>
      </c>
      <c r="B11" s="888" t="s">
        <v>1006</v>
      </c>
      <c r="C11" s="885" t="s">
        <v>48</v>
      </c>
      <c r="D11" s="886" t="s">
        <v>2632</v>
      </c>
      <c r="E11" s="892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</row>
    <row r="12" spans="1:22" ht="14.25">
      <c r="A12" s="884">
        <v>7</v>
      </c>
      <c r="B12" s="888" t="s">
        <v>2548</v>
      </c>
      <c r="C12" s="885" t="s">
        <v>48</v>
      </c>
      <c r="D12" s="886" t="s">
        <v>2633</v>
      </c>
      <c r="E12" s="893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</row>
    <row r="13" spans="1:22" ht="14.25">
      <c r="A13" s="884">
        <v>8</v>
      </c>
      <c r="B13" s="888" t="s">
        <v>2550</v>
      </c>
      <c r="C13" s="885" t="s">
        <v>48</v>
      </c>
      <c r="D13" s="886" t="s">
        <v>2630</v>
      </c>
      <c r="E13" s="893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</row>
    <row r="14" spans="1:22" ht="14.25">
      <c r="A14" s="884">
        <v>9</v>
      </c>
      <c r="B14" s="888" t="s">
        <v>2551</v>
      </c>
      <c r="C14" s="885" t="s">
        <v>48</v>
      </c>
      <c r="D14" s="886" t="s">
        <v>1129</v>
      </c>
      <c r="E14" s="893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</row>
    <row r="15" spans="1:22" ht="14.25">
      <c r="A15" s="884">
        <v>10</v>
      </c>
      <c r="B15" s="888" t="s">
        <v>2554</v>
      </c>
      <c r="C15" s="885" t="s">
        <v>48</v>
      </c>
      <c r="D15" s="886" t="s">
        <v>1129</v>
      </c>
      <c r="E15" s="893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</row>
    <row r="16" spans="1:22" ht="14.25">
      <c r="A16" s="884">
        <v>11</v>
      </c>
      <c r="B16" s="888" t="s">
        <v>2543</v>
      </c>
      <c r="C16" s="885" t="s">
        <v>81</v>
      </c>
      <c r="D16" s="886" t="s">
        <v>2630</v>
      </c>
      <c r="E16" s="893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</row>
    <row r="17" spans="1:20" ht="14.25">
      <c r="A17" s="884">
        <v>12</v>
      </c>
      <c r="B17" s="888" t="s">
        <v>2546</v>
      </c>
      <c r="C17" s="885" t="s">
        <v>81</v>
      </c>
      <c r="D17" s="886" t="s">
        <v>2631</v>
      </c>
      <c r="E17" s="893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</row>
    <row r="18" spans="1:20" ht="14.25">
      <c r="A18" s="884">
        <v>13</v>
      </c>
      <c r="B18" s="888" t="s">
        <v>1006</v>
      </c>
      <c r="C18" s="885" t="s">
        <v>81</v>
      </c>
      <c r="D18" s="886" t="s">
        <v>2632</v>
      </c>
      <c r="E18" s="892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</row>
    <row r="19" spans="1:20" ht="14.25">
      <c r="A19" s="884">
        <v>14</v>
      </c>
      <c r="B19" s="888" t="s">
        <v>2545</v>
      </c>
      <c r="C19" s="885" t="s">
        <v>81</v>
      </c>
      <c r="D19" s="886" t="s">
        <v>2630</v>
      </c>
      <c r="E19" s="893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</row>
    <row r="20" spans="1:20" ht="14.25">
      <c r="A20" s="884">
        <v>15</v>
      </c>
      <c r="B20" s="888" t="s">
        <v>2550</v>
      </c>
      <c r="C20" s="885" t="s">
        <v>81</v>
      </c>
      <c r="D20" s="886" t="s">
        <v>2630</v>
      </c>
      <c r="E20" s="893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</row>
    <row r="21" spans="1:20" ht="14.25">
      <c r="A21" s="884">
        <v>16</v>
      </c>
      <c r="B21" s="888" t="s">
        <v>2560</v>
      </c>
      <c r="C21" s="885" t="s">
        <v>81</v>
      </c>
      <c r="D21" s="886" t="s">
        <v>2634</v>
      </c>
      <c r="E21" s="893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</row>
    <row r="22" spans="1:20" ht="14.25">
      <c r="A22" s="884">
        <v>17</v>
      </c>
      <c r="B22" s="888" t="s">
        <v>2554</v>
      </c>
      <c r="C22" s="885" t="s">
        <v>81</v>
      </c>
      <c r="D22" s="886" t="s">
        <v>1129</v>
      </c>
      <c r="E22" s="893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</row>
    <row r="23" spans="1:20" ht="14.25">
      <c r="A23" s="884">
        <v>18</v>
      </c>
      <c r="B23" s="888" t="s">
        <v>2551</v>
      </c>
      <c r="C23" s="885" t="s">
        <v>81</v>
      </c>
      <c r="D23" s="886" t="s">
        <v>1129</v>
      </c>
      <c r="E23" s="893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</row>
    <row r="24" spans="1:20" ht="14.25">
      <c r="A24" s="884">
        <v>19</v>
      </c>
      <c r="B24" s="888" t="s">
        <v>2541</v>
      </c>
      <c r="C24" s="885" t="s">
        <v>81</v>
      </c>
      <c r="D24" s="886" t="s">
        <v>2585</v>
      </c>
      <c r="E24" s="893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</row>
    <row r="25" spans="1:20" ht="14.25">
      <c r="A25" s="884">
        <v>20</v>
      </c>
      <c r="B25" s="888" t="s">
        <v>2564</v>
      </c>
      <c r="C25" s="885" t="s">
        <v>81</v>
      </c>
      <c r="D25" s="886" t="s">
        <v>2634</v>
      </c>
      <c r="E25" s="893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</row>
    <row r="26" spans="1:20" ht="14.25">
      <c r="A26" s="884">
        <v>21</v>
      </c>
      <c r="B26" s="888" t="s">
        <v>2566</v>
      </c>
      <c r="C26" s="885" t="s">
        <v>81</v>
      </c>
      <c r="D26" s="886" t="s">
        <v>2585</v>
      </c>
      <c r="E26" s="893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</row>
    <row r="27" spans="1:20" ht="14.25">
      <c r="A27" s="884">
        <v>22</v>
      </c>
      <c r="B27" s="888" t="s">
        <v>2568</v>
      </c>
      <c r="C27" s="885" t="s">
        <v>81</v>
      </c>
      <c r="D27" s="886" t="s">
        <v>2635</v>
      </c>
      <c r="E27" s="893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</row>
    <row r="28" spans="1:20" ht="14.25">
      <c r="A28" s="884">
        <v>23</v>
      </c>
      <c r="B28" s="888" t="s">
        <v>2568</v>
      </c>
      <c r="C28" s="885" t="s">
        <v>81</v>
      </c>
      <c r="D28" s="886" t="s">
        <v>2635</v>
      </c>
      <c r="E28" s="893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</row>
    <row r="29" spans="1:20" ht="14.25">
      <c r="A29" s="884">
        <v>24</v>
      </c>
      <c r="B29" s="888" t="s">
        <v>2568</v>
      </c>
      <c r="C29" s="885" t="s">
        <v>81</v>
      </c>
      <c r="D29" s="886" t="s">
        <v>2635</v>
      </c>
      <c r="E29" s="893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</row>
    <row r="30" spans="1:20" ht="14.25">
      <c r="A30" s="884">
        <v>25</v>
      </c>
      <c r="B30" s="888" t="s">
        <v>1359</v>
      </c>
      <c r="C30" s="885" t="s">
        <v>81</v>
      </c>
      <c r="D30" s="886" t="s">
        <v>2635</v>
      </c>
      <c r="E30" s="893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</row>
    <row r="31" spans="1:20" ht="14.25">
      <c r="A31" s="884">
        <v>26</v>
      </c>
      <c r="B31" s="888" t="s">
        <v>1359</v>
      </c>
      <c r="C31" s="885" t="s">
        <v>81</v>
      </c>
      <c r="D31" s="886" t="s">
        <v>2635</v>
      </c>
      <c r="E31" s="893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</row>
    <row r="32" spans="1:20" ht="14.25">
      <c r="A32" s="884">
        <v>27</v>
      </c>
      <c r="B32" s="888" t="s">
        <v>1359</v>
      </c>
      <c r="C32" s="885" t="s">
        <v>81</v>
      </c>
      <c r="D32" s="886" t="s">
        <v>2635</v>
      </c>
      <c r="E32" s="893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</row>
    <row r="33" spans="1:20" ht="14.25">
      <c r="A33" s="884">
        <v>28</v>
      </c>
      <c r="B33" s="888" t="s">
        <v>2575</v>
      </c>
      <c r="C33" s="885" t="s">
        <v>81</v>
      </c>
      <c r="D33" s="886" t="s">
        <v>2630</v>
      </c>
      <c r="E33" s="893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</row>
    <row r="34" spans="1:20" ht="14.25">
      <c r="A34" s="884">
        <v>29</v>
      </c>
      <c r="B34" s="888" t="s">
        <v>2577</v>
      </c>
      <c r="C34" s="885" t="s">
        <v>81</v>
      </c>
      <c r="D34" s="886" t="s">
        <v>1129</v>
      </c>
      <c r="E34" s="893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</row>
    <row r="35" spans="1:20" ht="14.25" hidden="1">
      <c r="A35" s="562">
        <v>30</v>
      </c>
      <c r="B35" s="565"/>
      <c r="C35" s="563"/>
      <c r="D35" s="566"/>
      <c r="E35" s="892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</row>
    <row r="36" spans="1:20" ht="14.25" hidden="1">
      <c r="A36" s="562">
        <v>31</v>
      </c>
      <c r="B36" s="565"/>
      <c r="C36" s="563"/>
      <c r="D36" s="567"/>
      <c r="E36" s="89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</row>
    <row r="37" spans="1:20" ht="14.25" hidden="1">
      <c r="A37" s="562">
        <v>32</v>
      </c>
      <c r="B37" s="565"/>
      <c r="C37" s="563"/>
      <c r="D37" s="567"/>
      <c r="E37" s="89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</row>
    <row r="38" spans="1:20" ht="14.25" hidden="1">
      <c r="A38" s="562">
        <v>33</v>
      </c>
      <c r="B38" s="565"/>
      <c r="C38" s="563"/>
      <c r="D38" s="567"/>
      <c r="E38" s="89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</row>
    <row r="39" spans="1:20" ht="14.25" hidden="1">
      <c r="A39" s="562">
        <v>34</v>
      </c>
      <c r="B39" s="565"/>
      <c r="C39" s="563"/>
      <c r="D39" s="567"/>
      <c r="E39" s="89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</row>
    <row r="40" spans="1:20" ht="14.25" hidden="1">
      <c r="A40" s="562">
        <v>35</v>
      </c>
      <c r="B40" s="565"/>
      <c r="C40" s="563"/>
      <c r="D40" s="567"/>
      <c r="E40" s="89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</row>
    <row r="41" spans="1:20" ht="14.25" hidden="1">
      <c r="A41" s="562">
        <v>36</v>
      </c>
      <c r="B41" s="565"/>
      <c r="C41" s="563"/>
      <c r="D41" s="567"/>
      <c r="E41" s="89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</row>
    <row r="42" spans="1:20" ht="14.25" hidden="1">
      <c r="A42" s="562">
        <v>37</v>
      </c>
      <c r="B42" s="565"/>
      <c r="C42" s="563"/>
      <c r="D42" s="567"/>
      <c r="E42" s="89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</row>
    <row r="43" spans="1:20" ht="14.25" hidden="1">
      <c r="A43" s="562">
        <v>38</v>
      </c>
      <c r="B43" s="565"/>
      <c r="C43" s="563"/>
      <c r="D43" s="567"/>
      <c r="E43" s="89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</row>
    <row r="44" spans="1:20" ht="14.25" hidden="1">
      <c r="A44" s="562">
        <v>39</v>
      </c>
      <c r="B44" s="568"/>
      <c r="C44" s="563"/>
      <c r="D44" s="567"/>
      <c r="E44" s="89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</row>
    <row r="45" spans="1:20" ht="14.25" hidden="1">
      <c r="A45" s="562">
        <v>40</v>
      </c>
      <c r="B45" s="568"/>
      <c r="C45" s="563"/>
      <c r="D45" s="567"/>
      <c r="E45" s="89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</row>
    <row r="46" spans="1:20" ht="14.25" hidden="1">
      <c r="A46" s="562">
        <v>41</v>
      </c>
      <c r="B46" s="565"/>
      <c r="C46" s="563"/>
      <c r="D46" s="567"/>
      <c r="E46" s="89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</row>
    <row r="47" spans="1:20" ht="14.25" hidden="1">
      <c r="A47" s="562">
        <v>42</v>
      </c>
      <c r="B47" s="565"/>
      <c r="C47" s="563"/>
      <c r="D47" s="567"/>
      <c r="E47" s="89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</row>
    <row r="48" spans="1:20" ht="14.25" hidden="1">
      <c r="A48" s="562">
        <v>43</v>
      </c>
      <c r="B48" s="569"/>
      <c r="C48" s="563"/>
      <c r="D48" s="567"/>
      <c r="E48" s="895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</row>
    <row r="49" spans="1:20" ht="14.25" hidden="1">
      <c r="A49" s="562">
        <v>44</v>
      </c>
      <c r="B49" s="569"/>
      <c r="C49" s="563"/>
      <c r="D49" s="567"/>
      <c r="E49" s="895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</row>
    <row r="50" spans="1:20" ht="14.25" hidden="1">
      <c r="A50" s="562">
        <v>45</v>
      </c>
      <c r="B50" s="569"/>
      <c r="C50" s="563"/>
      <c r="D50" s="563"/>
      <c r="E50" s="895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</row>
    <row r="51" spans="1:20" ht="14.25" hidden="1">
      <c r="A51" s="562">
        <v>46</v>
      </c>
      <c r="B51" s="569"/>
      <c r="C51" s="563"/>
      <c r="D51" s="563"/>
      <c r="E51" s="895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</row>
    <row r="52" spans="1:20" ht="14.25" hidden="1">
      <c r="A52" s="562">
        <v>47</v>
      </c>
      <c r="B52" s="569"/>
      <c r="C52" s="563"/>
      <c r="D52" s="563"/>
      <c r="E52" s="895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</row>
    <row r="53" spans="1:20" ht="14.25" hidden="1">
      <c r="A53" s="562">
        <v>48</v>
      </c>
      <c r="B53" s="569"/>
      <c r="C53" s="563"/>
      <c r="D53" s="567"/>
      <c r="E53" s="896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</row>
    <row r="54" spans="1:20" ht="14.25" hidden="1">
      <c r="A54" s="562">
        <v>49</v>
      </c>
      <c r="B54" s="569"/>
      <c r="C54" s="563"/>
      <c r="D54" s="567"/>
      <c r="E54" s="895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</row>
    <row r="55" spans="1:20" ht="14.25" hidden="1">
      <c r="A55" s="562">
        <v>50</v>
      </c>
      <c r="B55" s="569"/>
      <c r="C55" s="563"/>
      <c r="D55" s="567"/>
      <c r="E55" s="895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</row>
    <row r="56" spans="1:20" ht="14.25" hidden="1">
      <c r="A56" s="562">
        <v>51</v>
      </c>
      <c r="B56" s="569"/>
      <c r="C56" s="563"/>
      <c r="D56" s="567"/>
      <c r="E56" s="895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</row>
    <row r="57" spans="1:20" ht="14.25" hidden="1">
      <c r="A57" s="562">
        <v>52</v>
      </c>
      <c r="B57" s="565"/>
      <c r="C57" s="563"/>
      <c r="D57" s="567"/>
      <c r="E57" s="89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</row>
    <row r="58" spans="1:20" ht="14.25" hidden="1">
      <c r="A58" s="562">
        <v>53</v>
      </c>
      <c r="B58" s="565"/>
      <c r="C58" s="563"/>
      <c r="D58" s="567"/>
      <c r="E58" s="89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</row>
    <row r="59" spans="1:20" ht="14.25" hidden="1">
      <c r="A59" s="562">
        <v>54</v>
      </c>
      <c r="B59" s="565"/>
      <c r="C59" s="563"/>
      <c r="D59" s="567"/>
      <c r="E59" s="89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</row>
    <row r="60" spans="1:20" ht="14.25" hidden="1">
      <c r="A60" s="562">
        <v>55</v>
      </c>
      <c r="B60" s="565"/>
      <c r="C60" s="563"/>
      <c r="D60" s="567"/>
      <c r="E60" s="89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</row>
    <row r="61" spans="1:20" ht="14.25" hidden="1">
      <c r="A61" s="562">
        <v>56</v>
      </c>
      <c r="B61" s="565"/>
      <c r="C61" s="563"/>
      <c r="D61" s="567"/>
      <c r="E61" s="89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</row>
    <row r="62" spans="1:20" ht="14.25" hidden="1">
      <c r="A62" s="562">
        <v>57</v>
      </c>
      <c r="B62" s="569"/>
      <c r="C62" s="563"/>
      <c r="D62" s="567"/>
      <c r="E62" s="895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</row>
    <row r="63" spans="1:20" ht="14.25" hidden="1">
      <c r="A63" s="562">
        <v>58</v>
      </c>
      <c r="B63" s="568"/>
      <c r="C63" s="563"/>
      <c r="D63" s="567"/>
      <c r="E63" s="89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</row>
    <row r="64" spans="1:20" ht="14.25" hidden="1">
      <c r="A64" s="562">
        <v>59</v>
      </c>
      <c r="B64" s="568"/>
      <c r="C64" s="563"/>
      <c r="D64" s="567"/>
      <c r="E64" s="89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</row>
    <row r="65" spans="1:20" ht="14.25" hidden="1">
      <c r="A65" s="562">
        <v>60</v>
      </c>
      <c r="B65" s="569"/>
      <c r="C65" s="563"/>
      <c r="D65" s="567"/>
      <c r="E65" s="895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</row>
    <row r="66" spans="1:20" ht="14.25" hidden="1">
      <c r="A66" s="562">
        <v>61</v>
      </c>
      <c r="B66" s="569"/>
      <c r="C66" s="563"/>
      <c r="D66" s="567"/>
      <c r="E66" s="895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</row>
    <row r="67" spans="1:20" ht="14.25" hidden="1">
      <c r="A67" s="562">
        <v>62</v>
      </c>
      <c r="B67" s="568"/>
      <c r="C67" s="563"/>
      <c r="D67" s="567"/>
      <c r="E67" s="89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</row>
    <row r="68" spans="1:20" ht="14.25" hidden="1">
      <c r="A68" s="562">
        <v>63</v>
      </c>
      <c r="B68" s="569"/>
      <c r="C68" s="563"/>
      <c r="D68" s="567"/>
      <c r="E68" s="895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</row>
    <row r="69" spans="1:20" ht="14.25" hidden="1">
      <c r="A69" s="562">
        <v>64</v>
      </c>
      <c r="B69" s="569"/>
      <c r="C69" s="563"/>
      <c r="D69" s="567"/>
      <c r="E69" s="895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</row>
    <row r="70" spans="1:20" ht="14.25" hidden="1">
      <c r="A70" s="562">
        <v>65</v>
      </c>
      <c r="B70" s="569"/>
      <c r="C70" s="563"/>
      <c r="D70" s="567"/>
      <c r="E70" s="895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</row>
    <row r="71" spans="1:20" ht="14.25" hidden="1">
      <c r="A71" s="562">
        <v>66</v>
      </c>
      <c r="B71" s="569"/>
      <c r="C71" s="563"/>
      <c r="D71" s="567"/>
      <c r="E71" s="895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</row>
    <row r="72" spans="1:20" ht="14.25" hidden="1">
      <c r="A72" s="562">
        <v>67</v>
      </c>
      <c r="B72" s="569"/>
      <c r="C72" s="563"/>
      <c r="D72" s="567"/>
      <c r="E72" s="895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</row>
    <row r="73" spans="1:20" ht="14.25" hidden="1">
      <c r="A73" s="562">
        <v>68</v>
      </c>
      <c r="B73" s="569"/>
      <c r="C73" s="563"/>
      <c r="D73" s="567"/>
      <c r="E73" s="895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</row>
    <row r="74" spans="1:20" ht="14.25" hidden="1">
      <c r="A74" s="562">
        <v>69</v>
      </c>
      <c r="B74" s="569"/>
      <c r="C74" s="563"/>
      <c r="D74" s="567"/>
      <c r="E74" s="895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</row>
    <row r="75" spans="1:20" ht="14.25" hidden="1">
      <c r="A75" s="562">
        <v>70</v>
      </c>
      <c r="B75" s="569"/>
      <c r="C75" s="563"/>
      <c r="D75" s="567"/>
      <c r="E75" s="895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</row>
    <row r="76" spans="1:20" ht="14.25" hidden="1">
      <c r="A76" s="570">
        <v>71</v>
      </c>
      <c r="B76" s="568"/>
      <c r="C76" s="563"/>
      <c r="D76" s="567"/>
      <c r="E76" s="89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</row>
    <row r="77" spans="1:20" ht="14.25" hidden="1">
      <c r="A77" s="570">
        <v>72</v>
      </c>
      <c r="B77" s="568"/>
      <c r="C77" s="563"/>
      <c r="D77" s="566"/>
      <c r="E77" s="89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</row>
    <row r="78" spans="1:20" ht="14.25" hidden="1">
      <c r="A78" s="570">
        <v>73</v>
      </c>
      <c r="B78" s="569"/>
      <c r="C78" s="563"/>
      <c r="D78" s="566"/>
      <c r="E78" s="89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</row>
    <row r="79" spans="1:20" ht="14.25" hidden="1">
      <c r="A79" s="570">
        <v>74</v>
      </c>
      <c r="B79" s="569"/>
      <c r="C79" s="567"/>
      <c r="D79" s="566"/>
      <c r="E79" s="89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</row>
    <row r="80" spans="1:20" ht="14.25" hidden="1">
      <c r="A80" s="570">
        <v>75</v>
      </c>
      <c r="B80" s="565"/>
      <c r="C80" s="567"/>
      <c r="D80" s="566"/>
      <c r="E80" s="89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</row>
    <row r="81" spans="1:22" ht="14.25" hidden="1">
      <c r="A81" s="570">
        <v>76</v>
      </c>
      <c r="B81" s="565"/>
      <c r="C81" s="567"/>
      <c r="D81" s="566"/>
      <c r="E81" s="89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</row>
    <row r="82" spans="1:22" ht="14.25" hidden="1">
      <c r="A82" s="570">
        <v>77</v>
      </c>
      <c r="B82" s="565"/>
      <c r="C82" s="567"/>
      <c r="D82" s="566"/>
      <c r="E82" s="89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</row>
    <row r="83" spans="1:22" ht="14.25" hidden="1">
      <c r="A83" s="570">
        <v>78</v>
      </c>
      <c r="B83" s="568"/>
      <c r="C83" s="567"/>
      <c r="D83" s="566"/>
      <c r="E83" s="89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</row>
    <row r="84" spans="1:22" ht="14.25" hidden="1">
      <c r="A84" s="570">
        <v>79</v>
      </c>
      <c r="B84" s="569"/>
      <c r="C84" s="567"/>
      <c r="D84" s="566"/>
      <c r="E84" s="89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</row>
    <row r="85" spans="1:22" ht="14.25" hidden="1">
      <c r="A85" s="570">
        <v>80</v>
      </c>
      <c r="B85" s="568"/>
      <c r="C85" s="567"/>
      <c r="D85" s="566"/>
      <c r="E85" s="892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</row>
    <row r="86" spans="1:22" ht="14.25" hidden="1">
      <c r="A86" s="570">
        <v>81</v>
      </c>
      <c r="B86" s="569"/>
      <c r="C86" s="567"/>
      <c r="D86" s="566"/>
      <c r="E86" s="89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4.25" hidden="1">
      <c r="A87" s="570">
        <v>82</v>
      </c>
      <c r="B87" s="568"/>
      <c r="C87" s="567"/>
      <c r="D87" s="566"/>
      <c r="E87" s="89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</row>
    <row r="88" spans="1:22" ht="14.25" hidden="1">
      <c r="A88" s="570">
        <v>83</v>
      </c>
      <c r="B88" s="565"/>
      <c r="C88" s="567"/>
      <c r="D88" s="566"/>
      <c r="E88" s="89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</row>
    <row r="89" spans="1:22" ht="14.25" hidden="1">
      <c r="A89" s="570">
        <v>84</v>
      </c>
      <c r="B89" s="565"/>
      <c r="C89" s="567"/>
      <c r="D89" s="566"/>
      <c r="E89" s="89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</row>
    <row r="90" spans="1:22" ht="14.25" hidden="1">
      <c r="A90" s="570">
        <v>85</v>
      </c>
      <c r="B90" s="569"/>
      <c r="C90" s="567"/>
      <c r="D90" s="566"/>
      <c r="E90" s="89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</row>
    <row r="91" spans="1:22" ht="14.25" hidden="1">
      <c r="A91" s="570">
        <v>86</v>
      </c>
      <c r="B91" s="569"/>
      <c r="C91" s="567"/>
      <c r="D91" s="566"/>
      <c r="E91" s="897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</row>
    <row r="92" spans="1:22" ht="14.25" hidden="1">
      <c r="A92" s="570">
        <v>87</v>
      </c>
      <c r="B92" s="569"/>
      <c r="C92" s="567"/>
      <c r="D92" s="566"/>
      <c r="E92" s="89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</row>
    <row r="93" spans="1:22" ht="14.25" hidden="1">
      <c r="A93" s="570">
        <v>88</v>
      </c>
      <c r="B93" s="565"/>
      <c r="C93" s="567"/>
      <c r="D93" s="566"/>
      <c r="E93" s="89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</row>
    <row r="94" spans="1:22" ht="14.25" hidden="1">
      <c r="A94" s="570">
        <v>89</v>
      </c>
      <c r="B94" s="569"/>
      <c r="C94" s="567"/>
      <c r="D94" s="566"/>
      <c r="E94" s="89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</row>
    <row r="95" spans="1:22" ht="14.25" hidden="1">
      <c r="A95" s="570">
        <v>90</v>
      </c>
      <c r="B95" s="569"/>
      <c r="C95" s="567"/>
      <c r="D95" s="566"/>
      <c r="E95" s="89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</row>
    <row r="96" spans="1:22" ht="14.25" hidden="1">
      <c r="A96" s="570">
        <v>91</v>
      </c>
      <c r="B96" s="569"/>
      <c r="C96" s="567"/>
      <c r="D96" s="566"/>
      <c r="E96" s="89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</row>
    <row r="97" spans="1:20" ht="14.25" hidden="1">
      <c r="A97" s="570">
        <v>92</v>
      </c>
      <c r="B97" s="565"/>
      <c r="C97" s="567"/>
      <c r="D97" s="566"/>
      <c r="E97" s="89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</row>
    <row r="98" spans="1:20" ht="14.25" hidden="1">
      <c r="A98" s="570">
        <v>93</v>
      </c>
      <c r="B98" s="565"/>
      <c r="C98" s="567"/>
      <c r="D98" s="566"/>
      <c r="E98" s="892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</row>
    <row r="99" spans="1:20" ht="14.25" hidden="1">
      <c r="A99" s="570">
        <v>94</v>
      </c>
      <c r="B99" s="565"/>
      <c r="C99" s="567"/>
      <c r="D99" s="571"/>
      <c r="E99" s="892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</row>
    <row r="100" spans="1:20" ht="14.25" hidden="1">
      <c r="A100" s="570">
        <v>95</v>
      </c>
      <c r="B100" s="565"/>
      <c r="C100" s="567"/>
      <c r="D100" s="566"/>
      <c r="E100" s="89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</row>
    <row r="101" spans="1:20" ht="14.25" hidden="1">
      <c r="A101" s="570">
        <v>96</v>
      </c>
      <c r="B101" s="569"/>
      <c r="C101" s="567"/>
      <c r="D101" s="566"/>
      <c r="E101" s="89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</row>
    <row r="102" spans="1:20" ht="14.25" hidden="1">
      <c r="A102" s="570">
        <v>97</v>
      </c>
      <c r="B102" s="569"/>
      <c r="C102" s="567"/>
      <c r="D102" s="566"/>
      <c r="E102" s="89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</row>
    <row r="103" spans="1:20" ht="14.25" hidden="1">
      <c r="A103" s="570">
        <v>98</v>
      </c>
      <c r="B103" s="569"/>
      <c r="C103" s="567"/>
      <c r="D103" s="566"/>
      <c r="E103" s="89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</row>
    <row r="104" spans="1:20" ht="14.25" hidden="1">
      <c r="A104" s="570">
        <v>99</v>
      </c>
      <c r="B104" s="569"/>
      <c r="C104" s="567"/>
      <c r="D104" s="566"/>
      <c r="E104" s="89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</row>
    <row r="105" spans="1:20" ht="14.25" hidden="1">
      <c r="A105" s="570">
        <v>100</v>
      </c>
      <c r="B105" s="569"/>
      <c r="C105" s="567"/>
      <c r="D105" s="566"/>
      <c r="E105" s="89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</row>
    <row r="106" spans="1:20" ht="14.25" hidden="1">
      <c r="A106" s="570">
        <v>101</v>
      </c>
      <c r="B106" s="568"/>
      <c r="C106" s="567"/>
      <c r="D106" s="566"/>
      <c r="E106" s="892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</row>
    <row r="107" spans="1:20" ht="14.25" hidden="1">
      <c r="A107" s="570">
        <v>102</v>
      </c>
      <c r="B107" s="569"/>
      <c r="C107" s="567"/>
      <c r="D107" s="566"/>
      <c r="E107" s="89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</row>
    <row r="108" spans="1:20" ht="14.25" hidden="1">
      <c r="A108" s="570">
        <v>103</v>
      </c>
      <c r="B108" s="568"/>
      <c r="C108" s="567"/>
      <c r="D108" s="566"/>
      <c r="E108" s="892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</row>
    <row r="109" spans="1:20" ht="14.25" hidden="1">
      <c r="A109" s="570">
        <v>104</v>
      </c>
      <c r="B109" s="569"/>
      <c r="C109" s="567"/>
      <c r="D109" s="566"/>
      <c r="E109" s="89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</row>
    <row r="110" spans="1:20" ht="14.25" hidden="1">
      <c r="A110" s="570">
        <v>105</v>
      </c>
      <c r="B110" s="568"/>
      <c r="C110" s="567"/>
      <c r="D110" s="566"/>
      <c r="E110" s="89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</row>
    <row r="111" spans="1:20" ht="14.25" hidden="1">
      <c r="A111" s="570">
        <v>106</v>
      </c>
      <c r="B111" s="572"/>
      <c r="C111" s="567"/>
      <c r="D111" s="566"/>
      <c r="E111" s="89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</row>
    <row r="112" spans="1:20" ht="14.25" hidden="1">
      <c r="A112" s="570">
        <v>107</v>
      </c>
      <c r="B112" s="569"/>
      <c r="C112" s="567"/>
      <c r="D112" s="566"/>
      <c r="E112" s="89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</row>
    <row r="113" spans="1:20" ht="14.25" hidden="1">
      <c r="A113" s="570">
        <v>108</v>
      </c>
      <c r="B113" s="569"/>
      <c r="C113" s="567"/>
      <c r="D113" s="566"/>
      <c r="E113" s="89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</row>
    <row r="114" spans="1:20" ht="14.25" hidden="1">
      <c r="A114" s="570">
        <v>109</v>
      </c>
      <c r="B114" s="572"/>
      <c r="C114" s="567"/>
      <c r="D114" s="573"/>
      <c r="E114" s="89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</row>
    <row r="115" spans="1:20" ht="14.25" hidden="1">
      <c r="A115" s="570">
        <v>110</v>
      </c>
      <c r="B115" s="572"/>
      <c r="C115" s="567"/>
      <c r="D115" s="566"/>
      <c r="E115" s="89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</row>
    <row r="116" spans="1:20" ht="14.25" hidden="1">
      <c r="A116" s="570">
        <v>111</v>
      </c>
      <c r="B116" s="568"/>
      <c r="C116" s="567"/>
      <c r="D116" s="566"/>
      <c r="E116" s="89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</row>
    <row r="117" spans="1:20" ht="14.25" hidden="1">
      <c r="A117" s="570">
        <v>112</v>
      </c>
      <c r="B117" s="574"/>
      <c r="C117" s="567"/>
      <c r="D117" s="566"/>
      <c r="E117" s="89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</row>
    <row r="118" spans="1:20" ht="14.25" hidden="1">
      <c r="A118" s="570">
        <v>113</v>
      </c>
      <c r="B118" s="569"/>
      <c r="C118" s="567"/>
      <c r="D118" s="566"/>
      <c r="E118" s="89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</row>
    <row r="119" spans="1:20" ht="14.25" hidden="1">
      <c r="A119" s="570">
        <v>114</v>
      </c>
      <c r="B119" s="565"/>
      <c r="C119" s="567"/>
      <c r="D119" s="566"/>
      <c r="E119" s="89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</row>
    <row r="120" spans="1:20" ht="14.25" hidden="1">
      <c r="A120" s="570">
        <v>115</v>
      </c>
      <c r="B120" s="565"/>
      <c r="C120" s="567"/>
      <c r="D120" s="566"/>
      <c r="E120" s="89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</row>
    <row r="121" spans="1:20" ht="14.25" hidden="1">
      <c r="A121" s="570">
        <v>116</v>
      </c>
      <c r="B121" s="569"/>
      <c r="C121" s="567"/>
      <c r="D121" s="566"/>
      <c r="E121" s="89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</row>
    <row r="122" spans="1:20" ht="14.25" hidden="1">
      <c r="A122" s="570">
        <v>117</v>
      </c>
      <c r="B122" s="568"/>
      <c r="C122" s="567"/>
      <c r="D122" s="566"/>
      <c r="E122" s="89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</row>
    <row r="123" spans="1:20" ht="14.25" hidden="1">
      <c r="A123" s="570">
        <v>118</v>
      </c>
      <c r="B123" s="565"/>
      <c r="C123" s="567"/>
      <c r="D123" s="566"/>
      <c r="E123" s="89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</row>
    <row r="124" spans="1:20" ht="14.25" hidden="1">
      <c r="A124" s="570">
        <v>119</v>
      </c>
      <c r="B124" s="569"/>
      <c r="C124" s="567"/>
      <c r="D124" s="566"/>
      <c r="E124" s="89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</row>
    <row r="125" spans="1:20" ht="14.25" hidden="1">
      <c r="A125" s="570">
        <v>120</v>
      </c>
      <c r="B125" s="569"/>
      <c r="C125" s="567"/>
      <c r="D125" s="566"/>
      <c r="E125" s="89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</row>
    <row r="126" spans="1:20" ht="14.25" hidden="1">
      <c r="A126" s="570">
        <v>121</v>
      </c>
      <c r="B126" s="572"/>
      <c r="C126" s="567"/>
      <c r="D126" s="573"/>
      <c r="E126" s="897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</row>
    <row r="127" spans="1:20" ht="14.25" hidden="1">
      <c r="A127" s="570">
        <v>122</v>
      </c>
      <c r="B127" s="568"/>
      <c r="C127" s="567"/>
      <c r="D127" s="566"/>
      <c r="E127" s="892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</row>
    <row r="128" spans="1:20" ht="14.25" hidden="1">
      <c r="A128" s="570">
        <v>123</v>
      </c>
      <c r="B128" s="572"/>
      <c r="C128" s="567"/>
      <c r="D128" s="566"/>
      <c r="E128" s="89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</row>
    <row r="129" spans="1:20" ht="14.25" hidden="1">
      <c r="A129" s="570">
        <v>124</v>
      </c>
      <c r="B129" s="568"/>
      <c r="C129" s="567"/>
      <c r="D129" s="566"/>
      <c r="E129" s="89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</row>
    <row r="130" spans="1:20" ht="14.25" hidden="1">
      <c r="A130" s="570">
        <v>125</v>
      </c>
      <c r="B130" s="569"/>
      <c r="C130" s="567"/>
      <c r="D130" s="573"/>
      <c r="E130" s="89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</row>
    <row r="131" spans="1:20" ht="14.25" hidden="1">
      <c r="A131" s="570">
        <v>126</v>
      </c>
      <c r="B131" s="569"/>
      <c r="C131" s="567"/>
      <c r="D131" s="566"/>
      <c r="E131" s="89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</row>
    <row r="132" spans="1:20" ht="14.25" hidden="1">
      <c r="A132" s="570">
        <v>127</v>
      </c>
      <c r="B132" s="572"/>
      <c r="C132" s="567"/>
      <c r="D132" s="566"/>
      <c r="E132" s="89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</row>
    <row r="133" spans="1:20" ht="14.25" hidden="1">
      <c r="A133" s="570">
        <v>128</v>
      </c>
      <c r="B133" s="569"/>
      <c r="C133" s="567"/>
      <c r="D133" s="566"/>
      <c r="E133" s="89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</row>
    <row r="134" spans="1:20" ht="14.25" hidden="1">
      <c r="A134" s="570">
        <v>129</v>
      </c>
      <c r="B134" s="568"/>
      <c r="C134" s="567"/>
      <c r="D134" s="566"/>
      <c r="E134" s="89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</row>
    <row r="135" spans="1:20" ht="14.25" hidden="1">
      <c r="A135" s="570">
        <v>130</v>
      </c>
      <c r="B135" s="565"/>
      <c r="C135" s="567"/>
      <c r="D135" s="573"/>
      <c r="E135" s="89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</row>
    <row r="136" spans="1:20" ht="14.25" hidden="1">
      <c r="A136" s="570">
        <v>131</v>
      </c>
      <c r="B136" s="565"/>
      <c r="C136" s="567"/>
      <c r="D136" s="566"/>
      <c r="E136" s="89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</row>
    <row r="137" spans="1:20" ht="14.25" hidden="1">
      <c r="A137" s="570">
        <v>132</v>
      </c>
      <c r="B137" s="572"/>
      <c r="C137" s="567"/>
      <c r="D137" s="566"/>
      <c r="E137" s="89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</row>
    <row r="138" spans="1:20" ht="14.25" hidden="1">
      <c r="A138" s="570">
        <v>133</v>
      </c>
      <c r="B138" s="572"/>
      <c r="C138" s="567"/>
      <c r="D138" s="566"/>
      <c r="E138" s="89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</row>
    <row r="139" spans="1:20" ht="14.25" hidden="1">
      <c r="A139" s="570">
        <v>134</v>
      </c>
      <c r="B139" s="569"/>
      <c r="C139" s="567"/>
      <c r="D139" s="566"/>
      <c r="E139" s="89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</row>
    <row r="140" spans="1:20" ht="14.25" hidden="1">
      <c r="A140" s="570">
        <v>135</v>
      </c>
      <c r="B140" s="572"/>
      <c r="C140" s="567"/>
      <c r="D140" s="566"/>
      <c r="E140" s="897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</row>
    <row r="141" spans="1:20" ht="14.25" hidden="1">
      <c r="A141" s="570">
        <v>136</v>
      </c>
      <c r="B141" s="569"/>
      <c r="C141" s="567"/>
      <c r="D141" s="566"/>
      <c r="E141" s="89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</row>
    <row r="142" spans="1:20" ht="14.25" hidden="1">
      <c r="A142" s="570">
        <v>137</v>
      </c>
      <c r="B142" s="568"/>
      <c r="C142" s="567"/>
      <c r="D142" s="566"/>
      <c r="E142" s="89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</row>
    <row r="143" spans="1:20" ht="14.25" hidden="1">
      <c r="A143" s="570">
        <v>138</v>
      </c>
      <c r="B143" s="568"/>
      <c r="C143" s="567"/>
      <c r="D143" s="566"/>
      <c r="E143" s="89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</row>
    <row r="144" spans="1:20" ht="14.25" hidden="1">
      <c r="A144" s="570">
        <v>139</v>
      </c>
      <c r="B144" s="569"/>
      <c r="C144" s="567"/>
      <c r="D144" s="566"/>
      <c r="E144" s="89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</row>
    <row r="145" spans="1:20" ht="14.25" hidden="1">
      <c r="A145" s="570">
        <v>140</v>
      </c>
      <c r="B145" s="572"/>
      <c r="C145" s="567"/>
      <c r="D145" s="566"/>
      <c r="E145" s="89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</row>
    <row r="146" spans="1:20" ht="14.25" hidden="1">
      <c r="A146" s="570">
        <v>141</v>
      </c>
      <c r="B146" s="572"/>
      <c r="C146" s="567"/>
      <c r="D146" s="566"/>
      <c r="E146" s="89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</row>
    <row r="147" spans="1:20" ht="14.25" hidden="1">
      <c r="A147" s="570">
        <v>142</v>
      </c>
      <c r="B147" s="572"/>
      <c r="C147" s="567"/>
      <c r="D147" s="566"/>
      <c r="E147" s="89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</row>
    <row r="148" spans="1:20" ht="14.25" hidden="1">
      <c r="A148" s="570">
        <v>143</v>
      </c>
      <c r="B148" s="572"/>
      <c r="C148" s="567"/>
      <c r="D148" s="566"/>
      <c r="E148" s="89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</row>
    <row r="149" spans="1:20" ht="14.25" hidden="1">
      <c r="A149" s="570">
        <v>144</v>
      </c>
      <c r="B149" s="572"/>
      <c r="C149" s="567"/>
      <c r="D149" s="566"/>
      <c r="E149" s="89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</row>
    <row r="150" spans="1:20" ht="14.25" hidden="1" customHeight="1">
      <c r="A150" s="570">
        <v>145</v>
      </c>
      <c r="B150" s="572"/>
      <c r="C150" s="567"/>
      <c r="D150" s="567"/>
      <c r="E150" s="892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</row>
    <row r="151" spans="1:20" ht="14.25" hidden="1" customHeight="1">
      <c r="A151" s="570">
        <v>146</v>
      </c>
      <c r="B151" s="575"/>
      <c r="C151" s="567"/>
      <c r="D151" s="567"/>
      <c r="E151" s="89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</row>
    <row r="152" spans="1:20" ht="14.25" hidden="1" customHeight="1">
      <c r="A152" s="570">
        <v>147</v>
      </c>
      <c r="B152" s="575"/>
      <c r="C152" s="567"/>
      <c r="D152" s="567"/>
      <c r="E152" s="89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</row>
    <row r="153" spans="1:20" ht="14.25" hidden="1" customHeight="1">
      <c r="A153" s="570">
        <v>148</v>
      </c>
      <c r="B153" s="575"/>
      <c r="C153" s="567"/>
      <c r="D153" s="567"/>
      <c r="E153" s="89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</row>
    <row r="154" spans="1:20" ht="14.25" hidden="1" customHeight="1">
      <c r="A154" s="570">
        <v>149</v>
      </c>
      <c r="B154" s="575"/>
      <c r="C154" s="567"/>
      <c r="D154" s="567"/>
      <c r="E154" s="897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</row>
    <row r="155" spans="1:20" ht="14.25" hidden="1" customHeight="1">
      <c r="A155" s="570">
        <v>150</v>
      </c>
      <c r="B155" s="575"/>
      <c r="C155" s="567"/>
      <c r="D155" s="567"/>
      <c r="E155" s="897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</row>
    <row r="156" spans="1:20" ht="14.25" hidden="1" customHeight="1">
      <c r="A156" s="570">
        <v>151</v>
      </c>
      <c r="B156" s="575"/>
      <c r="C156" s="567"/>
      <c r="D156" s="567"/>
      <c r="E156" s="89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</row>
    <row r="157" spans="1:20" ht="14.25" hidden="1" customHeight="1">
      <c r="A157" s="570">
        <v>152</v>
      </c>
      <c r="B157" s="575"/>
      <c r="C157" s="567"/>
      <c r="D157" s="567"/>
      <c r="E157" s="89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</row>
    <row r="158" spans="1:20" ht="14.25" hidden="1" customHeight="1">
      <c r="A158" s="570">
        <v>153</v>
      </c>
      <c r="B158" s="575"/>
      <c r="C158" s="567"/>
      <c r="D158" s="567"/>
      <c r="E158" s="89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</row>
    <row r="159" spans="1:20" ht="14.25" hidden="1" customHeight="1">
      <c r="A159" s="570">
        <v>154</v>
      </c>
      <c r="B159" s="575"/>
      <c r="C159" s="567"/>
      <c r="D159" s="567"/>
      <c r="E159" s="89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</row>
    <row r="160" spans="1:20" ht="14.25" hidden="1" customHeight="1">
      <c r="A160" s="570">
        <v>155</v>
      </c>
      <c r="B160" s="575"/>
      <c r="C160" s="567"/>
      <c r="D160" s="567"/>
      <c r="E160" s="89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</row>
    <row r="161" spans="1:20" ht="14.25" hidden="1" customHeight="1">
      <c r="A161" s="570">
        <v>156</v>
      </c>
      <c r="B161" s="575"/>
      <c r="C161" s="567"/>
      <c r="D161" s="567"/>
      <c r="E161" s="89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</row>
    <row r="162" spans="1:20" ht="14.25" hidden="1" customHeight="1">
      <c r="A162" s="570">
        <v>157</v>
      </c>
      <c r="B162" s="575"/>
      <c r="C162" s="567"/>
      <c r="D162" s="567"/>
      <c r="E162" s="89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</row>
    <row r="163" spans="1:20" ht="14.25" hidden="1" customHeight="1">
      <c r="A163" s="570">
        <v>158</v>
      </c>
      <c r="B163" s="575"/>
      <c r="C163" s="567"/>
      <c r="D163" s="567"/>
      <c r="E163" s="89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</row>
    <row r="164" spans="1:20" ht="14.25" hidden="1" customHeight="1">
      <c r="A164" s="570">
        <v>159</v>
      </c>
      <c r="B164" s="575"/>
      <c r="C164" s="567"/>
      <c r="D164" s="567"/>
      <c r="E164" s="89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</row>
    <row r="165" spans="1:20" ht="14.25" hidden="1" customHeight="1">
      <c r="A165" s="570">
        <v>160</v>
      </c>
      <c r="B165" s="575"/>
      <c r="C165" s="567"/>
      <c r="D165" s="567"/>
      <c r="E165" s="89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</row>
    <row r="166" spans="1:20" ht="14.25" hidden="1" customHeight="1">
      <c r="A166" s="570">
        <v>161</v>
      </c>
      <c r="B166" s="575"/>
      <c r="C166" s="567"/>
      <c r="D166" s="567"/>
      <c r="E166" s="89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</row>
    <row r="167" spans="1:20" ht="14.25" hidden="1" customHeight="1">
      <c r="A167" s="570">
        <v>162</v>
      </c>
      <c r="B167" s="576"/>
      <c r="C167" s="567"/>
      <c r="D167" s="567"/>
      <c r="E167" s="89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</row>
    <row r="168" spans="1:20" ht="14.25" hidden="1" customHeight="1">
      <c r="A168" s="570">
        <v>163</v>
      </c>
      <c r="B168" s="577"/>
      <c r="C168" s="567"/>
      <c r="D168" s="567"/>
      <c r="E168" s="898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</row>
    <row r="169" spans="1:20" ht="14.25" hidden="1" customHeight="1">
      <c r="A169" s="570">
        <v>164</v>
      </c>
      <c r="B169" s="572"/>
      <c r="C169" s="567"/>
      <c r="D169" s="567"/>
      <c r="E169" s="897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</row>
    <row r="170" spans="1:20" ht="14.25" hidden="1" customHeight="1">
      <c r="A170" s="570">
        <v>165</v>
      </c>
      <c r="B170" s="578"/>
      <c r="C170" s="567"/>
      <c r="D170" s="567"/>
      <c r="E170" s="89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</row>
    <row r="171" spans="1:20" ht="14.25" hidden="1" customHeight="1">
      <c r="A171" s="570">
        <v>166</v>
      </c>
      <c r="B171" s="578"/>
      <c r="C171" s="567"/>
      <c r="D171" s="567"/>
      <c r="E171" s="89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</row>
    <row r="172" spans="1:20" ht="14.25" hidden="1" customHeight="1">
      <c r="A172" s="570">
        <v>167</v>
      </c>
      <c r="B172" s="579"/>
      <c r="C172" s="567"/>
      <c r="D172" s="567"/>
      <c r="E172" s="89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</row>
    <row r="173" spans="1:20" ht="14.25" hidden="1" customHeight="1">
      <c r="A173" s="570">
        <v>168</v>
      </c>
      <c r="B173" s="578"/>
      <c r="C173" s="567"/>
      <c r="D173" s="567"/>
      <c r="E173" s="89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</row>
    <row r="174" spans="1:20" ht="14.25" hidden="1" customHeight="1">
      <c r="A174" s="570">
        <v>169</v>
      </c>
      <c r="B174" s="577"/>
      <c r="C174" s="567"/>
      <c r="D174" s="566"/>
      <c r="E174" s="89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</row>
    <row r="175" spans="1:20" ht="14.25" hidden="1" customHeight="1">
      <c r="A175" s="570">
        <v>170</v>
      </c>
      <c r="B175" s="580"/>
      <c r="C175" s="567"/>
      <c r="D175" s="566"/>
      <c r="E175" s="89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</row>
    <row r="176" spans="1:20" ht="14.25" hidden="1" customHeight="1">
      <c r="A176" s="570">
        <v>171</v>
      </c>
      <c r="B176" s="578"/>
      <c r="C176" s="567"/>
      <c r="D176" s="566"/>
      <c r="E176" s="89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</row>
    <row r="177" spans="1:20" ht="14.25" hidden="1" customHeight="1">
      <c r="A177" s="570">
        <v>172</v>
      </c>
      <c r="B177" s="578"/>
      <c r="C177" s="567"/>
      <c r="D177" s="566"/>
      <c r="E177" s="89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</row>
    <row r="178" spans="1:20" ht="14.25" hidden="1" customHeight="1">
      <c r="A178" s="570">
        <v>173</v>
      </c>
      <c r="B178" s="578"/>
      <c r="C178" s="567"/>
      <c r="D178" s="566"/>
      <c r="E178" s="89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</row>
    <row r="179" spans="1:20" ht="14.25" hidden="1" customHeight="1">
      <c r="A179" s="570">
        <v>174</v>
      </c>
      <c r="B179" s="572"/>
      <c r="C179" s="567"/>
      <c r="D179" s="567"/>
      <c r="E179" s="89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</row>
    <row r="180" spans="1:20" ht="14.25" hidden="1" customHeight="1">
      <c r="A180" s="570">
        <v>175</v>
      </c>
      <c r="B180" s="577"/>
      <c r="C180" s="567"/>
      <c r="D180" s="567"/>
      <c r="E180" s="89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</row>
    <row r="181" spans="1:20" ht="14.25" hidden="1" customHeight="1">
      <c r="A181" s="570">
        <v>176</v>
      </c>
      <c r="B181" s="578"/>
      <c r="C181" s="567"/>
      <c r="D181" s="567"/>
      <c r="E181" s="89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</row>
    <row r="182" spans="1:20" ht="14.25" hidden="1" customHeight="1">
      <c r="A182" s="570">
        <v>177</v>
      </c>
      <c r="B182" s="578"/>
      <c r="C182" s="567"/>
      <c r="D182" s="567"/>
      <c r="E182" s="897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</row>
    <row r="183" spans="1:20" ht="14.25" hidden="1" customHeight="1">
      <c r="A183" s="570">
        <v>178</v>
      </c>
      <c r="B183" s="578"/>
      <c r="C183" s="567"/>
      <c r="D183" s="567"/>
      <c r="E183" s="897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</row>
    <row r="184" spans="1:20" ht="14.25" hidden="1" customHeight="1">
      <c r="A184" s="570">
        <v>179</v>
      </c>
      <c r="B184" s="575"/>
      <c r="C184" s="567"/>
      <c r="D184" s="567"/>
      <c r="E184" s="89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</row>
    <row r="185" spans="1:20" ht="14.25" hidden="1" customHeight="1">
      <c r="A185" s="570">
        <v>180</v>
      </c>
      <c r="B185" s="575"/>
      <c r="C185" s="567"/>
      <c r="D185" s="567"/>
      <c r="E185" s="89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</row>
    <row r="186" spans="1:20" ht="14.25" hidden="1" customHeight="1">
      <c r="A186" s="570">
        <v>181</v>
      </c>
      <c r="B186" s="575"/>
      <c r="C186" s="567"/>
      <c r="D186" s="567"/>
      <c r="E186" s="89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</row>
    <row r="187" spans="1:20" ht="14.25" hidden="1" customHeight="1">
      <c r="A187" s="570">
        <v>182</v>
      </c>
      <c r="B187" s="575"/>
      <c r="C187" s="567"/>
      <c r="D187" s="567"/>
      <c r="E187" s="89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</row>
    <row r="188" spans="1:20" ht="14.25" hidden="1" customHeight="1">
      <c r="A188" s="570">
        <v>183</v>
      </c>
      <c r="B188" s="575"/>
      <c r="C188" s="567"/>
      <c r="D188" s="567"/>
      <c r="E188" s="89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</row>
    <row r="189" spans="1:20" ht="14.25" hidden="1" customHeight="1">
      <c r="A189" s="570">
        <v>184</v>
      </c>
      <c r="B189" s="575"/>
      <c r="C189" s="567"/>
      <c r="D189" s="567"/>
      <c r="E189" s="89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</row>
    <row r="190" spans="1:20" ht="14.25" hidden="1" customHeight="1">
      <c r="A190" s="570">
        <v>185</v>
      </c>
      <c r="B190" s="575"/>
      <c r="C190" s="567"/>
      <c r="D190" s="567"/>
      <c r="E190" s="89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</row>
    <row r="191" spans="1:20" ht="14.25" hidden="1" customHeight="1">
      <c r="A191" s="570">
        <v>186</v>
      </c>
      <c r="B191" s="575"/>
      <c r="C191" s="567"/>
      <c r="D191" s="567"/>
      <c r="E191" s="89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</row>
    <row r="192" spans="1:20" ht="14.25" hidden="1" customHeight="1">
      <c r="A192" s="570">
        <v>187</v>
      </c>
      <c r="B192" s="575"/>
      <c r="C192" s="567"/>
      <c r="D192" s="567"/>
      <c r="E192" s="89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</row>
    <row r="193" spans="1:20" ht="14.25" hidden="1" customHeight="1">
      <c r="A193" s="570">
        <v>188</v>
      </c>
      <c r="B193" s="575"/>
      <c r="C193" s="567"/>
      <c r="D193" s="567"/>
      <c r="E193" s="89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</row>
    <row r="194" spans="1:20" ht="14.25" hidden="1" customHeight="1">
      <c r="A194" s="570">
        <v>189</v>
      </c>
      <c r="B194" s="575"/>
      <c r="C194" s="567"/>
      <c r="D194" s="567"/>
      <c r="E194" s="89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</row>
    <row r="195" spans="1:20" ht="14.25" hidden="1" customHeight="1">
      <c r="A195" s="570">
        <v>190</v>
      </c>
      <c r="B195" s="575"/>
      <c r="C195" s="567"/>
      <c r="D195" s="567"/>
      <c r="E195" s="89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</row>
    <row r="196" spans="1:20" ht="14.25" hidden="1" customHeight="1">
      <c r="A196" s="570">
        <v>191</v>
      </c>
      <c r="B196" s="575"/>
      <c r="C196" s="567"/>
      <c r="D196" s="567"/>
      <c r="E196" s="892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</row>
    <row r="197" spans="1:20" ht="14.25" hidden="1" customHeight="1">
      <c r="A197" s="570">
        <v>192</v>
      </c>
      <c r="B197" s="575"/>
      <c r="C197" s="567"/>
      <c r="D197" s="567"/>
      <c r="E197" s="892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</row>
    <row r="198" spans="1:20" ht="14.25" hidden="1" customHeight="1">
      <c r="A198" s="570">
        <v>193</v>
      </c>
      <c r="B198" s="575"/>
      <c r="C198" s="567"/>
      <c r="D198" s="567"/>
      <c r="E198" s="89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</row>
    <row r="199" spans="1:20" ht="14.25" hidden="1" customHeight="1">
      <c r="A199" s="570">
        <v>194</v>
      </c>
      <c r="B199" s="575"/>
      <c r="C199" s="567"/>
      <c r="D199" s="567"/>
      <c r="E199" s="89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</row>
    <row r="200" spans="1:20" ht="14.25" hidden="1" customHeight="1">
      <c r="A200" s="570">
        <v>195</v>
      </c>
      <c r="B200" s="581"/>
      <c r="C200" s="567"/>
      <c r="D200" s="567"/>
      <c r="E200" s="89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</row>
    <row r="201" spans="1:20" ht="14.25" hidden="1" customHeight="1">
      <c r="A201" s="570">
        <v>196</v>
      </c>
      <c r="B201" s="581"/>
      <c r="C201" s="567"/>
      <c r="D201" s="567"/>
      <c r="E201" s="89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</row>
    <row r="202" spans="1:20" ht="14.25" hidden="1" customHeight="1">
      <c r="A202" s="570">
        <v>197</v>
      </c>
      <c r="B202" s="575"/>
      <c r="C202" s="567"/>
      <c r="D202" s="567"/>
      <c r="E202" s="892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</row>
    <row r="203" spans="1:20" ht="14.25" hidden="1" customHeight="1">
      <c r="A203" s="570">
        <v>198</v>
      </c>
      <c r="B203" s="575"/>
      <c r="C203" s="567"/>
      <c r="D203" s="567"/>
      <c r="E203" s="892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</row>
    <row r="204" spans="1:20" ht="14.25" hidden="1" customHeight="1">
      <c r="A204" s="570">
        <v>199</v>
      </c>
      <c r="B204" s="575"/>
      <c r="C204" s="567"/>
      <c r="D204" s="567"/>
      <c r="E204" s="892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</row>
    <row r="205" spans="1:20" ht="14.25" hidden="1" customHeight="1">
      <c r="A205" s="570">
        <v>200</v>
      </c>
      <c r="B205" s="575"/>
      <c r="C205" s="567"/>
      <c r="D205" s="567"/>
      <c r="E205" s="892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</row>
    <row r="206" spans="1:20" ht="15.75" hidden="1" customHeight="1">
      <c r="A206" s="570">
        <v>201</v>
      </c>
      <c r="B206" s="575"/>
      <c r="C206" s="567"/>
      <c r="D206" s="567"/>
      <c r="E206" s="892"/>
    </row>
    <row r="207" spans="1:20" ht="15.75" hidden="1" customHeight="1">
      <c r="A207" s="570">
        <v>202</v>
      </c>
      <c r="B207" s="575"/>
      <c r="C207" s="567"/>
      <c r="D207" s="567"/>
      <c r="E207" s="892"/>
    </row>
    <row r="208" spans="1:20" ht="15.75" hidden="1" customHeight="1">
      <c r="A208" s="570">
        <v>203</v>
      </c>
      <c r="B208" s="575"/>
      <c r="C208" s="567"/>
      <c r="D208" s="567"/>
      <c r="E208" s="892"/>
    </row>
    <row r="209" spans="1:5" ht="15.75" hidden="1" customHeight="1">
      <c r="A209" s="570">
        <v>204</v>
      </c>
      <c r="B209" s="575"/>
      <c r="C209" s="567"/>
      <c r="D209" s="567"/>
      <c r="E209" s="892"/>
    </row>
    <row r="210" spans="1:5" ht="15.75" hidden="1" customHeight="1">
      <c r="A210" s="570">
        <v>205</v>
      </c>
      <c r="B210" s="575"/>
      <c r="C210" s="567"/>
      <c r="D210" s="567"/>
      <c r="E210" s="892"/>
    </row>
    <row r="211" spans="1:5" ht="15.75" hidden="1" customHeight="1">
      <c r="A211" s="570">
        <v>206</v>
      </c>
      <c r="B211" s="575"/>
      <c r="C211" s="567"/>
      <c r="D211" s="567"/>
      <c r="E211" s="892"/>
    </row>
    <row r="212" spans="1:5" ht="15.75" hidden="1" customHeight="1">
      <c r="A212" s="570">
        <v>207</v>
      </c>
      <c r="B212" s="575"/>
      <c r="C212" s="567"/>
      <c r="D212" s="567"/>
      <c r="E212" s="892"/>
    </row>
    <row r="213" spans="1:5" ht="15.75" hidden="1" customHeight="1">
      <c r="A213" s="570">
        <v>208</v>
      </c>
      <c r="B213" s="575"/>
      <c r="C213" s="567"/>
      <c r="D213" s="567"/>
      <c r="E213" s="892"/>
    </row>
    <row r="214" spans="1:5" ht="15.75" hidden="1" customHeight="1">
      <c r="A214" s="570">
        <v>209</v>
      </c>
      <c r="B214" s="575"/>
      <c r="C214" s="567"/>
      <c r="D214" s="567"/>
      <c r="E214" s="892"/>
    </row>
    <row r="215" spans="1:5" ht="15.75" hidden="1" customHeight="1">
      <c r="A215" s="570">
        <v>210</v>
      </c>
      <c r="B215" s="575"/>
      <c r="C215" s="567"/>
      <c r="D215" s="567"/>
      <c r="E215" s="892"/>
    </row>
    <row r="216" spans="1:5" ht="15.75" hidden="1" customHeight="1">
      <c r="A216" s="570">
        <v>211</v>
      </c>
      <c r="B216" s="582"/>
      <c r="C216" s="567"/>
      <c r="D216" s="567"/>
      <c r="E216" s="897"/>
    </row>
    <row r="217" spans="1:5" ht="15.75" hidden="1" customHeight="1">
      <c r="A217" s="570">
        <v>212</v>
      </c>
      <c r="B217" s="575"/>
      <c r="C217" s="567"/>
      <c r="D217" s="567"/>
      <c r="E217" s="892"/>
    </row>
    <row r="218" spans="1:5" ht="15.75" hidden="1" customHeight="1">
      <c r="A218" s="570">
        <v>213</v>
      </c>
      <c r="B218" s="575"/>
      <c r="C218" s="567"/>
      <c r="D218" s="567"/>
      <c r="E218" s="892"/>
    </row>
    <row r="219" spans="1:5" ht="15.75" hidden="1" customHeight="1">
      <c r="A219" s="570">
        <v>214</v>
      </c>
      <c r="B219" s="577"/>
      <c r="C219" s="567"/>
      <c r="D219" s="567"/>
      <c r="E219" s="892"/>
    </row>
    <row r="220" spans="1:5" ht="15.75" hidden="1" customHeight="1">
      <c r="A220" s="570">
        <v>215</v>
      </c>
      <c r="B220" s="581"/>
      <c r="C220" s="567"/>
      <c r="D220" s="567"/>
      <c r="E220" s="892"/>
    </row>
    <row r="221" spans="1:5" ht="15.75" hidden="1" customHeight="1">
      <c r="A221" s="570">
        <v>216</v>
      </c>
      <c r="B221" s="575"/>
      <c r="C221" s="567"/>
      <c r="D221" s="567"/>
      <c r="E221" s="892"/>
    </row>
    <row r="222" spans="1:5" ht="15.75" hidden="1" customHeight="1">
      <c r="A222" s="570">
        <v>217</v>
      </c>
      <c r="B222" s="575"/>
      <c r="C222" s="567"/>
      <c r="D222" s="567"/>
      <c r="E222" s="892"/>
    </row>
    <row r="223" spans="1:5" ht="15.75" hidden="1" customHeight="1">
      <c r="A223" s="570">
        <v>218</v>
      </c>
      <c r="B223" s="575"/>
      <c r="C223" s="567"/>
      <c r="D223" s="567"/>
      <c r="E223" s="892"/>
    </row>
    <row r="224" spans="1:5" ht="15.75" hidden="1" customHeight="1">
      <c r="A224" s="570">
        <v>219</v>
      </c>
      <c r="B224" s="575"/>
      <c r="C224" s="567"/>
      <c r="D224" s="567"/>
      <c r="E224" s="892"/>
    </row>
    <row r="225" spans="1:5" ht="15.75" hidden="1" customHeight="1">
      <c r="A225" s="570">
        <v>220</v>
      </c>
      <c r="B225" s="575"/>
      <c r="C225" s="567"/>
      <c r="D225" s="567"/>
      <c r="E225" s="892"/>
    </row>
    <row r="226" spans="1:5" ht="15.75" hidden="1" customHeight="1">
      <c r="A226" s="570">
        <v>221</v>
      </c>
      <c r="B226" s="575"/>
      <c r="C226" s="567"/>
      <c r="D226" s="567"/>
      <c r="E226" s="892"/>
    </row>
    <row r="227" spans="1:5" ht="15.75" hidden="1" customHeight="1">
      <c r="A227" s="570">
        <v>222</v>
      </c>
      <c r="B227" s="575"/>
      <c r="C227" s="567"/>
      <c r="D227" s="567"/>
      <c r="E227" s="892"/>
    </row>
    <row r="228" spans="1:5" ht="15.75" hidden="1" customHeight="1">
      <c r="A228" s="570">
        <v>223</v>
      </c>
      <c r="B228" s="575"/>
      <c r="C228" s="567"/>
      <c r="D228" s="567"/>
      <c r="E228" s="892"/>
    </row>
    <row r="229" spans="1:5" ht="15.75" hidden="1" customHeight="1">
      <c r="A229" s="570">
        <v>224</v>
      </c>
      <c r="B229" s="575"/>
      <c r="C229" s="567"/>
      <c r="D229" s="567"/>
      <c r="E229" s="892"/>
    </row>
    <row r="230" spans="1:5" ht="15.75" hidden="1" customHeight="1">
      <c r="A230" s="570">
        <v>225</v>
      </c>
      <c r="B230" s="575"/>
      <c r="C230" s="567"/>
      <c r="D230" s="567"/>
      <c r="E230" s="892"/>
    </row>
    <row r="231" spans="1:5" ht="15.75" hidden="1" customHeight="1">
      <c r="A231" s="570">
        <v>226</v>
      </c>
      <c r="B231" s="578"/>
      <c r="C231" s="567"/>
      <c r="D231" s="583"/>
      <c r="E231" s="897"/>
    </row>
    <row r="232" spans="1:5" ht="15.75" hidden="1" customHeight="1">
      <c r="A232" s="570">
        <v>227</v>
      </c>
      <c r="B232" s="575"/>
      <c r="C232" s="567"/>
      <c r="D232" s="583"/>
      <c r="E232" s="892"/>
    </row>
    <row r="233" spans="1:5" ht="15.75" hidden="1" customHeight="1">
      <c r="A233" s="570">
        <v>228</v>
      </c>
      <c r="B233" s="575"/>
      <c r="C233" s="567"/>
      <c r="D233" s="583"/>
      <c r="E233" s="892"/>
    </row>
    <row r="234" spans="1:5" ht="15.75" hidden="1" customHeight="1">
      <c r="A234" s="570">
        <v>229</v>
      </c>
      <c r="B234" s="575"/>
      <c r="C234" s="567"/>
      <c r="D234" s="583"/>
      <c r="E234" s="892"/>
    </row>
    <row r="235" spans="1:5" ht="15.75" hidden="1" customHeight="1">
      <c r="A235" s="570">
        <v>230</v>
      </c>
      <c r="B235" s="575"/>
      <c r="C235" s="567"/>
      <c r="D235" s="583"/>
      <c r="E235" s="892"/>
    </row>
    <row r="236" spans="1:5" ht="15.75" hidden="1" customHeight="1">
      <c r="A236" s="570">
        <v>231</v>
      </c>
      <c r="B236" s="575"/>
      <c r="C236" s="567"/>
      <c r="D236" s="583"/>
      <c r="E236" s="892"/>
    </row>
    <row r="237" spans="1:5" ht="15.75" hidden="1" customHeight="1">
      <c r="A237" s="570">
        <v>232</v>
      </c>
      <c r="B237" s="575"/>
      <c r="C237" s="567"/>
      <c r="D237" s="567"/>
      <c r="E237" s="892"/>
    </row>
    <row r="238" spans="1:5" ht="15.75" hidden="1" customHeight="1">
      <c r="A238" s="570">
        <v>233</v>
      </c>
      <c r="B238" s="575"/>
      <c r="C238" s="567"/>
      <c r="D238" s="567"/>
      <c r="E238" s="892"/>
    </row>
    <row r="239" spans="1:5" ht="15.75" hidden="1" customHeight="1">
      <c r="A239" s="570">
        <v>234</v>
      </c>
      <c r="B239" s="582"/>
      <c r="C239" s="584"/>
      <c r="D239" s="584"/>
      <c r="E239" s="896"/>
    </row>
    <row r="240" spans="1:5" ht="15.75" hidden="1" customHeight="1">
      <c r="A240" s="570">
        <v>235</v>
      </c>
      <c r="B240" s="580"/>
      <c r="C240" s="584"/>
      <c r="D240" s="584"/>
      <c r="E240" s="894"/>
    </row>
    <row r="241" spans="1:5" ht="15.75" hidden="1" customHeight="1">
      <c r="A241" s="570">
        <v>236</v>
      </c>
      <c r="B241" s="580"/>
      <c r="C241" s="584"/>
      <c r="D241" s="584"/>
      <c r="E241" s="894"/>
    </row>
    <row r="242" spans="1:5" ht="15.75" hidden="1" customHeight="1">
      <c r="A242" s="570">
        <v>237</v>
      </c>
      <c r="B242" s="580"/>
      <c r="C242" s="584"/>
      <c r="D242" s="584"/>
      <c r="E242" s="894"/>
    </row>
    <row r="243" spans="1:5" ht="15.75" hidden="1" customHeight="1">
      <c r="A243" s="570">
        <v>238</v>
      </c>
      <c r="B243" s="580"/>
      <c r="C243" s="584"/>
      <c r="D243" s="584"/>
      <c r="E243" s="894"/>
    </row>
    <row r="244" spans="1:5" ht="15.75" hidden="1" customHeight="1">
      <c r="A244" s="570">
        <v>239</v>
      </c>
      <c r="B244" s="580"/>
      <c r="C244" s="584"/>
      <c r="D244" s="584"/>
      <c r="E244" s="894"/>
    </row>
    <row r="245" spans="1:5" ht="15.75" hidden="1" customHeight="1">
      <c r="A245" s="570">
        <v>240</v>
      </c>
      <c r="B245" s="580"/>
      <c r="C245" s="584"/>
      <c r="D245" s="584"/>
      <c r="E245" s="894"/>
    </row>
    <row r="246" spans="1:5" ht="15.75" hidden="1" customHeight="1">
      <c r="A246" s="570">
        <v>241</v>
      </c>
      <c r="B246" s="580"/>
      <c r="C246" s="584"/>
      <c r="D246" s="584"/>
      <c r="E246" s="894"/>
    </row>
    <row r="247" spans="1:5" ht="15.75" hidden="1" customHeight="1">
      <c r="A247" s="570">
        <v>242</v>
      </c>
      <c r="B247" s="580"/>
      <c r="C247" s="584"/>
      <c r="D247" s="584"/>
      <c r="E247" s="894"/>
    </row>
    <row r="248" spans="1:5" ht="15.75" hidden="1" customHeight="1">
      <c r="A248" s="570">
        <v>243</v>
      </c>
      <c r="B248" s="580"/>
      <c r="C248" s="584"/>
      <c r="D248" s="584"/>
      <c r="E248" s="894"/>
    </row>
    <row r="249" spans="1:5" ht="15.75" hidden="1" customHeight="1">
      <c r="A249" s="570">
        <v>244</v>
      </c>
      <c r="B249" s="580"/>
      <c r="C249" s="584"/>
      <c r="D249" s="584"/>
      <c r="E249" s="894"/>
    </row>
    <row r="250" spans="1:5" ht="15.75" hidden="1" customHeight="1">
      <c r="A250" s="570">
        <v>245</v>
      </c>
      <c r="B250" s="580"/>
      <c r="C250" s="584"/>
      <c r="D250" s="584"/>
      <c r="E250" s="894"/>
    </row>
    <row r="251" spans="1:5" ht="15.75" hidden="1" customHeight="1">
      <c r="A251" s="570">
        <v>246</v>
      </c>
      <c r="B251" s="580"/>
      <c r="C251" s="584"/>
      <c r="D251" s="584"/>
      <c r="E251" s="894"/>
    </row>
    <row r="252" spans="1:5" ht="15.75" hidden="1" customHeight="1">
      <c r="A252" s="570">
        <v>247</v>
      </c>
      <c r="B252" s="580"/>
      <c r="C252" s="584"/>
      <c r="D252" s="584"/>
      <c r="E252" s="894"/>
    </row>
    <row r="253" spans="1:5" ht="15.75" hidden="1" customHeight="1">
      <c r="A253" s="570">
        <v>248</v>
      </c>
      <c r="B253" s="580"/>
      <c r="C253" s="584"/>
      <c r="D253" s="584"/>
      <c r="E253" s="894"/>
    </row>
    <row r="254" spans="1:5" ht="15.75" hidden="1" customHeight="1">
      <c r="A254" s="570">
        <v>249</v>
      </c>
      <c r="B254" s="580"/>
      <c r="C254" s="584"/>
      <c r="D254" s="584"/>
      <c r="E254" s="894"/>
    </row>
    <row r="255" spans="1:5" ht="15.75" hidden="1" customHeight="1">
      <c r="A255" s="570">
        <v>250</v>
      </c>
      <c r="B255" s="580"/>
      <c r="C255" s="584"/>
      <c r="D255" s="584"/>
      <c r="E255" s="894"/>
    </row>
    <row r="256" spans="1:5" ht="15.75" hidden="1" customHeight="1">
      <c r="A256" s="570">
        <v>251</v>
      </c>
      <c r="B256" s="580"/>
      <c r="C256" s="584"/>
      <c r="D256" s="584"/>
      <c r="E256" s="894"/>
    </row>
    <row r="257" spans="1:5" ht="15.75" hidden="1" customHeight="1">
      <c r="A257" s="570">
        <v>252</v>
      </c>
      <c r="B257" s="580"/>
      <c r="C257" s="584"/>
      <c r="D257" s="584"/>
      <c r="E257" s="894"/>
    </row>
    <row r="258" spans="1:5" ht="15.75" hidden="1" customHeight="1">
      <c r="A258" s="570">
        <v>253</v>
      </c>
      <c r="B258" s="580"/>
      <c r="C258" s="584"/>
      <c r="D258" s="584"/>
      <c r="E258" s="894"/>
    </row>
    <row r="259" spans="1:5" ht="15.75" hidden="1" customHeight="1">
      <c r="A259" s="570">
        <v>254</v>
      </c>
      <c r="B259" s="580"/>
      <c r="C259" s="584"/>
      <c r="D259" s="584"/>
      <c r="E259" s="894"/>
    </row>
    <row r="260" spans="1:5" ht="15.75" hidden="1" customHeight="1">
      <c r="A260" s="570">
        <v>255</v>
      </c>
      <c r="B260" s="580"/>
      <c r="C260" s="584"/>
      <c r="D260" s="584"/>
      <c r="E260" s="894"/>
    </row>
    <row r="261" spans="1:5" ht="15.75" hidden="1" customHeight="1">
      <c r="A261" s="570">
        <v>256</v>
      </c>
      <c r="B261" s="580"/>
      <c r="C261" s="584"/>
      <c r="D261" s="584"/>
      <c r="E261" s="894"/>
    </row>
    <row r="262" spans="1:5" ht="15.75" hidden="1" customHeight="1">
      <c r="A262" s="570">
        <v>257</v>
      </c>
      <c r="B262" s="580"/>
      <c r="C262" s="584"/>
      <c r="D262" s="584"/>
      <c r="E262" s="894"/>
    </row>
    <row r="263" spans="1:5" ht="15.75" hidden="1" customHeight="1">
      <c r="A263" s="570">
        <v>258</v>
      </c>
      <c r="B263" s="580"/>
      <c r="C263" s="584"/>
      <c r="D263" s="584"/>
      <c r="E263" s="894"/>
    </row>
    <row r="264" spans="1:5" ht="15.75" hidden="1" customHeight="1">
      <c r="A264" s="570">
        <v>259</v>
      </c>
      <c r="B264" s="580"/>
      <c r="C264" s="584"/>
      <c r="D264" s="584"/>
      <c r="E264" s="894"/>
    </row>
    <row r="265" spans="1:5" ht="15.75" hidden="1" customHeight="1">
      <c r="A265" s="570">
        <v>260</v>
      </c>
      <c r="B265" s="580"/>
      <c r="C265" s="584"/>
      <c r="D265" s="584"/>
      <c r="E265" s="894"/>
    </row>
    <row r="266" spans="1:5" ht="15.75" hidden="1" customHeight="1">
      <c r="A266" s="570">
        <v>261</v>
      </c>
      <c r="B266" s="580"/>
      <c r="C266" s="584"/>
      <c r="D266" s="584"/>
      <c r="E266" s="894"/>
    </row>
    <row r="267" spans="1:5" ht="15.75" hidden="1" customHeight="1">
      <c r="A267" s="570">
        <v>262</v>
      </c>
      <c r="B267" s="580"/>
      <c r="C267" s="584"/>
      <c r="D267" s="584"/>
      <c r="E267" s="894"/>
    </row>
    <row r="268" spans="1:5" ht="15.75" hidden="1" customHeight="1">
      <c r="A268" s="570">
        <v>263</v>
      </c>
      <c r="B268" s="580"/>
      <c r="C268" s="584"/>
      <c r="D268" s="584"/>
      <c r="E268" s="894"/>
    </row>
    <row r="269" spans="1:5" ht="15.75" hidden="1" customHeight="1">
      <c r="A269" s="570">
        <v>264</v>
      </c>
      <c r="B269" s="580"/>
      <c r="C269" s="584"/>
      <c r="D269" s="585"/>
      <c r="E269" s="894"/>
    </row>
    <row r="270" spans="1:5" ht="15.75" hidden="1" customHeight="1">
      <c r="A270" s="570">
        <v>265</v>
      </c>
      <c r="B270" s="580"/>
      <c r="C270" s="584"/>
      <c r="D270" s="585"/>
      <c r="E270" s="894"/>
    </row>
    <row r="271" spans="1:5" ht="15.75" hidden="1" customHeight="1">
      <c r="A271" s="570">
        <v>266</v>
      </c>
      <c r="B271" s="580"/>
      <c r="C271" s="584"/>
      <c r="D271" s="585"/>
      <c r="E271" s="894"/>
    </row>
    <row r="272" spans="1:5" ht="15.75" hidden="1" customHeight="1">
      <c r="A272" s="570">
        <v>267</v>
      </c>
      <c r="B272" s="580"/>
      <c r="C272" s="584"/>
      <c r="D272" s="585"/>
      <c r="E272" s="894"/>
    </row>
    <row r="273" spans="1:5" ht="15.75" hidden="1" customHeight="1">
      <c r="A273" s="570">
        <v>268</v>
      </c>
      <c r="B273" s="580"/>
      <c r="C273" s="584"/>
      <c r="D273" s="584"/>
      <c r="E273" s="894"/>
    </row>
    <row r="274" spans="1:5" ht="15.75" hidden="1" customHeight="1">
      <c r="A274" s="570">
        <v>269</v>
      </c>
      <c r="B274" s="580"/>
      <c r="C274" s="584"/>
      <c r="D274" s="584"/>
      <c r="E274" s="894"/>
    </row>
    <row r="275" spans="1:5" ht="15.75" hidden="1" customHeight="1">
      <c r="A275" s="570">
        <v>270</v>
      </c>
      <c r="B275" s="580"/>
      <c r="C275" s="584"/>
      <c r="D275" s="584"/>
      <c r="E275" s="894"/>
    </row>
    <row r="276" spans="1:5" ht="15.75" hidden="1" customHeight="1">
      <c r="A276" s="570">
        <v>271</v>
      </c>
      <c r="B276" s="580"/>
      <c r="C276" s="584"/>
      <c r="D276" s="584"/>
      <c r="E276" s="894"/>
    </row>
    <row r="277" spans="1:5" ht="15.75" hidden="1" customHeight="1">
      <c r="A277" s="570">
        <v>272</v>
      </c>
      <c r="B277" s="580"/>
      <c r="C277" s="584"/>
      <c r="D277" s="584"/>
      <c r="E277" s="894"/>
    </row>
    <row r="278" spans="1:5" ht="15.75" hidden="1" customHeight="1">
      <c r="A278" s="570">
        <v>273</v>
      </c>
      <c r="B278" s="578"/>
      <c r="C278" s="584"/>
      <c r="D278" s="584"/>
      <c r="E278" s="894"/>
    </row>
    <row r="279" spans="1:5" ht="15.75" hidden="1" customHeight="1">
      <c r="A279" s="570">
        <v>274</v>
      </c>
      <c r="B279" s="580"/>
      <c r="C279" s="586"/>
      <c r="D279" s="584"/>
    </row>
    <row r="280" spans="1:5" ht="15.75" customHeight="1">
      <c r="A280" s="587"/>
      <c r="B280" s="587"/>
      <c r="C280" s="587"/>
      <c r="D280" s="587"/>
    </row>
    <row r="281" spans="1:5" ht="15.75" customHeight="1">
      <c r="A281" s="587"/>
      <c r="B281" s="587"/>
      <c r="C281" s="587"/>
      <c r="D281" s="587"/>
    </row>
    <row r="282" spans="1:5" ht="15.75" customHeight="1">
      <c r="A282" s="587"/>
      <c r="B282" s="587"/>
      <c r="C282" s="587"/>
      <c r="D282" s="587"/>
    </row>
    <row r="283" spans="1:5" ht="15.75" customHeight="1">
      <c r="A283" s="587"/>
      <c r="B283" s="587"/>
      <c r="C283" s="587"/>
      <c r="D283" s="587"/>
    </row>
    <row r="284" spans="1:5" ht="15.75" customHeight="1">
      <c r="A284" s="587"/>
      <c r="B284" s="587"/>
      <c r="C284" s="587"/>
      <c r="D284" s="587"/>
    </row>
    <row r="285" spans="1:5" ht="15.75" customHeight="1">
      <c r="A285" s="587"/>
      <c r="B285" s="587"/>
      <c r="C285" s="587"/>
      <c r="D285" s="587"/>
    </row>
    <row r="286" spans="1:5" ht="15.75" customHeight="1">
      <c r="A286" s="587"/>
      <c r="B286" s="587"/>
      <c r="C286" s="587"/>
      <c r="D286" s="587"/>
    </row>
    <row r="287" spans="1:5" ht="15.75" customHeight="1">
      <c r="A287" s="587"/>
      <c r="B287" s="587"/>
      <c r="C287" s="587"/>
      <c r="D287" s="587"/>
    </row>
    <row r="288" spans="1:5" ht="15.75" customHeight="1">
      <c r="A288" s="587"/>
      <c r="B288" s="587"/>
      <c r="C288" s="587"/>
      <c r="D288" s="587"/>
    </row>
    <row r="289" spans="1:4" ht="15.75" customHeight="1">
      <c r="A289" s="587"/>
      <c r="B289" s="587"/>
      <c r="C289" s="587"/>
      <c r="D289" s="587"/>
    </row>
    <row r="290" spans="1:4" ht="15.75" customHeight="1">
      <c r="A290" s="587"/>
      <c r="B290" s="587"/>
      <c r="C290" s="587"/>
      <c r="D290" s="587"/>
    </row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5:K1000"/>
  <sheetViews>
    <sheetView workbookViewId="0"/>
  </sheetViews>
  <sheetFormatPr baseColWidth="10" defaultColWidth="12.625" defaultRowHeight="15" customHeight="1"/>
  <sheetData>
    <row r="5" spans="3:10">
      <c r="C5" s="588" t="s">
        <v>2636</v>
      </c>
      <c r="F5" s="588" t="s">
        <v>2637</v>
      </c>
      <c r="I5" s="588" t="s">
        <v>2638</v>
      </c>
    </row>
    <row r="6" spans="3:10">
      <c r="C6" s="588" t="s">
        <v>2639</v>
      </c>
      <c r="D6" s="197">
        <v>1882.02</v>
      </c>
      <c r="F6" s="588" t="s">
        <v>2639</v>
      </c>
      <c r="G6" s="588">
        <v>0</v>
      </c>
      <c r="I6" s="588" t="s">
        <v>2639</v>
      </c>
      <c r="J6" s="43">
        <v>2000</v>
      </c>
    </row>
    <row r="7" spans="3:10">
      <c r="D7" s="197">
        <v>3764.04</v>
      </c>
      <c r="F7" s="588" t="s">
        <v>2640</v>
      </c>
      <c r="G7" s="588">
        <v>0</v>
      </c>
      <c r="J7" s="43">
        <v>2000</v>
      </c>
    </row>
    <row r="8" spans="3:10">
      <c r="E8" s="589">
        <f>SUM(D6:D7)</f>
        <v>5646.0599999999995</v>
      </c>
      <c r="J8" s="43">
        <v>2000</v>
      </c>
    </row>
    <row r="9" spans="3:10" ht="15" customHeight="1">
      <c r="J9" s="43">
        <v>2500</v>
      </c>
    </row>
    <row r="10" spans="3:10" ht="15" customHeight="1">
      <c r="J10" s="43">
        <v>2000</v>
      </c>
    </row>
    <row r="11" spans="3:10" ht="15" customHeight="1">
      <c r="J11" s="43">
        <v>2000</v>
      </c>
    </row>
    <row r="12" spans="3:10">
      <c r="C12" s="588" t="s">
        <v>2640</v>
      </c>
      <c r="D12" s="590">
        <v>2796.02</v>
      </c>
      <c r="J12" s="43">
        <v>2000</v>
      </c>
    </row>
    <row r="13" spans="3:10" ht="15" customHeight="1">
      <c r="D13" s="590">
        <v>3410.54</v>
      </c>
      <c r="J13" s="43">
        <v>2000</v>
      </c>
    </row>
    <row r="14" spans="3:10" ht="15" customHeight="1">
      <c r="D14" s="43">
        <v>102208</v>
      </c>
      <c r="J14" s="43">
        <v>2000</v>
      </c>
    </row>
    <row r="15" spans="3:10" ht="15" customHeight="1">
      <c r="D15" s="197">
        <v>16346.7</v>
      </c>
      <c r="J15" s="197">
        <v>2000</v>
      </c>
    </row>
    <row r="16" spans="3:10" ht="15" customHeight="1">
      <c r="D16" s="197">
        <v>12178</v>
      </c>
      <c r="J16" s="197">
        <v>2500</v>
      </c>
    </row>
    <row r="17" spans="4:11" ht="15" customHeight="1">
      <c r="D17" s="197">
        <v>16346.7</v>
      </c>
      <c r="J17" s="197">
        <v>2000</v>
      </c>
    </row>
    <row r="18" spans="4:11">
      <c r="D18" s="197">
        <v>3764.04</v>
      </c>
      <c r="J18" s="197">
        <v>2500</v>
      </c>
      <c r="K18" s="589">
        <f>SUM(J6:J18)</f>
        <v>27500</v>
      </c>
    </row>
    <row r="19" spans="4:11" ht="15" customHeight="1">
      <c r="D19" s="197">
        <v>3764.04</v>
      </c>
    </row>
    <row r="20" spans="4:11" ht="15" customHeight="1">
      <c r="D20" s="197">
        <v>3764.04</v>
      </c>
    </row>
    <row r="21" spans="4:11" ht="15.75" customHeight="1">
      <c r="D21" s="197">
        <v>3764.04</v>
      </c>
      <c r="I21" s="588" t="s">
        <v>2640</v>
      </c>
      <c r="J21" s="43">
        <v>2000</v>
      </c>
    </row>
    <row r="22" spans="4:11" ht="15" customHeight="1">
      <c r="D22" s="197">
        <v>3764.04</v>
      </c>
      <c r="J22" s="43">
        <v>2000</v>
      </c>
    </row>
    <row r="23" spans="4:11" ht="15" customHeight="1">
      <c r="D23" s="197">
        <v>16346.7</v>
      </c>
      <c r="J23" s="43">
        <v>2000</v>
      </c>
    </row>
    <row r="24" spans="4:11" ht="15" customHeight="1">
      <c r="D24" s="591">
        <v>6006.57</v>
      </c>
      <c r="J24" s="43">
        <v>2500</v>
      </c>
    </row>
    <row r="25" spans="4:11" ht="15.75" customHeight="1">
      <c r="D25" s="197">
        <v>16346.7</v>
      </c>
      <c r="J25" s="43">
        <v>2000</v>
      </c>
    </row>
    <row r="26" spans="4:11" ht="15.75" customHeight="1">
      <c r="E26" s="589">
        <f>SUM(D12:D25)</f>
        <v>210806.13000000009</v>
      </c>
      <c r="J26" s="43">
        <v>2000</v>
      </c>
    </row>
    <row r="27" spans="4:11" ht="15.75" customHeight="1">
      <c r="J27" s="43">
        <v>2000</v>
      </c>
    </row>
    <row r="28" spans="4:11" ht="15.75" customHeight="1">
      <c r="J28" s="43">
        <v>2000</v>
      </c>
    </row>
    <row r="29" spans="4:11" ht="15.75" customHeight="1">
      <c r="D29" s="588" t="s">
        <v>12</v>
      </c>
      <c r="E29" s="589">
        <f>SUM(E8+E26)</f>
        <v>216452.19000000009</v>
      </c>
      <c r="J29" s="43">
        <v>2000</v>
      </c>
    </row>
    <row r="30" spans="4:11" ht="15.75" customHeight="1">
      <c r="J30" s="197">
        <v>2500</v>
      </c>
    </row>
    <row r="31" spans="4:11" ht="15.75" customHeight="1">
      <c r="J31" s="197">
        <v>2000</v>
      </c>
    </row>
    <row r="32" spans="4:11" ht="15.75" customHeight="1">
      <c r="J32" s="197">
        <v>2000</v>
      </c>
    </row>
    <row r="33" spans="1:11" ht="15.75" customHeight="1">
      <c r="J33" s="197">
        <v>2500</v>
      </c>
    </row>
    <row r="34" spans="1:11" ht="15.75" customHeight="1">
      <c r="J34" s="197">
        <v>2000</v>
      </c>
    </row>
    <row r="35" spans="1:11" ht="15.75" customHeight="1">
      <c r="J35" s="197">
        <v>2000</v>
      </c>
    </row>
    <row r="36" spans="1:11" ht="15.75" customHeight="1">
      <c r="J36" s="197">
        <v>2000</v>
      </c>
    </row>
    <row r="37" spans="1:11" ht="15.75" customHeight="1">
      <c r="A37" s="592" t="s">
        <v>2641</v>
      </c>
      <c r="B37" s="588" t="s">
        <v>2642</v>
      </c>
      <c r="C37" s="588" t="s">
        <v>2643</v>
      </c>
      <c r="J37" s="197">
        <v>2000</v>
      </c>
    </row>
    <row r="38" spans="1:11" ht="15.75" customHeight="1">
      <c r="A38" s="588" t="s">
        <v>2636</v>
      </c>
      <c r="J38" s="197">
        <v>2000</v>
      </c>
      <c r="K38" s="589">
        <f>SUM(J21:J38)</f>
        <v>37500</v>
      </c>
    </row>
    <row r="39" spans="1:11" ht="15.75" customHeight="1">
      <c r="A39" s="588" t="s">
        <v>2644</v>
      </c>
      <c r="B39" s="588">
        <v>40</v>
      </c>
    </row>
    <row r="40" spans="1:11" ht="15.75" customHeight="1">
      <c r="A40" s="588" t="s">
        <v>2639</v>
      </c>
      <c r="B40" s="588">
        <v>20</v>
      </c>
    </row>
    <row r="41" spans="1:11" ht="15.75" customHeight="1">
      <c r="A41" s="588" t="s">
        <v>2637</v>
      </c>
      <c r="J41" s="588" t="s">
        <v>12</v>
      </c>
      <c r="K41" s="589">
        <f>SUM(K18+K38)</f>
        <v>65000</v>
      </c>
    </row>
    <row r="42" spans="1:11" ht="15.75" customHeight="1">
      <c r="A42" s="588" t="s">
        <v>2644</v>
      </c>
      <c r="B42" s="588">
        <v>30</v>
      </c>
    </row>
    <row r="43" spans="1:11" ht="15.75" customHeight="1">
      <c r="A43" s="588" t="s">
        <v>2639</v>
      </c>
      <c r="B43" s="588">
        <v>20</v>
      </c>
    </row>
    <row r="44" spans="1:11" ht="15.75" customHeight="1">
      <c r="A44" s="588" t="s">
        <v>2638</v>
      </c>
    </row>
    <row r="45" spans="1:11" ht="15.75" customHeight="1">
      <c r="A45" s="588" t="s">
        <v>2644</v>
      </c>
      <c r="B45" s="588">
        <v>110</v>
      </c>
    </row>
    <row r="46" spans="1:11" ht="15.75" customHeight="1">
      <c r="A46" s="588" t="s">
        <v>2639</v>
      </c>
      <c r="B46" s="3">
        <v>100</v>
      </c>
    </row>
    <row r="47" spans="1:11" ht="15.75" customHeight="1"/>
    <row r="48" spans="1:11" ht="15.75" customHeight="1"/>
    <row r="49" spans="1:1" ht="15.75" customHeight="1">
      <c r="A49" s="588" t="s">
        <v>2645</v>
      </c>
    </row>
    <row r="50" spans="1:1" ht="15.75" customHeight="1"/>
    <row r="51" spans="1:1" ht="15.75" customHeight="1"/>
    <row r="52" spans="1:1" ht="15.75" customHeight="1"/>
    <row r="53" spans="1:1" ht="15.75" customHeight="1"/>
    <row r="54" spans="1:1" ht="15.75" customHeight="1"/>
    <row r="55" spans="1:1" ht="15.75" customHeight="1"/>
    <row r="56" spans="1:1" ht="15.75" customHeight="1"/>
    <row r="57" spans="1:1" ht="15.75" customHeight="1"/>
    <row r="58" spans="1:1" ht="15.75" customHeight="1"/>
    <row r="59" spans="1:1" ht="15.75" customHeight="1"/>
    <row r="60" spans="1:1" ht="15.75" customHeight="1"/>
    <row r="61" spans="1:1" ht="15.75" customHeight="1"/>
    <row r="62" spans="1:1" ht="15.75" customHeight="1"/>
    <row r="63" spans="1:1" ht="15.75" customHeight="1"/>
    <row r="64" spans="1:1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24" width="11" customWidth="1"/>
  </cols>
  <sheetData>
    <row r="1" spans="1:24" ht="12.75" customHeight="1">
      <c r="A1" s="593" t="s">
        <v>2</v>
      </c>
      <c r="B1" s="593" t="s">
        <v>6</v>
      </c>
      <c r="C1" s="593" t="s">
        <v>2597</v>
      </c>
      <c r="D1" s="594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95" t="s">
        <v>1752</v>
      </c>
      <c r="B2" s="596" t="s">
        <v>48</v>
      </c>
      <c r="C2" s="597" t="s">
        <v>1785</v>
      </c>
      <c r="D2" s="598">
        <v>7000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935" t="s">
        <v>2646</v>
      </c>
      <c r="B3" s="906"/>
      <c r="C3" s="902"/>
      <c r="D3" s="599">
        <f>SUM(D2)</f>
        <v>7000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95" t="s">
        <v>45</v>
      </c>
      <c r="B4" s="596" t="s">
        <v>45</v>
      </c>
      <c r="C4" s="597" t="s">
        <v>45</v>
      </c>
      <c r="D4" s="598">
        <v>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936" t="s">
        <v>2647</v>
      </c>
      <c r="B5" s="937"/>
      <c r="C5" s="938"/>
      <c r="D5" s="600">
        <f>SUM(D4)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95" t="s">
        <v>1391</v>
      </c>
      <c r="B6" s="596" t="s">
        <v>323</v>
      </c>
      <c r="C6" s="597" t="s">
        <v>1833</v>
      </c>
      <c r="D6" s="598">
        <v>6000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935" t="s">
        <v>2648</v>
      </c>
      <c r="B7" s="906"/>
      <c r="C7" s="902"/>
      <c r="D7" s="600">
        <f>SUM(D6)</f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95" t="s">
        <v>1779</v>
      </c>
      <c r="B8" s="596" t="s">
        <v>48</v>
      </c>
      <c r="C8" s="597" t="s">
        <v>1780</v>
      </c>
      <c r="D8" s="598">
        <v>8114.83</v>
      </c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  <c r="P8" s="547"/>
      <c r="Q8" s="547"/>
      <c r="R8" s="547"/>
      <c r="S8" s="547"/>
      <c r="T8" s="547"/>
      <c r="U8" s="547"/>
      <c r="V8" s="547"/>
      <c r="W8" s="547"/>
      <c r="X8" s="547"/>
    </row>
    <row r="9" spans="1:24" ht="12.75" customHeight="1">
      <c r="A9" s="595" t="s">
        <v>687</v>
      </c>
      <c r="B9" s="596" t="s">
        <v>48</v>
      </c>
      <c r="C9" s="597" t="s">
        <v>1780</v>
      </c>
      <c r="D9" s="598">
        <v>8114.83</v>
      </c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  <c r="X9" s="547"/>
    </row>
    <row r="10" spans="1:24" ht="12.75" customHeight="1">
      <c r="A10" s="595" t="s">
        <v>687</v>
      </c>
      <c r="B10" s="596" t="s">
        <v>81</v>
      </c>
      <c r="C10" s="597" t="s">
        <v>1780</v>
      </c>
      <c r="D10" s="598">
        <v>8114.83</v>
      </c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</row>
    <row r="11" spans="1:24" ht="12.75" customHeight="1">
      <c r="A11" s="595" t="s">
        <v>1779</v>
      </c>
      <c r="B11" s="596" t="s">
        <v>81</v>
      </c>
      <c r="C11" s="597" t="s">
        <v>1780</v>
      </c>
      <c r="D11" s="598">
        <v>8114.83</v>
      </c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</row>
    <row r="12" spans="1:24" ht="12.75" customHeight="1">
      <c r="A12" s="595" t="s">
        <v>1228</v>
      </c>
      <c r="B12" s="596" t="s">
        <v>323</v>
      </c>
      <c r="C12" s="597" t="s">
        <v>1835</v>
      </c>
      <c r="D12" s="598">
        <v>12000</v>
      </c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</row>
    <row r="13" spans="1:24" ht="12.75" customHeight="1">
      <c r="A13" s="595" t="s">
        <v>1836</v>
      </c>
      <c r="B13" s="596" t="s">
        <v>323</v>
      </c>
      <c r="C13" s="597" t="s">
        <v>1837</v>
      </c>
      <c r="D13" s="598">
        <v>10500</v>
      </c>
      <c r="E13" s="376"/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376"/>
      <c r="Q13" s="376"/>
      <c r="R13" s="376"/>
      <c r="S13" s="376"/>
      <c r="T13" s="376"/>
      <c r="U13" s="376"/>
      <c r="V13" s="376"/>
      <c r="W13" s="376"/>
      <c r="X13" s="376"/>
    </row>
    <row r="14" spans="1:24" ht="26.25" customHeight="1">
      <c r="A14" s="595" t="s">
        <v>1779</v>
      </c>
      <c r="B14" s="596" t="s">
        <v>409</v>
      </c>
      <c r="C14" s="597" t="s">
        <v>1912</v>
      </c>
      <c r="D14" s="598">
        <v>5363.09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935" t="s">
        <v>2649</v>
      </c>
      <c r="B15" s="906"/>
      <c r="C15" s="902"/>
      <c r="D15" s="599">
        <f>SUM(D8:D14)</f>
        <v>60322.41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595" t="s">
        <v>45</v>
      </c>
      <c r="B16" s="596" t="s">
        <v>45</v>
      </c>
      <c r="C16" s="597" t="s">
        <v>45</v>
      </c>
      <c r="D16" s="598">
        <v>0</v>
      </c>
      <c r="E16" s="547"/>
      <c r="F16" s="547"/>
      <c r="G16" s="547"/>
      <c r="H16" s="547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</row>
    <row r="17" spans="1:24" ht="12.75" customHeight="1">
      <c r="A17" s="935" t="s">
        <v>2650</v>
      </c>
      <c r="B17" s="906"/>
      <c r="C17" s="902"/>
      <c r="D17" s="601">
        <f>SUM(D16)</f>
        <v>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95" t="s">
        <v>1648</v>
      </c>
      <c r="B18" s="596" t="s">
        <v>323</v>
      </c>
      <c r="C18" s="597" t="s">
        <v>1832</v>
      </c>
      <c r="D18" s="598">
        <v>1563.84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95" t="s">
        <v>1834</v>
      </c>
      <c r="B19" s="596" t="s">
        <v>323</v>
      </c>
      <c r="C19" s="597" t="s">
        <v>1832</v>
      </c>
      <c r="D19" s="598">
        <v>3648.96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95" t="s">
        <v>1356</v>
      </c>
      <c r="B20" s="596" t="s">
        <v>323</v>
      </c>
      <c r="C20" s="597" t="s">
        <v>1832</v>
      </c>
      <c r="D20" s="598">
        <v>3648.96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95" t="s">
        <v>876</v>
      </c>
      <c r="B21" s="596" t="s">
        <v>323</v>
      </c>
      <c r="C21" s="597" t="s">
        <v>1832</v>
      </c>
      <c r="D21" s="598">
        <v>3648.96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595" t="s">
        <v>1080</v>
      </c>
      <c r="B22" s="596" t="s">
        <v>323</v>
      </c>
      <c r="C22" s="597" t="s">
        <v>1832</v>
      </c>
      <c r="D22" s="598">
        <v>3648.96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595" t="s">
        <v>1336</v>
      </c>
      <c r="B23" s="596" t="s">
        <v>323</v>
      </c>
      <c r="C23" s="597" t="s">
        <v>1832</v>
      </c>
      <c r="D23" s="598">
        <v>2867.4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602" t="s">
        <v>1648</v>
      </c>
      <c r="B24" s="603" t="s">
        <v>409</v>
      </c>
      <c r="C24" s="597" t="s">
        <v>1832</v>
      </c>
      <c r="D24" s="604">
        <v>2085.12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02" t="s">
        <v>988</v>
      </c>
      <c r="B25" s="603" t="s">
        <v>409</v>
      </c>
      <c r="C25" s="597" t="s">
        <v>1832</v>
      </c>
      <c r="D25" s="604">
        <v>3648.96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02" t="s">
        <v>876</v>
      </c>
      <c r="B26" s="603" t="s">
        <v>409</v>
      </c>
      <c r="C26" s="597" t="s">
        <v>1832</v>
      </c>
      <c r="D26" s="604">
        <v>3648.96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02" t="s">
        <v>1356</v>
      </c>
      <c r="B27" s="603" t="s">
        <v>409</v>
      </c>
      <c r="C27" s="597" t="s">
        <v>1832</v>
      </c>
      <c r="D27" s="604">
        <v>3648.96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02" t="s">
        <v>1230</v>
      </c>
      <c r="B28" s="603" t="s">
        <v>409</v>
      </c>
      <c r="C28" s="597" t="s">
        <v>1832</v>
      </c>
      <c r="D28" s="604">
        <v>3648.96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939" t="s">
        <v>2651</v>
      </c>
      <c r="B29" s="940"/>
      <c r="C29" s="940"/>
      <c r="D29" s="599">
        <f>SUM(D18:D28)</f>
        <v>35708.04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95" t="s">
        <v>45</v>
      </c>
      <c r="B30" s="169" t="s">
        <v>45</v>
      </c>
      <c r="C30" s="605" t="s">
        <v>45</v>
      </c>
      <c r="D30" s="606">
        <v>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935" t="s">
        <v>2652</v>
      </c>
      <c r="B31" s="906"/>
      <c r="C31" s="906"/>
      <c r="D31" s="599">
        <f>SUM(D30)</f>
        <v>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95" t="s">
        <v>45</v>
      </c>
      <c r="B32" s="596" t="s">
        <v>45</v>
      </c>
      <c r="C32" s="597" t="s">
        <v>45</v>
      </c>
      <c r="D32" s="598">
        <v>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939" t="s">
        <v>2653</v>
      </c>
      <c r="B33" s="940"/>
      <c r="C33" s="940"/>
      <c r="D33" s="599">
        <f>SUM(D32)</f>
        <v>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95" t="s">
        <v>1768</v>
      </c>
      <c r="B34" s="596" t="s">
        <v>48</v>
      </c>
      <c r="C34" s="597" t="s">
        <v>1504</v>
      </c>
      <c r="D34" s="598">
        <v>2000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95" t="s">
        <v>1770</v>
      </c>
      <c r="B35" s="596" t="s">
        <v>48</v>
      </c>
      <c r="C35" s="597" t="s">
        <v>1504</v>
      </c>
      <c r="D35" s="598">
        <v>2000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95" t="s">
        <v>1666</v>
      </c>
      <c r="B36" s="596" t="s">
        <v>48</v>
      </c>
      <c r="C36" s="597" t="s">
        <v>1079</v>
      </c>
      <c r="D36" s="598">
        <v>2500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95" t="s">
        <v>1772</v>
      </c>
      <c r="B37" s="596" t="s">
        <v>48</v>
      </c>
      <c r="C37" s="597" t="s">
        <v>1363</v>
      </c>
      <c r="D37" s="598">
        <v>2500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95" t="s">
        <v>1773</v>
      </c>
      <c r="B38" s="596" t="s">
        <v>48</v>
      </c>
      <c r="C38" s="597" t="s">
        <v>1363</v>
      </c>
      <c r="D38" s="598">
        <v>2500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95" t="s">
        <v>1774</v>
      </c>
      <c r="B39" s="596" t="s">
        <v>48</v>
      </c>
      <c r="C39" s="597" t="s">
        <v>1775</v>
      </c>
      <c r="D39" s="598">
        <v>2000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95" t="s">
        <v>1557</v>
      </c>
      <c r="B40" s="596" t="s">
        <v>48</v>
      </c>
      <c r="C40" s="597" t="s">
        <v>1777</v>
      </c>
      <c r="D40" s="598">
        <v>2000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95" t="s">
        <v>1781</v>
      </c>
      <c r="B41" s="596" t="s">
        <v>48</v>
      </c>
      <c r="C41" s="597" t="s">
        <v>1363</v>
      </c>
      <c r="D41" s="598">
        <v>2500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595" t="s">
        <v>1782</v>
      </c>
      <c r="B42" s="596" t="s">
        <v>48</v>
      </c>
      <c r="C42" s="597" t="s">
        <v>1363</v>
      </c>
      <c r="D42" s="598">
        <v>2500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595" t="s">
        <v>1783</v>
      </c>
      <c r="B43" s="596" t="s">
        <v>48</v>
      </c>
      <c r="C43" s="597" t="s">
        <v>1504</v>
      </c>
      <c r="D43" s="598">
        <v>2000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595" t="s">
        <v>1784</v>
      </c>
      <c r="B44" s="596" t="s">
        <v>48</v>
      </c>
      <c r="C44" s="597" t="s">
        <v>1504</v>
      </c>
      <c r="D44" s="598">
        <v>2000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95" t="s">
        <v>1746</v>
      </c>
      <c r="B45" s="596" t="s">
        <v>48</v>
      </c>
      <c r="C45" s="597" t="s">
        <v>1079</v>
      </c>
      <c r="D45" s="598">
        <v>2500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595" t="s">
        <v>1714</v>
      </c>
      <c r="B46" s="596" t="s">
        <v>48</v>
      </c>
      <c r="C46" s="597" t="s">
        <v>1079</v>
      </c>
      <c r="D46" s="598">
        <v>2500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595" t="s">
        <v>1786</v>
      </c>
      <c r="B47" s="596" t="s">
        <v>48</v>
      </c>
      <c r="C47" s="597" t="s">
        <v>1363</v>
      </c>
      <c r="D47" s="598">
        <v>2500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595" t="s">
        <v>1787</v>
      </c>
      <c r="B48" s="596" t="s">
        <v>48</v>
      </c>
      <c r="C48" s="597" t="s">
        <v>983</v>
      </c>
      <c r="D48" s="598">
        <v>2000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595" t="s">
        <v>1788</v>
      </c>
      <c r="B49" s="596" t="s">
        <v>48</v>
      </c>
      <c r="C49" s="597" t="s">
        <v>1789</v>
      </c>
      <c r="D49" s="598">
        <v>2000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595" t="s">
        <v>1790</v>
      </c>
      <c r="B50" s="596" t="s">
        <v>48</v>
      </c>
      <c r="C50" s="597" t="s">
        <v>1504</v>
      </c>
      <c r="D50" s="598">
        <v>2000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95" t="s">
        <v>1791</v>
      </c>
      <c r="B51" s="596" t="s">
        <v>48</v>
      </c>
      <c r="C51" s="597" t="s">
        <v>1504</v>
      </c>
      <c r="D51" s="598">
        <v>2000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95" t="s">
        <v>1738</v>
      </c>
      <c r="B52" s="596" t="s">
        <v>48</v>
      </c>
      <c r="C52" s="597" t="s">
        <v>1079</v>
      </c>
      <c r="D52" s="598">
        <v>2500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customHeight="1">
      <c r="A53" s="595" t="s">
        <v>1793</v>
      </c>
      <c r="B53" s="596" t="s">
        <v>48</v>
      </c>
      <c r="C53" s="597" t="s">
        <v>1504</v>
      </c>
      <c r="D53" s="598">
        <v>2000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95" t="s">
        <v>1794</v>
      </c>
      <c r="B54" s="596" t="s">
        <v>48</v>
      </c>
      <c r="C54" s="597" t="s">
        <v>1795</v>
      </c>
      <c r="D54" s="598">
        <v>2000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95" t="s">
        <v>1735</v>
      </c>
      <c r="B55" s="596" t="s">
        <v>48</v>
      </c>
      <c r="C55" s="597" t="s">
        <v>1775</v>
      </c>
      <c r="D55" s="598">
        <v>2000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95" t="s">
        <v>1797</v>
      </c>
      <c r="B56" s="596" t="s">
        <v>48</v>
      </c>
      <c r="C56" s="597" t="s">
        <v>1079</v>
      </c>
      <c r="D56" s="598">
        <v>2500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95" t="s">
        <v>1684</v>
      </c>
      <c r="B57" s="596" t="s">
        <v>48</v>
      </c>
      <c r="C57" s="597" t="s">
        <v>870</v>
      </c>
      <c r="D57" s="598">
        <v>2000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95" t="s">
        <v>1724</v>
      </c>
      <c r="B58" s="596" t="s">
        <v>48</v>
      </c>
      <c r="C58" s="597" t="s">
        <v>1060</v>
      </c>
      <c r="D58" s="598">
        <v>2000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595" t="s">
        <v>1800</v>
      </c>
      <c r="B59" s="596" t="s">
        <v>48</v>
      </c>
      <c r="C59" s="597" t="s">
        <v>983</v>
      </c>
      <c r="D59" s="598">
        <v>2000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595" t="s">
        <v>1801</v>
      </c>
      <c r="B60" s="596" t="s">
        <v>48</v>
      </c>
      <c r="C60" s="597" t="s">
        <v>983</v>
      </c>
      <c r="D60" s="598">
        <v>2000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595" t="s">
        <v>1803</v>
      </c>
      <c r="B61" s="596" t="s">
        <v>81</v>
      </c>
      <c r="C61" s="597" t="s">
        <v>1504</v>
      </c>
      <c r="D61" s="598">
        <v>2000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595" t="s">
        <v>1739</v>
      </c>
      <c r="B62" s="596" t="s">
        <v>81</v>
      </c>
      <c r="C62" s="597" t="s">
        <v>1504</v>
      </c>
      <c r="D62" s="598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595" t="s">
        <v>1805</v>
      </c>
      <c r="B63" s="596" t="s">
        <v>81</v>
      </c>
      <c r="C63" s="597" t="s">
        <v>1485</v>
      </c>
      <c r="D63" s="598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595" t="s">
        <v>1768</v>
      </c>
      <c r="B64" s="596" t="s">
        <v>81</v>
      </c>
      <c r="C64" s="597" t="s">
        <v>850</v>
      </c>
      <c r="D64" s="598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595" t="s">
        <v>1782</v>
      </c>
      <c r="B65" s="596" t="s">
        <v>81</v>
      </c>
      <c r="C65" s="597" t="s">
        <v>1388</v>
      </c>
      <c r="D65" s="598">
        <v>2500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595" t="s">
        <v>1781</v>
      </c>
      <c r="B66" s="596" t="s">
        <v>81</v>
      </c>
      <c r="C66" s="597" t="s">
        <v>1388</v>
      </c>
      <c r="D66" s="598">
        <v>2500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595" t="s">
        <v>1770</v>
      </c>
      <c r="B67" s="596" t="s">
        <v>81</v>
      </c>
      <c r="C67" s="597" t="s">
        <v>850</v>
      </c>
      <c r="D67" s="598">
        <v>2000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595" t="s">
        <v>1773</v>
      </c>
      <c r="B68" s="596" t="s">
        <v>81</v>
      </c>
      <c r="C68" s="597" t="s">
        <v>1388</v>
      </c>
      <c r="D68" s="598">
        <v>2500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595" t="s">
        <v>1772</v>
      </c>
      <c r="B69" s="596" t="s">
        <v>81</v>
      </c>
      <c r="C69" s="597" t="s">
        <v>1388</v>
      </c>
      <c r="D69" s="598">
        <v>2500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595" t="s">
        <v>1774</v>
      </c>
      <c r="B70" s="596" t="s">
        <v>81</v>
      </c>
      <c r="C70" s="597" t="s">
        <v>850</v>
      </c>
      <c r="D70" s="598">
        <v>2000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595" t="s">
        <v>1783</v>
      </c>
      <c r="B71" s="596" t="s">
        <v>81</v>
      </c>
      <c r="C71" s="597" t="s">
        <v>850</v>
      </c>
      <c r="D71" s="598">
        <v>2000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595" t="s">
        <v>1666</v>
      </c>
      <c r="B72" s="596" t="s">
        <v>81</v>
      </c>
      <c r="C72" s="597" t="s">
        <v>768</v>
      </c>
      <c r="D72" s="598">
        <v>2500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95" t="s">
        <v>1787</v>
      </c>
      <c r="B73" s="596" t="s">
        <v>81</v>
      </c>
      <c r="C73" s="597" t="s">
        <v>1038</v>
      </c>
      <c r="D73" s="598">
        <v>2000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595" t="s">
        <v>1793</v>
      </c>
      <c r="B74" s="596" t="s">
        <v>81</v>
      </c>
      <c r="C74" s="597" t="s">
        <v>850</v>
      </c>
      <c r="D74" s="598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595" t="s">
        <v>1794</v>
      </c>
      <c r="B75" s="596" t="s">
        <v>81</v>
      </c>
      <c r="C75" s="597" t="s">
        <v>1807</v>
      </c>
      <c r="D75" s="598">
        <v>2000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595" t="s">
        <v>1784</v>
      </c>
      <c r="B76" s="596" t="s">
        <v>81</v>
      </c>
      <c r="C76" s="597" t="s">
        <v>850</v>
      </c>
      <c r="D76" s="598">
        <v>2000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95" t="s">
        <v>1746</v>
      </c>
      <c r="B77" s="596" t="s">
        <v>81</v>
      </c>
      <c r="C77" s="597" t="s">
        <v>768</v>
      </c>
      <c r="D77" s="598">
        <v>2500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95" t="s">
        <v>1684</v>
      </c>
      <c r="B78" s="596" t="s">
        <v>81</v>
      </c>
      <c r="C78" s="597" t="s">
        <v>911</v>
      </c>
      <c r="D78" s="598">
        <v>2000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95" t="s">
        <v>1800</v>
      </c>
      <c r="B79" s="596" t="s">
        <v>81</v>
      </c>
      <c r="C79" s="597" t="s">
        <v>1038</v>
      </c>
      <c r="D79" s="598">
        <v>2000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95" t="s">
        <v>1801</v>
      </c>
      <c r="B80" s="596" t="s">
        <v>81</v>
      </c>
      <c r="C80" s="597" t="s">
        <v>1038</v>
      </c>
      <c r="D80" s="598">
        <v>2000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595" t="s">
        <v>1811</v>
      </c>
      <c r="B81" s="596" t="s">
        <v>81</v>
      </c>
      <c r="C81" s="597" t="s">
        <v>983</v>
      </c>
      <c r="D81" s="598">
        <v>2000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595" t="s">
        <v>1812</v>
      </c>
      <c r="B82" s="596" t="s">
        <v>81</v>
      </c>
      <c r="C82" s="597" t="s">
        <v>983</v>
      </c>
      <c r="D82" s="598">
        <v>2000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595" t="s">
        <v>1797</v>
      </c>
      <c r="B83" s="596" t="s">
        <v>81</v>
      </c>
      <c r="C83" s="597" t="s">
        <v>768</v>
      </c>
      <c r="D83" s="598">
        <v>2500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595" t="s">
        <v>1738</v>
      </c>
      <c r="B84" s="596" t="s">
        <v>81</v>
      </c>
      <c r="C84" s="597" t="s">
        <v>768</v>
      </c>
      <c r="D84" s="598">
        <v>2500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595" t="s">
        <v>1803</v>
      </c>
      <c r="B85" s="596" t="s">
        <v>81</v>
      </c>
      <c r="C85" s="597" t="s">
        <v>850</v>
      </c>
      <c r="D85" s="598">
        <v>2000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595" t="s">
        <v>1786</v>
      </c>
      <c r="B86" s="596" t="s">
        <v>81</v>
      </c>
      <c r="C86" s="597" t="s">
        <v>1388</v>
      </c>
      <c r="D86" s="598">
        <v>2500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595" t="s">
        <v>1714</v>
      </c>
      <c r="B87" s="596" t="s">
        <v>81</v>
      </c>
      <c r="C87" s="597" t="s">
        <v>768</v>
      </c>
      <c r="D87" s="598">
        <v>2500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595" t="s">
        <v>1739</v>
      </c>
      <c r="B88" s="596" t="s">
        <v>81</v>
      </c>
      <c r="C88" s="597" t="s">
        <v>850</v>
      </c>
      <c r="D88" s="598">
        <v>2000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595" t="s">
        <v>1808</v>
      </c>
      <c r="B89" s="596" t="s">
        <v>81</v>
      </c>
      <c r="C89" s="597" t="s">
        <v>1504</v>
      </c>
      <c r="D89" s="598">
        <v>2000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595" t="s">
        <v>1809</v>
      </c>
      <c r="B90" s="596" t="s">
        <v>81</v>
      </c>
      <c r="C90" s="597" t="s">
        <v>1810</v>
      </c>
      <c r="D90" s="598">
        <v>2000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595" t="s">
        <v>1813</v>
      </c>
      <c r="B91" s="596" t="s">
        <v>81</v>
      </c>
      <c r="C91" s="597" t="s">
        <v>983</v>
      </c>
      <c r="D91" s="598">
        <v>2000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595" t="s">
        <v>1814</v>
      </c>
      <c r="B92" s="596" t="s">
        <v>81</v>
      </c>
      <c r="C92" s="597" t="s">
        <v>983</v>
      </c>
      <c r="D92" s="598">
        <v>2000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595" t="s">
        <v>1815</v>
      </c>
      <c r="B93" s="596" t="s">
        <v>81</v>
      </c>
      <c r="C93" s="597" t="s">
        <v>909</v>
      </c>
      <c r="D93" s="598">
        <v>2000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595" t="s">
        <v>1816</v>
      </c>
      <c r="B94" s="596" t="s">
        <v>81</v>
      </c>
      <c r="C94" s="597" t="s">
        <v>983</v>
      </c>
      <c r="D94" s="598">
        <v>2000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595" t="s">
        <v>1817</v>
      </c>
      <c r="B95" s="596" t="s">
        <v>81</v>
      </c>
      <c r="C95" s="597" t="s">
        <v>1818</v>
      </c>
      <c r="D95" s="598">
        <v>2000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07" t="s">
        <v>1772</v>
      </c>
      <c r="B96" s="608" t="s">
        <v>409</v>
      </c>
      <c r="C96" s="608" t="s">
        <v>1775</v>
      </c>
      <c r="D96" s="609">
        <v>2000</v>
      </c>
      <c r="E96" s="378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  <c r="S96" s="378"/>
      <c r="T96" s="378"/>
      <c r="U96" s="378"/>
      <c r="V96" s="378"/>
      <c r="W96" s="378"/>
      <c r="X96" s="378"/>
    </row>
    <row r="97" spans="1:24" ht="12.75" customHeight="1">
      <c r="A97" s="607" t="s">
        <v>1773</v>
      </c>
      <c r="B97" s="608" t="s">
        <v>409</v>
      </c>
      <c r="C97" s="608" t="s">
        <v>1775</v>
      </c>
      <c r="D97" s="609">
        <v>2000</v>
      </c>
      <c r="E97" s="378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378"/>
      <c r="X97" s="378"/>
    </row>
    <row r="98" spans="1:24" ht="12.75" customHeight="1">
      <c r="A98" s="607" t="s">
        <v>1781</v>
      </c>
      <c r="B98" s="608" t="s">
        <v>409</v>
      </c>
      <c r="C98" s="608" t="s">
        <v>1775</v>
      </c>
      <c r="D98" s="609">
        <v>2000</v>
      </c>
      <c r="E98" s="378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</row>
    <row r="99" spans="1:24" ht="12.75" customHeight="1">
      <c r="A99" s="607" t="s">
        <v>1842</v>
      </c>
      <c r="B99" s="608" t="s">
        <v>409</v>
      </c>
      <c r="C99" s="608" t="s">
        <v>1775</v>
      </c>
      <c r="D99" s="609">
        <v>2000</v>
      </c>
      <c r="E99" s="378"/>
      <c r="F99" s="378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</row>
    <row r="100" spans="1:24" ht="12.75" customHeight="1">
      <c r="A100" s="607" t="s">
        <v>1803</v>
      </c>
      <c r="B100" s="608" t="s">
        <v>409</v>
      </c>
      <c r="C100" s="608" t="s">
        <v>1775</v>
      </c>
      <c r="D100" s="609">
        <v>2000</v>
      </c>
      <c r="E100" s="378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</row>
    <row r="101" spans="1:24" ht="12.75" customHeight="1">
      <c r="A101" s="607" t="s">
        <v>1739</v>
      </c>
      <c r="B101" s="608" t="s">
        <v>409</v>
      </c>
      <c r="C101" s="608" t="s">
        <v>1775</v>
      </c>
      <c r="D101" s="609">
        <v>2000</v>
      </c>
      <c r="E101" s="378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</row>
    <row r="102" spans="1:24" ht="12.75" customHeight="1">
      <c r="A102" s="607" t="s">
        <v>1843</v>
      </c>
      <c r="B102" s="608" t="s">
        <v>409</v>
      </c>
      <c r="C102" s="608" t="s">
        <v>931</v>
      </c>
      <c r="D102" s="609">
        <v>2000</v>
      </c>
      <c r="E102" s="378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</row>
    <row r="103" spans="1:24" ht="12.75" customHeight="1">
      <c r="A103" s="607" t="s">
        <v>1845</v>
      </c>
      <c r="B103" s="608" t="s">
        <v>409</v>
      </c>
      <c r="C103" s="608" t="s">
        <v>1775</v>
      </c>
      <c r="D103" s="609">
        <v>2000</v>
      </c>
      <c r="E103" s="378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</row>
    <row r="104" spans="1:24" ht="12.75" customHeight="1">
      <c r="A104" s="607" t="s">
        <v>1847</v>
      </c>
      <c r="B104" s="608" t="s">
        <v>409</v>
      </c>
      <c r="C104" s="608" t="s">
        <v>931</v>
      </c>
      <c r="D104" s="609">
        <v>2000</v>
      </c>
      <c r="E104" s="378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</row>
    <row r="105" spans="1:24" ht="12.75" customHeight="1">
      <c r="A105" s="607" t="s">
        <v>1848</v>
      </c>
      <c r="B105" s="608" t="s">
        <v>409</v>
      </c>
      <c r="C105" s="608" t="s">
        <v>931</v>
      </c>
      <c r="D105" s="609">
        <v>2000</v>
      </c>
      <c r="E105" s="378"/>
      <c r="F105" s="378"/>
      <c r="G105" s="378"/>
      <c r="H105" s="378"/>
      <c r="I105" s="378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</row>
    <row r="106" spans="1:24" ht="12.75" customHeight="1">
      <c r="A106" s="607" t="s">
        <v>1849</v>
      </c>
      <c r="B106" s="608" t="s">
        <v>409</v>
      </c>
      <c r="C106" s="608" t="s">
        <v>931</v>
      </c>
      <c r="D106" s="609">
        <v>2000</v>
      </c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</row>
    <row r="107" spans="1:24" ht="12.75" customHeight="1">
      <c r="A107" s="607" t="s">
        <v>1850</v>
      </c>
      <c r="B107" s="608" t="s">
        <v>409</v>
      </c>
      <c r="C107" s="603" t="s">
        <v>1851</v>
      </c>
      <c r="D107" s="609">
        <v>2000</v>
      </c>
      <c r="E107" s="378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</row>
    <row r="108" spans="1:24" ht="12.75" customHeight="1">
      <c r="A108" s="607" t="s">
        <v>1853</v>
      </c>
      <c r="B108" s="608" t="s">
        <v>409</v>
      </c>
      <c r="C108" s="608" t="s">
        <v>931</v>
      </c>
      <c r="D108" s="609">
        <v>2000</v>
      </c>
      <c r="E108" s="378"/>
      <c r="F108" s="378"/>
      <c r="G108" s="378"/>
      <c r="H108" s="378"/>
      <c r="I108" s="378"/>
      <c r="J108" s="378"/>
      <c r="K108" s="378"/>
      <c r="L108" s="378"/>
      <c r="M108" s="378"/>
      <c r="N108" s="378"/>
      <c r="O108" s="378"/>
      <c r="P108" s="378"/>
      <c r="Q108" s="378"/>
      <c r="R108" s="378"/>
      <c r="S108" s="378"/>
      <c r="T108" s="378"/>
      <c r="U108" s="378"/>
      <c r="V108" s="378"/>
      <c r="W108" s="378"/>
      <c r="X108" s="378"/>
    </row>
    <row r="109" spans="1:24" ht="12.75" customHeight="1">
      <c r="A109" s="607" t="s">
        <v>1854</v>
      </c>
      <c r="B109" s="608" t="s">
        <v>409</v>
      </c>
      <c r="C109" s="608" t="s">
        <v>931</v>
      </c>
      <c r="D109" s="609">
        <v>2000</v>
      </c>
      <c r="E109" s="378"/>
      <c r="F109" s="378"/>
      <c r="G109" s="378"/>
      <c r="H109" s="378"/>
      <c r="I109" s="378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</row>
    <row r="110" spans="1:24" ht="12.75" customHeight="1">
      <c r="A110" s="607" t="s">
        <v>1855</v>
      </c>
      <c r="B110" s="608" t="s">
        <v>409</v>
      </c>
      <c r="C110" s="608" t="s">
        <v>931</v>
      </c>
      <c r="D110" s="609">
        <v>2000</v>
      </c>
      <c r="E110" s="378"/>
      <c r="F110" s="378"/>
      <c r="G110" s="378"/>
      <c r="H110" s="378"/>
      <c r="I110" s="378"/>
      <c r="J110" s="378"/>
      <c r="K110" s="378"/>
      <c r="L110" s="378"/>
      <c r="M110" s="378"/>
      <c r="N110" s="378"/>
      <c r="O110" s="378"/>
      <c r="P110" s="378"/>
      <c r="Q110" s="378"/>
      <c r="R110" s="378"/>
      <c r="S110" s="378"/>
      <c r="T110" s="378"/>
      <c r="U110" s="378"/>
      <c r="V110" s="378"/>
      <c r="W110" s="378"/>
      <c r="X110" s="378"/>
    </row>
    <row r="111" spans="1:24" ht="12.75" customHeight="1">
      <c r="A111" s="607" t="s">
        <v>1856</v>
      </c>
      <c r="B111" s="608" t="s">
        <v>409</v>
      </c>
      <c r="C111" s="603" t="s">
        <v>1851</v>
      </c>
      <c r="D111" s="609">
        <v>2000</v>
      </c>
      <c r="E111" s="378"/>
      <c r="F111" s="378"/>
      <c r="G111" s="378"/>
      <c r="H111" s="378"/>
      <c r="I111" s="378"/>
      <c r="J111" s="378"/>
      <c r="K111" s="378"/>
      <c r="L111" s="378"/>
      <c r="M111" s="378"/>
      <c r="N111" s="378"/>
      <c r="O111" s="378"/>
      <c r="P111" s="378"/>
      <c r="Q111" s="378"/>
      <c r="R111" s="378"/>
      <c r="S111" s="378"/>
      <c r="T111" s="378"/>
      <c r="U111" s="378"/>
      <c r="V111" s="378"/>
      <c r="W111" s="378"/>
      <c r="X111" s="378"/>
    </row>
    <row r="112" spans="1:24" ht="12.75" customHeight="1">
      <c r="A112" s="607" t="s">
        <v>1857</v>
      </c>
      <c r="B112" s="608" t="s">
        <v>409</v>
      </c>
      <c r="C112" s="603" t="s">
        <v>1851</v>
      </c>
      <c r="D112" s="609">
        <v>2000</v>
      </c>
      <c r="E112" s="378"/>
      <c r="F112" s="378"/>
      <c r="G112" s="378"/>
      <c r="H112" s="378"/>
      <c r="I112" s="378"/>
      <c r="J112" s="378"/>
      <c r="K112" s="378"/>
      <c r="L112" s="378"/>
      <c r="M112" s="378"/>
      <c r="N112" s="378"/>
      <c r="O112" s="378"/>
      <c r="P112" s="378"/>
      <c r="Q112" s="378"/>
      <c r="R112" s="378"/>
      <c r="S112" s="378"/>
      <c r="T112" s="378"/>
      <c r="U112" s="378"/>
      <c r="V112" s="378"/>
      <c r="W112" s="378"/>
      <c r="X112" s="378"/>
    </row>
    <row r="113" spans="1:24" ht="12.75" customHeight="1">
      <c r="A113" s="607" t="s">
        <v>1858</v>
      </c>
      <c r="B113" s="608" t="s">
        <v>409</v>
      </c>
      <c r="C113" s="608" t="s">
        <v>931</v>
      </c>
      <c r="D113" s="609">
        <v>2000</v>
      </c>
      <c r="E113" s="378"/>
      <c r="F113" s="378"/>
      <c r="G113" s="378"/>
      <c r="H113" s="378"/>
      <c r="I113" s="378"/>
      <c r="J113" s="378"/>
      <c r="K113" s="378"/>
      <c r="L113" s="378"/>
      <c r="M113" s="378"/>
      <c r="N113" s="378"/>
      <c r="O113" s="378"/>
      <c r="P113" s="378"/>
      <c r="Q113" s="378"/>
      <c r="R113" s="378"/>
      <c r="S113" s="378"/>
      <c r="T113" s="378"/>
      <c r="U113" s="378"/>
      <c r="V113" s="378"/>
      <c r="W113" s="378"/>
      <c r="X113" s="378"/>
    </row>
    <row r="114" spans="1:24" ht="12.75" customHeight="1">
      <c r="A114" s="607" t="s">
        <v>1809</v>
      </c>
      <c r="B114" s="608" t="s">
        <v>409</v>
      </c>
      <c r="C114" s="608" t="s">
        <v>1775</v>
      </c>
      <c r="D114" s="609">
        <v>2000</v>
      </c>
      <c r="E114" s="378"/>
      <c r="F114" s="378"/>
      <c r="G114" s="378"/>
      <c r="H114" s="378"/>
      <c r="I114" s="378"/>
      <c r="J114" s="378"/>
      <c r="K114" s="378"/>
      <c r="L114" s="378"/>
      <c r="M114" s="378"/>
      <c r="N114" s="378"/>
      <c r="O114" s="378"/>
      <c r="P114" s="378"/>
      <c r="Q114" s="378"/>
      <c r="R114" s="378"/>
      <c r="S114" s="378"/>
      <c r="T114" s="378"/>
      <c r="U114" s="378"/>
      <c r="V114" s="378"/>
      <c r="W114" s="378"/>
      <c r="X114" s="378"/>
    </row>
    <row r="115" spans="1:24" ht="12.75" customHeight="1">
      <c r="A115" s="607" t="s">
        <v>1737</v>
      </c>
      <c r="B115" s="608" t="s">
        <v>409</v>
      </c>
      <c r="C115" s="603" t="s">
        <v>1851</v>
      </c>
      <c r="D115" s="609">
        <v>2000</v>
      </c>
      <c r="E115" s="378"/>
      <c r="F115" s="378"/>
      <c r="G115" s="378"/>
      <c r="H115" s="378"/>
      <c r="I115" s="378"/>
      <c r="J115" s="378"/>
      <c r="K115" s="378"/>
      <c r="L115" s="378"/>
      <c r="M115" s="378"/>
      <c r="N115" s="378"/>
      <c r="O115" s="378"/>
      <c r="P115" s="378"/>
      <c r="Q115" s="378"/>
      <c r="R115" s="378"/>
      <c r="S115" s="378"/>
      <c r="T115" s="378"/>
      <c r="U115" s="378"/>
      <c r="V115" s="378"/>
      <c r="W115" s="378"/>
      <c r="X115" s="378"/>
    </row>
    <row r="116" spans="1:24" ht="12.75" customHeight="1">
      <c r="A116" s="607" t="s">
        <v>1860</v>
      </c>
      <c r="B116" s="608" t="s">
        <v>409</v>
      </c>
      <c r="C116" s="608" t="s">
        <v>931</v>
      </c>
      <c r="D116" s="609">
        <v>2000</v>
      </c>
      <c r="E116" s="378"/>
      <c r="F116" s="378"/>
      <c r="G116" s="378"/>
      <c r="H116" s="378"/>
      <c r="I116" s="378"/>
      <c r="J116" s="378"/>
      <c r="K116" s="378"/>
      <c r="L116" s="378"/>
      <c r="M116" s="378"/>
      <c r="N116" s="378"/>
      <c r="O116" s="378"/>
      <c r="P116" s="378"/>
      <c r="Q116" s="378"/>
      <c r="R116" s="378"/>
      <c r="S116" s="378"/>
      <c r="T116" s="378"/>
      <c r="U116" s="378"/>
      <c r="V116" s="378"/>
      <c r="W116" s="378"/>
      <c r="X116" s="378"/>
    </row>
    <row r="117" spans="1:24" ht="12.75" customHeight="1">
      <c r="A117" s="607" t="s">
        <v>1862</v>
      </c>
      <c r="B117" s="608" t="s">
        <v>409</v>
      </c>
      <c r="C117" s="608" t="s">
        <v>931</v>
      </c>
      <c r="D117" s="609">
        <v>2000</v>
      </c>
      <c r="E117" s="378"/>
      <c r="F117" s="378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  <c r="U117" s="378"/>
      <c r="V117" s="378"/>
      <c r="W117" s="378"/>
      <c r="X117" s="378"/>
    </row>
    <row r="118" spans="1:24" ht="12.75" customHeight="1">
      <c r="A118" s="607" t="s">
        <v>1863</v>
      </c>
      <c r="B118" s="608" t="s">
        <v>409</v>
      </c>
      <c r="C118" s="608" t="s">
        <v>931</v>
      </c>
      <c r="D118" s="609">
        <v>2000</v>
      </c>
      <c r="E118" s="378"/>
      <c r="F118" s="378"/>
      <c r="G118" s="378"/>
      <c r="H118" s="378"/>
      <c r="I118" s="378"/>
      <c r="J118" s="378"/>
      <c r="K118" s="378"/>
      <c r="L118" s="378"/>
      <c r="M118" s="378"/>
      <c r="N118" s="378"/>
      <c r="O118" s="378"/>
      <c r="P118" s="378"/>
      <c r="Q118" s="378"/>
      <c r="R118" s="378"/>
      <c r="S118" s="378"/>
      <c r="T118" s="378"/>
      <c r="U118" s="378"/>
      <c r="V118" s="378"/>
      <c r="W118" s="378"/>
      <c r="X118" s="378"/>
    </row>
    <row r="119" spans="1:24" ht="12.75" customHeight="1">
      <c r="A119" s="607" t="s">
        <v>1864</v>
      </c>
      <c r="B119" s="608" t="s">
        <v>409</v>
      </c>
      <c r="C119" s="603" t="s">
        <v>1851</v>
      </c>
      <c r="D119" s="609">
        <v>2000</v>
      </c>
      <c r="E119" s="378"/>
      <c r="F119" s="378"/>
      <c r="G119" s="378"/>
      <c r="H119" s="378"/>
      <c r="I119" s="378"/>
      <c r="J119" s="378"/>
      <c r="K119" s="378"/>
      <c r="L119" s="378"/>
      <c r="M119" s="378"/>
      <c r="N119" s="378"/>
      <c r="O119" s="378"/>
      <c r="P119" s="378"/>
      <c r="Q119" s="378"/>
      <c r="R119" s="378"/>
      <c r="S119" s="378"/>
      <c r="T119" s="378"/>
      <c r="U119" s="378"/>
      <c r="V119" s="378"/>
      <c r="W119" s="378"/>
      <c r="X119" s="378"/>
    </row>
    <row r="120" spans="1:24" ht="12.75" customHeight="1">
      <c r="A120" s="607" t="s">
        <v>1865</v>
      </c>
      <c r="B120" s="608" t="s">
        <v>409</v>
      </c>
      <c r="C120" s="608" t="s">
        <v>1775</v>
      </c>
      <c r="D120" s="609">
        <v>2000</v>
      </c>
      <c r="E120" s="378"/>
      <c r="F120" s="378"/>
      <c r="G120" s="378"/>
      <c r="H120" s="378"/>
      <c r="I120" s="378"/>
      <c r="J120" s="378"/>
      <c r="K120" s="378"/>
      <c r="L120" s="378"/>
      <c r="M120" s="378"/>
      <c r="N120" s="378"/>
      <c r="O120" s="378"/>
      <c r="P120" s="378"/>
      <c r="Q120" s="378"/>
      <c r="R120" s="378"/>
      <c r="S120" s="378"/>
      <c r="T120" s="378"/>
      <c r="U120" s="378"/>
      <c r="V120" s="378"/>
      <c r="W120" s="378"/>
      <c r="X120" s="378"/>
    </row>
    <row r="121" spans="1:24" ht="12.75" customHeight="1">
      <c r="A121" s="607" t="s">
        <v>1866</v>
      </c>
      <c r="B121" s="608" t="s">
        <v>409</v>
      </c>
      <c r="C121" s="608" t="s">
        <v>1775</v>
      </c>
      <c r="D121" s="609">
        <v>2000</v>
      </c>
      <c r="E121" s="378"/>
      <c r="F121" s="378"/>
      <c r="G121" s="378"/>
      <c r="H121" s="378"/>
      <c r="I121" s="378"/>
      <c r="J121" s="378"/>
      <c r="K121" s="378"/>
      <c r="L121" s="378"/>
      <c r="M121" s="378"/>
      <c r="N121" s="378"/>
      <c r="O121" s="378"/>
      <c r="P121" s="378"/>
      <c r="Q121" s="378"/>
      <c r="R121" s="378"/>
      <c r="S121" s="378"/>
      <c r="T121" s="378"/>
      <c r="U121" s="378"/>
      <c r="V121" s="378"/>
      <c r="W121" s="378"/>
      <c r="X121" s="378"/>
    </row>
    <row r="122" spans="1:24" ht="12.75" customHeight="1">
      <c r="A122" s="607" t="s">
        <v>1867</v>
      </c>
      <c r="B122" s="608" t="s">
        <v>409</v>
      </c>
      <c r="C122" s="608" t="s">
        <v>1775</v>
      </c>
      <c r="D122" s="609">
        <v>2000</v>
      </c>
      <c r="E122" s="378"/>
      <c r="F122" s="378"/>
      <c r="G122" s="378"/>
      <c r="H122" s="378"/>
      <c r="I122" s="378"/>
      <c r="J122" s="378"/>
      <c r="K122" s="378"/>
      <c r="L122" s="378"/>
      <c r="M122" s="378"/>
      <c r="N122" s="378"/>
      <c r="O122" s="378"/>
      <c r="P122" s="378"/>
      <c r="Q122" s="378"/>
      <c r="R122" s="378"/>
      <c r="S122" s="378"/>
      <c r="T122" s="378"/>
      <c r="U122" s="378"/>
      <c r="V122" s="378"/>
      <c r="W122" s="378"/>
      <c r="X122" s="378"/>
    </row>
    <row r="123" spans="1:24" ht="12.75" customHeight="1">
      <c r="A123" s="607" t="s">
        <v>1869</v>
      </c>
      <c r="B123" s="608" t="s">
        <v>409</v>
      </c>
      <c r="C123" s="608" t="s">
        <v>1775</v>
      </c>
      <c r="D123" s="609">
        <v>2000</v>
      </c>
      <c r="E123" s="378"/>
      <c r="F123" s="378"/>
      <c r="G123" s="378"/>
      <c r="H123" s="378"/>
      <c r="I123" s="378"/>
      <c r="J123" s="378"/>
      <c r="K123" s="378"/>
      <c r="L123" s="378"/>
      <c r="M123" s="378"/>
      <c r="N123" s="378"/>
      <c r="O123" s="378"/>
      <c r="P123" s="378"/>
      <c r="Q123" s="378"/>
      <c r="R123" s="378"/>
      <c r="S123" s="378"/>
      <c r="T123" s="378"/>
      <c r="U123" s="378"/>
      <c r="V123" s="378"/>
      <c r="W123" s="378"/>
      <c r="X123" s="378"/>
    </row>
    <row r="124" spans="1:24" ht="12.75" customHeight="1">
      <c r="A124" s="607" t="s">
        <v>1870</v>
      </c>
      <c r="B124" s="608" t="s">
        <v>409</v>
      </c>
      <c r="C124" s="608" t="s">
        <v>1775</v>
      </c>
      <c r="D124" s="609">
        <v>2000</v>
      </c>
      <c r="E124" s="378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  <c r="T124" s="378"/>
      <c r="U124" s="378"/>
      <c r="V124" s="378"/>
      <c r="W124" s="378"/>
      <c r="X124" s="378"/>
    </row>
    <row r="125" spans="1:24" ht="12.75" customHeight="1">
      <c r="A125" s="607" t="s">
        <v>1871</v>
      </c>
      <c r="B125" s="608" t="s">
        <v>409</v>
      </c>
      <c r="C125" s="608" t="s">
        <v>1775</v>
      </c>
      <c r="D125" s="609">
        <v>2000</v>
      </c>
      <c r="E125" s="378"/>
      <c r="F125" s="378"/>
      <c r="G125" s="378"/>
      <c r="H125" s="378"/>
      <c r="I125" s="378"/>
      <c r="J125" s="378"/>
      <c r="K125" s="378"/>
      <c r="L125" s="378"/>
      <c r="M125" s="378"/>
      <c r="N125" s="378"/>
      <c r="O125" s="378"/>
      <c r="P125" s="378"/>
      <c r="Q125" s="378"/>
      <c r="R125" s="378"/>
      <c r="S125" s="378"/>
      <c r="T125" s="378"/>
      <c r="U125" s="378"/>
      <c r="V125" s="378"/>
      <c r="W125" s="378"/>
      <c r="X125" s="378"/>
    </row>
    <row r="126" spans="1:24" ht="12.75" customHeight="1">
      <c r="A126" s="607" t="s">
        <v>1872</v>
      </c>
      <c r="B126" s="608" t="s">
        <v>409</v>
      </c>
      <c r="C126" s="608" t="s">
        <v>1775</v>
      </c>
      <c r="D126" s="609">
        <v>2000</v>
      </c>
      <c r="E126" s="378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  <c r="T126" s="378"/>
      <c r="U126" s="378"/>
      <c r="V126" s="378"/>
      <c r="W126" s="378"/>
      <c r="X126" s="378"/>
    </row>
    <row r="127" spans="1:24" ht="12.75" customHeight="1">
      <c r="A127" s="607" t="s">
        <v>1873</v>
      </c>
      <c r="B127" s="608" t="s">
        <v>409</v>
      </c>
      <c r="C127" s="608" t="s">
        <v>1775</v>
      </c>
      <c r="D127" s="609">
        <v>2000</v>
      </c>
      <c r="E127" s="378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</row>
    <row r="128" spans="1:24" ht="12.75" customHeight="1">
      <c r="A128" s="607" t="s">
        <v>1874</v>
      </c>
      <c r="B128" s="608" t="s">
        <v>409</v>
      </c>
      <c r="C128" s="608" t="s">
        <v>1775</v>
      </c>
      <c r="D128" s="609">
        <v>2000</v>
      </c>
      <c r="E128" s="378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  <c r="T128" s="378"/>
      <c r="U128" s="378"/>
      <c r="V128" s="378"/>
      <c r="W128" s="378"/>
      <c r="X128" s="378"/>
    </row>
    <row r="129" spans="1:24" ht="12.75" customHeight="1">
      <c r="A129" s="607" t="s">
        <v>1875</v>
      </c>
      <c r="B129" s="608" t="s">
        <v>409</v>
      </c>
      <c r="C129" s="608" t="s">
        <v>1775</v>
      </c>
      <c r="D129" s="609">
        <v>2000</v>
      </c>
      <c r="E129" s="378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  <c r="T129" s="378"/>
      <c r="U129" s="378"/>
      <c r="V129" s="378"/>
      <c r="W129" s="378"/>
      <c r="X129" s="378"/>
    </row>
    <row r="130" spans="1:24" ht="12.75" customHeight="1">
      <c r="A130" s="607" t="s">
        <v>1876</v>
      </c>
      <c r="B130" s="608" t="s">
        <v>409</v>
      </c>
      <c r="C130" s="608" t="s">
        <v>1775</v>
      </c>
      <c r="D130" s="609">
        <v>2000</v>
      </c>
      <c r="E130" s="378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  <c r="T130" s="378"/>
      <c r="U130" s="378"/>
      <c r="V130" s="378"/>
      <c r="W130" s="378"/>
      <c r="X130" s="378"/>
    </row>
    <row r="131" spans="1:24" ht="12.75" customHeight="1">
      <c r="A131" s="607" t="s">
        <v>1877</v>
      </c>
      <c r="B131" s="608" t="s">
        <v>409</v>
      </c>
      <c r="C131" s="608" t="s">
        <v>1775</v>
      </c>
      <c r="D131" s="609">
        <v>2000</v>
      </c>
      <c r="E131" s="378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</row>
    <row r="132" spans="1:24" ht="12.75" customHeight="1">
      <c r="A132" s="607" t="s">
        <v>1879</v>
      </c>
      <c r="B132" s="608" t="s">
        <v>409</v>
      </c>
      <c r="C132" s="608" t="s">
        <v>1775</v>
      </c>
      <c r="D132" s="609">
        <v>2000</v>
      </c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</row>
    <row r="133" spans="1:24" ht="12.75" customHeight="1">
      <c r="A133" s="607" t="s">
        <v>1880</v>
      </c>
      <c r="B133" s="608" t="s">
        <v>409</v>
      </c>
      <c r="C133" s="608" t="s">
        <v>1775</v>
      </c>
      <c r="D133" s="609">
        <v>2000</v>
      </c>
      <c r="E133" s="378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</row>
    <row r="134" spans="1:24" ht="12.75" customHeight="1">
      <c r="A134" s="607" t="s">
        <v>1882</v>
      </c>
      <c r="B134" s="608" t="s">
        <v>409</v>
      </c>
      <c r="C134" s="608" t="s">
        <v>1883</v>
      </c>
      <c r="D134" s="609">
        <v>2000</v>
      </c>
      <c r="E134" s="378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</row>
    <row r="135" spans="1:24" ht="12.75" customHeight="1">
      <c r="A135" s="607" t="s">
        <v>1884</v>
      </c>
      <c r="B135" s="608" t="s">
        <v>409</v>
      </c>
      <c r="C135" s="608" t="s">
        <v>1883</v>
      </c>
      <c r="D135" s="609">
        <v>2000</v>
      </c>
      <c r="E135" s="378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</row>
    <row r="136" spans="1:24" ht="12.75" customHeight="1">
      <c r="A136" s="607" t="s">
        <v>1885</v>
      </c>
      <c r="B136" s="608" t="s">
        <v>409</v>
      </c>
      <c r="C136" s="608" t="s">
        <v>1883</v>
      </c>
      <c r="D136" s="609">
        <v>2000</v>
      </c>
      <c r="E136" s="378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  <c r="T136" s="378"/>
      <c r="U136" s="378"/>
      <c r="V136" s="378"/>
      <c r="W136" s="378"/>
      <c r="X136" s="378"/>
    </row>
    <row r="137" spans="1:24" ht="12.75" customHeight="1">
      <c r="A137" s="607" t="s">
        <v>1887</v>
      </c>
      <c r="B137" s="608" t="s">
        <v>409</v>
      </c>
      <c r="C137" s="608" t="s">
        <v>1775</v>
      </c>
      <c r="D137" s="609">
        <v>2000</v>
      </c>
      <c r="E137" s="378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  <c r="T137" s="378"/>
      <c r="U137" s="378"/>
      <c r="V137" s="378"/>
      <c r="W137" s="378"/>
      <c r="X137" s="378"/>
    </row>
    <row r="138" spans="1:24" ht="12.75" customHeight="1">
      <c r="A138" s="607" t="s">
        <v>1889</v>
      </c>
      <c r="B138" s="608" t="s">
        <v>409</v>
      </c>
      <c r="C138" s="608" t="s">
        <v>1775</v>
      </c>
      <c r="D138" s="609">
        <v>2000</v>
      </c>
      <c r="E138" s="378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</row>
    <row r="139" spans="1:24" ht="12.75" customHeight="1">
      <c r="A139" s="607" t="s">
        <v>1890</v>
      </c>
      <c r="B139" s="608" t="s">
        <v>409</v>
      </c>
      <c r="C139" s="608" t="s">
        <v>1883</v>
      </c>
      <c r="D139" s="609">
        <v>2000</v>
      </c>
      <c r="E139" s="378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</row>
    <row r="140" spans="1:24" ht="12.75" customHeight="1">
      <c r="A140" s="607" t="s">
        <v>1891</v>
      </c>
      <c r="B140" s="608" t="s">
        <v>409</v>
      </c>
      <c r="C140" s="603" t="s">
        <v>1851</v>
      </c>
      <c r="D140" s="609">
        <v>2000</v>
      </c>
      <c r="E140" s="378"/>
      <c r="F140" s="378"/>
      <c r="G140" s="378"/>
      <c r="H140" s="378"/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</row>
    <row r="141" spans="1:24" ht="12.75" customHeight="1">
      <c r="A141" s="607" t="s">
        <v>1893</v>
      </c>
      <c r="B141" s="608" t="s">
        <v>409</v>
      </c>
      <c r="C141" s="608" t="s">
        <v>1775</v>
      </c>
      <c r="D141" s="609">
        <v>2000</v>
      </c>
      <c r="E141" s="378"/>
      <c r="F141" s="378"/>
      <c r="G141" s="378"/>
      <c r="H141" s="378"/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</row>
    <row r="142" spans="1:24" ht="12.75" customHeight="1">
      <c r="A142" s="607" t="s">
        <v>1894</v>
      </c>
      <c r="B142" s="608" t="s">
        <v>409</v>
      </c>
      <c r="C142" s="608" t="s">
        <v>1883</v>
      </c>
      <c r="D142" s="609">
        <v>2000</v>
      </c>
      <c r="E142" s="378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</row>
    <row r="143" spans="1:24" ht="12.75" customHeight="1">
      <c r="A143" s="607" t="s">
        <v>1895</v>
      </c>
      <c r="B143" s="608" t="s">
        <v>409</v>
      </c>
      <c r="C143" s="608" t="s">
        <v>1883</v>
      </c>
      <c r="D143" s="609">
        <v>2000</v>
      </c>
      <c r="E143" s="378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</row>
    <row r="144" spans="1:24" ht="12.75" customHeight="1">
      <c r="A144" s="607" t="s">
        <v>1896</v>
      </c>
      <c r="B144" s="608" t="s">
        <v>409</v>
      </c>
      <c r="C144" s="608" t="s">
        <v>1883</v>
      </c>
      <c r="D144" s="609">
        <v>2000</v>
      </c>
      <c r="E144" s="378"/>
      <c r="F144" s="378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  <c r="T144" s="378"/>
      <c r="U144" s="378"/>
      <c r="V144" s="378"/>
      <c r="W144" s="378"/>
      <c r="X144" s="378"/>
    </row>
    <row r="145" spans="1:24" ht="12.75" customHeight="1">
      <c r="A145" s="607" t="s">
        <v>1897</v>
      </c>
      <c r="B145" s="608" t="s">
        <v>409</v>
      </c>
      <c r="C145" s="608" t="s">
        <v>1883</v>
      </c>
      <c r="D145" s="609">
        <v>2000</v>
      </c>
      <c r="E145" s="378"/>
      <c r="F145" s="378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  <c r="T145" s="378"/>
      <c r="U145" s="378"/>
      <c r="V145" s="378"/>
      <c r="W145" s="378"/>
      <c r="X145" s="378"/>
    </row>
    <row r="146" spans="1:24" ht="12.75" customHeight="1">
      <c r="A146" s="607" t="s">
        <v>1898</v>
      </c>
      <c r="B146" s="608" t="s">
        <v>409</v>
      </c>
      <c r="C146" s="608" t="s">
        <v>1775</v>
      </c>
      <c r="D146" s="609">
        <v>2000</v>
      </c>
      <c r="E146" s="378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</row>
    <row r="147" spans="1:24" ht="12.75" customHeight="1">
      <c r="A147" s="607" t="s">
        <v>1899</v>
      </c>
      <c r="B147" s="608" t="s">
        <v>409</v>
      </c>
      <c r="C147" s="603" t="s">
        <v>1851</v>
      </c>
      <c r="D147" s="609">
        <v>2000</v>
      </c>
      <c r="E147" s="378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</row>
    <row r="148" spans="1:24" ht="12.75" customHeight="1">
      <c r="A148" s="607" t="s">
        <v>1900</v>
      </c>
      <c r="B148" s="608" t="s">
        <v>409</v>
      </c>
      <c r="C148" s="608" t="s">
        <v>1883</v>
      </c>
      <c r="D148" s="609">
        <v>2000</v>
      </c>
      <c r="E148" s="378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</row>
    <row r="149" spans="1:24" ht="12.75" customHeight="1">
      <c r="A149" s="607" t="s">
        <v>1901</v>
      </c>
      <c r="B149" s="608" t="s">
        <v>409</v>
      </c>
      <c r="C149" s="608" t="s">
        <v>439</v>
      </c>
      <c r="D149" s="609">
        <v>2500</v>
      </c>
      <c r="E149" s="378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/>
      <c r="W149" s="378"/>
      <c r="X149" s="378"/>
    </row>
    <row r="150" spans="1:24" ht="12.75" customHeight="1">
      <c r="A150" s="607" t="s">
        <v>1903</v>
      </c>
      <c r="B150" s="608" t="s">
        <v>409</v>
      </c>
      <c r="C150" s="608" t="s">
        <v>1775</v>
      </c>
      <c r="D150" s="609">
        <v>2000</v>
      </c>
      <c r="E150" s="378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</row>
    <row r="151" spans="1:24" ht="12.75" customHeight="1">
      <c r="A151" s="607" t="s">
        <v>1904</v>
      </c>
      <c r="B151" s="608" t="s">
        <v>409</v>
      </c>
      <c r="C151" s="608" t="s">
        <v>1775</v>
      </c>
      <c r="D151" s="609">
        <v>2000</v>
      </c>
      <c r="E151" s="378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</row>
    <row r="152" spans="1:24" ht="12.75" customHeight="1">
      <c r="A152" s="607" t="s">
        <v>1905</v>
      </c>
      <c r="B152" s="608" t="s">
        <v>409</v>
      </c>
      <c r="C152" s="608" t="s">
        <v>439</v>
      </c>
      <c r="D152" s="609">
        <v>2500</v>
      </c>
      <c r="E152" s="378"/>
      <c r="F152" s="378"/>
      <c r="G152" s="378"/>
      <c r="H152" s="378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</row>
    <row r="153" spans="1:24" ht="12.75" customHeight="1">
      <c r="A153" s="607" t="s">
        <v>1907</v>
      </c>
      <c r="B153" s="608" t="s">
        <v>409</v>
      </c>
      <c r="C153" s="608" t="s">
        <v>439</v>
      </c>
      <c r="D153" s="609">
        <v>2500</v>
      </c>
      <c r="E153" s="378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78"/>
      <c r="V153" s="378"/>
      <c r="W153" s="378"/>
      <c r="X153" s="378"/>
    </row>
    <row r="154" spans="1:24" ht="12.75" customHeight="1">
      <c r="A154" s="607" t="s">
        <v>1909</v>
      </c>
      <c r="B154" s="608" t="s">
        <v>409</v>
      </c>
      <c r="C154" s="608" t="s">
        <v>1883</v>
      </c>
      <c r="D154" s="609">
        <v>2000</v>
      </c>
      <c r="E154" s="378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</row>
    <row r="155" spans="1:24" ht="12.75" customHeight="1">
      <c r="A155" s="607" t="s">
        <v>1910</v>
      </c>
      <c r="B155" s="608" t="s">
        <v>409</v>
      </c>
      <c r="C155" s="608" t="s">
        <v>439</v>
      </c>
      <c r="D155" s="609">
        <v>2500</v>
      </c>
      <c r="E155" s="378"/>
      <c r="F155" s="378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</row>
    <row r="156" spans="1:24" ht="12.75" customHeight="1">
      <c r="A156" s="607" t="s">
        <v>1911</v>
      </c>
      <c r="B156" s="608" t="s">
        <v>409</v>
      </c>
      <c r="C156" s="608" t="s">
        <v>439</v>
      </c>
      <c r="D156" s="609">
        <v>2500</v>
      </c>
      <c r="E156" s="378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</row>
    <row r="157" spans="1:24" ht="12.75" customHeight="1">
      <c r="A157" s="607" t="s">
        <v>1913</v>
      </c>
      <c r="B157" s="608" t="s">
        <v>409</v>
      </c>
      <c r="C157" s="608" t="s">
        <v>1914</v>
      </c>
      <c r="D157" s="609">
        <v>2000</v>
      </c>
      <c r="E157" s="378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</row>
    <row r="158" spans="1:24" ht="12.75" customHeight="1">
      <c r="A158" s="607" t="s">
        <v>1915</v>
      </c>
      <c r="B158" s="608" t="s">
        <v>409</v>
      </c>
      <c r="C158" s="608" t="s">
        <v>1914</v>
      </c>
      <c r="D158" s="609">
        <v>2000</v>
      </c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</row>
    <row r="159" spans="1:24" ht="12.75" customHeight="1">
      <c r="A159" s="607" t="s">
        <v>1916</v>
      </c>
      <c r="B159" s="608" t="s">
        <v>409</v>
      </c>
      <c r="C159" s="608" t="s">
        <v>1914</v>
      </c>
      <c r="D159" s="609">
        <v>2000</v>
      </c>
      <c r="E159" s="378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</row>
    <row r="160" spans="1:24" ht="12.75" customHeight="1">
      <c r="A160" s="607" t="s">
        <v>1917</v>
      </c>
      <c r="B160" s="608" t="s">
        <v>409</v>
      </c>
      <c r="C160" s="608" t="s">
        <v>1914</v>
      </c>
      <c r="D160" s="609">
        <v>2000</v>
      </c>
      <c r="E160" s="378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</row>
    <row r="161" spans="1:24" ht="12.75" customHeight="1">
      <c r="A161" s="607" t="s">
        <v>1918</v>
      </c>
      <c r="B161" s="608" t="s">
        <v>409</v>
      </c>
      <c r="C161" s="608" t="s">
        <v>1914</v>
      </c>
      <c r="D161" s="609">
        <v>2000</v>
      </c>
      <c r="E161" s="378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</row>
    <row r="162" spans="1:24" ht="12.75" customHeight="1">
      <c r="A162" s="607" t="s">
        <v>1920</v>
      </c>
      <c r="B162" s="608" t="s">
        <v>409</v>
      </c>
      <c r="C162" s="608" t="s">
        <v>1914</v>
      </c>
      <c r="D162" s="609">
        <v>2000</v>
      </c>
      <c r="E162" s="378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</row>
    <row r="163" spans="1:24" ht="12.75" customHeight="1">
      <c r="A163" s="607" t="s">
        <v>1921</v>
      </c>
      <c r="B163" s="608" t="s">
        <v>409</v>
      </c>
      <c r="C163" s="608" t="s">
        <v>1914</v>
      </c>
      <c r="D163" s="609">
        <v>2000</v>
      </c>
      <c r="E163" s="378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</row>
    <row r="164" spans="1:24" ht="12.75" customHeight="1">
      <c r="A164" s="607" t="s">
        <v>1922</v>
      </c>
      <c r="B164" s="608" t="s">
        <v>409</v>
      </c>
      <c r="C164" s="608" t="s">
        <v>1914</v>
      </c>
      <c r="D164" s="609">
        <v>2000</v>
      </c>
      <c r="E164" s="378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</row>
    <row r="165" spans="1:24" ht="12.75" customHeight="1">
      <c r="A165" s="607" t="s">
        <v>1923</v>
      </c>
      <c r="B165" s="608" t="s">
        <v>409</v>
      </c>
      <c r="C165" s="608" t="s">
        <v>1914</v>
      </c>
      <c r="D165" s="609">
        <v>2000</v>
      </c>
      <c r="E165" s="378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</row>
    <row r="166" spans="1:24" ht="12.75" customHeight="1">
      <c r="A166" s="607" t="s">
        <v>1924</v>
      </c>
      <c r="B166" s="608" t="s">
        <v>409</v>
      </c>
      <c r="C166" s="608" t="s">
        <v>1914</v>
      </c>
      <c r="D166" s="609">
        <v>2000</v>
      </c>
      <c r="E166" s="378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</row>
    <row r="167" spans="1:24" ht="12.75" customHeight="1">
      <c r="A167" s="607" t="s">
        <v>1925</v>
      </c>
      <c r="B167" s="608" t="s">
        <v>409</v>
      </c>
      <c r="C167" s="608" t="s">
        <v>1914</v>
      </c>
      <c r="D167" s="609">
        <v>2000</v>
      </c>
      <c r="E167" s="378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</row>
    <row r="168" spans="1:24" ht="12.75" customHeight="1">
      <c r="A168" s="607" t="s">
        <v>1926</v>
      </c>
      <c r="B168" s="608" t="s">
        <v>409</v>
      </c>
      <c r="C168" s="608" t="s">
        <v>1914</v>
      </c>
      <c r="D168" s="609">
        <v>2000</v>
      </c>
      <c r="E168" s="378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</row>
    <row r="169" spans="1:24" ht="12.75" customHeight="1">
      <c r="A169" s="607" t="s">
        <v>1927</v>
      </c>
      <c r="B169" s="608" t="s">
        <v>409</v>
      </c>
      <c r="C169" s="608" t="s">
        <v>1914</v>
      </c>
      <c r="D169" s="609">
        <v>2000</v>
      </c>
      <c r="E169" s="378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</row>
    <row r="170" spans="1:24" ht="12.75" customHeight="1">
      <c r="A170" s="607" t="s">
        <v>1928</v>
      </c>
      <c r="B170" s="608" t="s">
        <v>409</v>
      </c>
      <c r="C170" s="608" t="s">
        <v>1914</v>
      </c>
      <c r="D170" s="609">
        <v>2000</v>
      </c>
      <c r="E170" s="378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</row>
    <row r="171" spans="1:24" ht="12.75" customHeight="1">
      <c r="A171" s="607" t="s">
        <v>1929</v>
      </c>
      <c r="B171" s="608" t="s">
        <v>409</v>
      </c>
      <c r="C171" s="608" t="s">
        <v>1914</v>
      </c>
      <c r="D171" s="609">
        <v>2000</v>
      </c>
      <c r="E171" s="378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</row>
    <row r="172" spans="1:24" ht="12.75" customHeight="1">
      <c r="A172" s="607" t="s">
        <v>1930</v>
      </c>
      <c r="B172" s="608" t="s">
        <v>409</v>
      </c>
      <c r="C172" s="608" t="s">
        <v>1914</v>
      </c>
      <c r="D172" s="609">
        <v>2000</v>
      </c>
      <c r="E172" s="378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</row>
    <row r="173" spans="1:24" ht="12.75" customHeight="1">
      <c r="A173" s="607" t="s">
        <v>1932</v>
      </c>
      <c r="B173" s="608" t="s">
        <v>409</v>
      </c>
      <c r="C173" s="608" t="s">
        <v>1914</v>
      </c>
      <c r="D173" s="609">
        <v>2000</v>
      </c>
      <c r="E173" s="378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</row>
    <row r="174" spans="1:24" ht="12.75" customHeight="1">
      <c r="A174" s="607" t="s">
        <v>1933</v>
      </c>
      <c r="B174" s="608" t="s">
        <v>409</v>
      </c>
      <c r="C174" s="608" t="s">
        <v>1914</v>
      </c>
      <c r="D174" s="609">
        <v>2000</v>
      </c>
      <c r="E174" s="378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</row>
    <row r="175" spans="1:24" ht="12.75" customHeight="1">
      <c r="A175" s="607" t="s">
        <v>1501</v>
      </c>
      <c r="B175" s="608" t="s">
        <v>409</v>
      </c>
      <c r="C175" s="608" t="s">
        <v>1914</v>
      </c>
      <c r="D175" s="609">
        <v>2000</v>
      </c>
      <c r="E175" s="378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</row>
    <row r="176" spans="1:24" ht="12.75" customHeight="1">
      <c r="A176" s="607" t="s">
        <v>1606</v>
      </c>
      <c r="B176" s="608" t="s">
        <v>409</v>
      </c>
      <c r="C176" s="608" t="s">
        <v>1914</v>
      </c>
      <c r="D176" s="609">
        <v>2000</v>
      </c>
      <c r="E176" s="378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</row>
    <row r="177" spans="1:24" ht="12.75" customHeight="1">
      <c r="A177" s="607" t="s">
        <v>1934</v>
      </c>
      <c r="B177" s="608" t="s">
        <v>409</v>
      </c>
      <c r="C177" s="608" t="s">
        <v>1914</v>
      </c>
      <c r="D177" s="609">
        <v>1756</v>
      </c>
      <c r="E177" s="378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</row>
    <row r="178" spans="1:24" ht="12.75" customHeight="1">
      <c r="A178" s="939" t="s">
        <v>2654</v>
      </c>
      <c r="B178" s="940"/>
      <c r="C178" s="941"/>
      <c r="D178" s="600">
        <f>SUM(D34:D177)</f>
        <v>300256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10" t="s">
        <v>2621</v>
      </c>
      <c r="B179" s="611" t="s">
        <v>16</v>
      </c>
      <c r="C179" s="611" t="s">
        <v>2655</v>
      </c>
      <c r="D179" s="612">
        <v>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13" t="s">
        <v>2621</v>
      </c>
      <c r="B180" s="614" t="s">
        <v>48</v>
      </c>
      <c r="C180" s="614" t="s">
        <v>2656</v>
      </c>
      <c r="D180" s="612">
        <v>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13" t="s">
        <v>2621</v>
      </c>
      <c r="B181" s="614" t="s">
        <v>81</v>
      </c>
      <c r="C181" s="614" t="s">
        <v>2657</v>
      </c>
      <c r="D181" s="612">
        <v>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10" t="s">
        <v>2621</v>
      </c>
      <c r="B182" s="611" t="s">
        <v>141</v>
      </c>
      <c r="C182" s="611" t="s">
        <v>2658</v>
      </c>
      <c r="D182" s="615">
        <v>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13" t="s">
        <v>2621</v>
      </c>
      <c r="B183" s="614" t="s">
        <v>167</v>
      </c>
      <c r="C183" s="614" t="s">
        <v>2659</v>
      </c>
      <c r="D183" s="612">
        <v>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13" t="s">
        <v>2621</v>
      </c>
      <c r="B184" s="614" t="s">
        <v>222</v>
      </c>
      <c r="C184" s="614" t="s">
        <v>2660</v>
      </c>
      <c r="D184" s="612">
        <v>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10" t="s">
        <v>2621</v>
      </c>
      <c r="B185" s="611" t="s">
        <v>271</v>
      </c>
      <c r="C185" s="611" t="s">
        <v>2661</v>
      </c>
      <c r="D185" s="615">
        <v>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13" t="s">
        <v>2621</v>
      </c>
      <c r="B186" s="614" t="s">
        <v>323</v>
      </c>
      <c r="C186" s="614" t="s">
        <v>2662</v>
      </c>
      <c r="D186" s="612">
        <v>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13" t="s">
        <v>2621</v>
      </c>
      <c r="B187" s="614" t="s">
        <v>362</v>
      </c>
      <c r="C187" s="614" t="s">
        <v>2663</v>
      </c>
      <c r="D187" s="612">
        <v>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10" t="s">
        <v>2621</v>
      </c>
      <c r="B188" s="611" t="s">
        <v>409</v>
      </c>
      <c r="C188" s="611" t="s">
        <v>2664</v>
      </c>
      <c r="D188" s="615">
        <v>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13" t="s">
        <v>2621</v>
      </c>
      <c r="B189" s="614" t="s">
        <v>434</v>
      </c>
      <c r="C189" s="614" t="s">
        <v>2665</v>
      </c>
      <c r="D189" s="612">
        <v>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16" t="s">
        <v>2621</v>
      </c>
      <c r="B190" s="617" t="s">
        <v>464</v>
      </c>
      <c r="C190" s="617" t="s">
        <v>2666</v>
      </c>
      <c r="D190" s="618">
        <v>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935" t="s">
        <v>2667</v>
      </c>
      <c r="B191" s="906"/>
      <c r="C191" s="902"/>
      <c r="D191" s="619">
        <f>SUM(D179:D190)</f>
        <v>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595" t="s">
        <v>764</v>
      </c>
      <c r="B192" s="596" t="s">
        <v>48</v>
      </c>
      <c r="C192" s="597" t="s">
        <v>1778</v>
      </c>
      <c r="D192" s="598">
        <v>1015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595" t="s">
        <v>764</v>
      </c>
      <c r="B193" s="596" t="s">
        <v>48</v>
      </c>
      <c r="C193" s="597" t="s">
        <v>1778</v>
      </c>
      <c r="D193" s="598">
        <v>707.8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26.25" customHeight="1">
      <c r="A194" s="595" t="s">
        <v>764</v>
      </c>
      <c r="B194" s="596" t="s">
        <v>81</v>
      </c>
      <c r="C194" s="597" t="s">
        <v>1778</v>
      </c>
      <c r="D194" s="598">
        <v>986.11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26.25" customHeight="1">
      <c r="A195" s="595" t="s">
        <v>1152</v>
      </c>
      <c r="B195" s="596" t="s">
        <v>409</v>
      </c>
      <c r="C195" s="597" t="s">
        <v>1902</v>
      </c>
      <c r="D195" s="598">
        <v>3000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26.25" customHeight="1">
      <c r="A196" s="595" t="s">
        <v>1331</v>
      </c>
      <c r="B196" s="596" t="s">
        <v>409</v>
      </c>
      <c r="C196" s="597" t="s">
        <v>1902</v>
      </c>
      <c r="D196" s="598">
        <v>3000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939" t="s">
        <v>2668</v>
      </c>
      <c r="B197" s="940"/>
      <c r="C197" s="941"/>
      <c r="D197" s="620">
        <f>SUM(D192:D196)</f>
        <v>8708.91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942" t="s">
        <v>2610</v>
      </c>
      <c r="B198" s="937"/>
      <c r="C198" s="938"/>
      <c r="D198" s="621">
        <v>1104034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22"/>
      <c r="B199" s="623"/>
      <c r="C199" s="624" t="s">
        <v>2611</v>
      </c>
      <c r="D199" s="625">
        <f>SUM(D3+D5+D7+D15+D17+D29+D31+D33+D178+D191+D197)</f>
        <v>417995.36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24" customHeight="1">
      <c r="A200" s="626"/>
      <c r="B200" s="627"/>
      <c r="C200" s="628" t="s">
        <v>2612</v>
      </c>
      <c r="D200" s="629">
        <f>SUM(D198-D199)</f>
        <v>686038.64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547"/>
      <c r="B201" s="547"/>
      <c r="C201" s="547"/>
      <c r="D201" s="547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47.25" customHeight="1">
      <c r="A202" s="934" t="s">
        <v>1948</v>
      </c>
      <c r="B202" s="904"/>
      <c r="C202" s="904"/>
      <c r="D202" s="904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547"/>
      <c r="B203" s="547"/>
      <c r="C203" s="547"/>
      <c r="D203" s="547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547"/>
      <c r="B204" s="547"/>
      <c r="C204" s="547"/>
      <c r="D204" s="547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548" t="s">
        <v>2613</v>
      </c>
      <c r="B205" s="549">
        <f>D178</f>
        <v>300256</v>
      </c>
      <c r="C205" s="440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548" t="s">
        <v>2614</v>
      </c>
      <c r="B206" s="549">
        <f>D33</f>
        <v>0</v>
      </c>
      <c r="C206" s="440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548" t="s">
        <v>2615</v>
      </c>
      <c r="B207" s="549">
        <f>D31</f>
        <v>0</v>
      </c>
      <c r="C207" s="440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548" t="s">
        <v>2616</v>
      </c>
      <c r="B208" s="549">
        <f>D29</f>
        <v>35708.04</v>
      </c>
      <c r="C208" s="440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548" t="s">
        <v>2617</v>
      </c>
      <c r="B209" s="549">
        <f>D3</f>
        <v>7000</v>
      </c>
      <c r="C209" s="440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548" t="s">
        <v>2618</v>
      </c>
      <c r="B210" s="549">
        <f>D15</f>
        <v>60322.41</v>
      </c>
      <c r="C210" s="440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548" t="s">
        <v>2619</v>
      </c>
      <c r="B211" s="549">
        <f>D7</f>
        <v>6000</v>
      </c>
      <c r="C211" s="440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548" t="s">
        <v>2620</v>
      </c>
      <c r="B212" s="549">
        <f>D17</f>
        <v>0</v>
      </c>
      <c r="C212" s="440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548" t="s">
        <v>2621</v>
      </c>
      <c r="B213" s="549">
        <f>D191</f>
        <v>0</v>
      </c>
      <c r="C213" s="440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548" t="s">
        <v>2622</v>
      </c>
      <c r="B214" s="549">
        <f>D197</f>
        <v>8708.91</v>
      </c>
      <c r="C214" s="440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548" t="s">
        <v>2623</v>
      </c>
      <c r="B215" s="549">
        <f>D5</f>
        <v>0</v>
      </c>
      <c r="C215" s="440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551" t="s">
        <v>12</v>
      </c>
      <c r="B216" s="552">
        <f>SUM(B205:B215)</f>
        <v>417995.35999999993</v>
      </c>
      <c r="C216" s="440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630"/>
      <c r="B217" s="440"/>
      <c r="C217" s="440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630"/>
      <c r="B218" s="440"/>
      <c r="C218" s="440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920" t="s">
        <v>2669</v>
      </c>
      <c r="B219" s="904"/>
      <c r="C219" s="904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631"/>
      <c r="B220" s="547"/>
      <c r="C220" s="547"/>
      <c r="D220" s="547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631"/>
      <c r="B221" s="547"/>
      <c r="C221" s="547"/>
      <c r="D221" s="547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631"/>
      <c r="B222" s="547"/>
      <c r="C222" s="547"/>
      <c r="D222" s="547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631"/>
      <c r="B223" s="547"/>
      <c r="C223" s="547"/>
      <c r="D223" s="547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631"/>
      <c r="B224" s="547"/>
      <c r="C224" s="547"/>
      <c r="D224" s="547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631"/>
      <c r="B225" s="547"/>
      <c r="C225" s="547"/>
      <c r="D225" s="547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631"/>
      <c r="B226" s="547"/>
      <c r="C226" s="547"/>
      <c r="D226" s="547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631"/>
      <c r="B227" s="547"/>
      <c r="C227" s="547"/>
      <c r="D227" s="547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631"/>
      <c r="B228" s="547"/>
      <c r="C228" s="547"/>
      <c r="D228" s="547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631"/>
      <c r="B229" s="547"/>
      <c r="C229" s="547"/>
      <c r="D229" s="547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631"/>
      <c r="B230" s="547"/>
      <c r="C230" s="547"/>
      <c r="D230" s="547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631"/>
      <c r="B231" s="547"/>
      <c r="C231" s="547"/>
      <c r="D231" s="547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631"/>
      <c r="B232" s="547"/>
      <c r="C232" s="547"/>
      <c r="D232" s="547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631"/>
      <c r="B233" s="547"/>
      <c r="C233" s="547"/>
      <c r="D233" s="547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631"/>
      <c r="B234" s="547"/>
      <c r="C234" s="547"/>
      <c r="D234" s="547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631"/>
      <c r="B235" s="547"/>
      <c r="C235" s="547"/>
      <c r="D235" s="547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631"/>
      <c r="B236" s="547"/>
      <c r="C236" s="547"/>
      <c r="D236" s="547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631"/>
      <c r="B237" s="547"/>
      <c r="C237" s="547"/>
      <c r="D237" s="547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631"/>
      <c r="B238" s="547"/>
      <c r="C238" s="547"/>
      <c r="D238" s="547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631"/>
      <c r="B239" s="547"/>
      <c r="C239" s="547"/>
      <c r="D239" s="547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631"/>
      <c r="B240" s="547"/>
      <c r="C240" s="547"/>
      <c r="D240" s="547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631"/>
      <c r="B241" s="547"/>
      <c r="C241" s="547"/>
      <c r="D241" s="547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631"/>
      <c r="B242" s="547"/>
      <c r="C242" s="547"/>
      <c r="D242" s="547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631"/>
      <c r="B243" s="547"/>
      <c r="C243" s="547"/>
      <c r="D243" s="547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631"/>
      <c r="B244" s="547"/>
      <c r="C244" s="547"/>
      <c r="D244" s="547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631"/>
      <c r="B245" s="547"/>
      <c r="C245" s="547"/>
      <c r="D245" s="547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631"/>
      <c r="B246" s="547"/>
      <c r="C246" s="547"/>
      <c r="D246" s="547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631"/>
      <c r="B247" s="547"/>
      <c r="C247" s="547"/>
      <c r="D247" s="547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631"/>
      <c r="B248" s="547"/>
      <c r="C248" s="547"/>
      <c r="D248" s="547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631"/>
      <c r="B249" s="547"/>
      <c r="C249" s="547"/>
      <c r="D249" s="547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631"/>
      <c r="B250" s="547"/>
      <c r="C250" s="547"/>
      <c r="D250" s="547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631"/>
      <c r="B251" s="547"/>
      <c r="C251" s="547"/>
      <c r="D251" s="547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631"/>
      <c r="B252" s="547"/>
      <c r="C252" s="547"/>
      <c r="D252" s="547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631"/>
      <c r="B253" s="547"/>
      <c r="C253" s="547"/>
      <c r="D253" s="547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631"/>
      <c r="B254" s="547"/>
      <c r="C254" s="547"/>
      <c r="D254" s="547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631"/>
      <c r="B255" s="547"/>
      <c r="C255" s="547"/>
      <c r="D255" s="547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631"/>
      <c r="B256" s="547"/>
      <c r="C256" s="547"/>
      <c r="D256" s="547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631"/>
      <c r="B257" s="547"/>
      <c r="C257" s="547"/>
      <c r="D257" s="547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631"/>
      <c r="B258" s="547"/>
      <c r="C258" s="547"/>
      <c r="D258" s="547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631"/>
      <c r="B259" s="547"/>
      <c r="C259" s="547"/>
      <c r="D259" s="547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631"/>
      <c r="B260" s="547"/>
      <c r="C260" s="547"/>
      <c r="D260" s="547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631"/>
      <c r="B261" s="547"/>
      <c r="C261" s="547"/>
      <c r="D261" s="547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631"/>
      <c r="B262" s="547"/>
      <c r="C262" s="547"/>
      <c r="D262" s="547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631"/>
      <c r="B263" s="547"/>
      <c r="C263" s="547"/>
      <c r="D263" s="547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631"/>
      <c r="B264" s="547"/>
      <c r="C264" s="547"/>
      <c r="D264" s="547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631"/>
      <c r="B265" s="547"/>
      <c r="C265" s="547"/>
      <c r="D265" s="547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631"/>
      <c r="B266" s="547"/>
      <c r="C266" s="547"/>
      <c r="D266" s="547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631"/>
      <c r="B267" s="547"/>
      <c r="C267" s="547"/>
      <c r="D267" s="547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631"/>
      <c r="B268" s="547"/>
      <c r="C268" s="547"/>
      <c r="D268" s="547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631"/>
      <c r="B269" s="547"/>
      <c r="C269" s="547"/>
      <c r="D269" s="547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631"/>
      <c r="B270" s="547"/>
      <c r="C270" s="547"/>
      <c r="D270" s="547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631"/>
      <c r="B271" s="547"/>
      <c r="C271" s="547"/>
      <c r="D271" s="547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631"/>
      <c r="B272" s="547"/>
      <c r="C272" s="547"/>
      <c r="D272" s="547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631"/>
      <c r="B273" s="547"/>
      <c r="C273" s="547"/>
      <c r="D273" s="547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631"/>
      <c r="B274" s="547"/>
      <c r="C274" s="547"/>
      <c r="D274" s="547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631"/>
      <c r="B275" s="547"/>
      <c r="C275" s="547"/>
      <c r="D275" s="547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631"/>
      <c r="B276" s="547"/>
      <c r="C276" s="547"/>
      <c r="D276" s="547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631"/>
      <c r="B277" s="547"/>
      <c r="C277" s="547"/>
      <c r="D277" s="547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631"/>
      <c r="B278" s="547"/>
      <c r="C278" s="547"/>
      <c r="D278" s="547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631"/>
      <c r="B279" s="547"/>
      <c r="C279" s="547"/>
      <c r="D279" s="547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631"/>
      <c r="B280" s="547"/>
      <c r="C280" s="547"/>
      <c r="D280" s="547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631"/>
      <c r="B281" s="547"/>
      <c r="C281" s="547"/>
      <c r="D281" s="547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631"/>
      <c r="B282" s="547"/>
      <c r="C282" s="547"/>
      <c r="D282" s="547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631"/>
      <c r="B283" s="547"/>
      <c r="C283" s="547"/>
      <c r="D283" s="547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631"/>
      <c r="B284" s="547"/>
      <c r="C284" s="547"/>
      <c r="D284" s="547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631"/>
      <c r="B285" s="547"/>
      <c r="C285" s="547"/>
      <c r="D285" s="547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631"/>
      <c r="B286" s="547"/>
      <c r="C286" s="547"/>
      <c r="D286" s="547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631"/>
      <c r="B287" s="547"/>
      <c r="C287" s="547"/>
      <c r="D287" s="547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631"/>
      <c r="B288" s="547"/>
      <c r="C288" s="547"/>
      <c r="D288" s="547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631"/>
      <c r="B289" s="547"/>
      <c r="C289" s="547"/>
      <c r="D289" s="547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631"/>
      <c r="B290" s="547"/>
      <c r="C290" s="547"/>
      <c r="D290" s="547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631"/>
      <c r="B291" s="547"/>
      <c r="C291" s="547"/>
      <c r="D291" s="547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631"/>
      <c r="B292" s="547"/>
      <c r="C292" s="547"/>
      <c r="D292" s="547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631"/>
      <c r="B293" s="547"/>
      <c r="C293" s="547"/>
      <c r="D293" s="547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631"/>
      <c r="B294" s="547"/>
      <c r="C294" s="547"/>
      <c r="D294" s="547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631"/>
      <c r="B295" s="547"/>
      <c r="C295" s="547"/>
      <c r="D295" s="547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631"/>
      <c r="B296" s="547"/>
      <c r="C296" s="547"/>
      <c r="D296" s="547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631"/>
      <c r="B297" s="547"/>
      <c r="C297" s="547"/>
      <c r="D297" s="547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631"/>
      <c r="B298" s="547"/>
      <c r="C298" s="547"/>
      <c r="D298" s="547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631"/>
      <c r="B299" s="547"/>
      <c r="C299" s="547"/>
      <c r="D299" s="547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631"/>
      <c r="B300" s="547"/>
      <c r="C300" s="547"/>
      <c r="D300" s="547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631"/>
      <c r="B301" s="547"/>
      <c r="C301" s="547"/>
      <c r="D301" s="547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631"/>
      <c r="B302" s="547"/>
      <c r="C302" s="547"/>
      <c r="D302" s="547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631"/>
      <c r="B303" s="547"/>
      <c r="C303" s="547"/>
      <c r="D303" s="547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631"/>
      <c r="B304" s="547"/>
      <c r="C304" s="547"/>
      <c r="D304" s="547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631"/>
      <c r="B305" s="547"/>
      <c r="C305" s="547"/>
      <c r="D305" s="547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631"/>
      <c r="B306" s="547"/>
      <c r="C306" s="547"/>
      <c r="D306" s="547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631"/>
      <c r="B307" s="547"/>
      <c r="C307" s="547"/>
      <c r="D307" s="547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631"/>
      <c r="B308" s="547"/>
      <c r="C308" s="547"/>
      <c r="D308" s="547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631"/>
      <c r="B309" s="547"/>
      <c r="C309" s="547"/>
      <c r="D309" s="547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631"/>
      <c r="B310" s="547"/>
      <c r="C310" s="547"/>
      <c r="D310" s="547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631"/>
      <c r="B311" s="547"/>
      <c r="C311" s="547"/>
      <c r="D311" s="547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631"/>
      <c r="B312" s="547"/>
      <c r="C312" s="547"/>
      <c r="D312" s="547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631"/>
      <c r="B313" s="547"/>
      <c r="C313" s="547"/>
      <c r="D313" s="547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631"/>
      <c r="B314" s="547"/>
      <c r="C314" s="547"/>
      <c r="D314" s="547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631"/>
      <c r="B315" s="547"/>
      <c r="C315" s="547"/>
      <c r="D315" s="547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631"/>
      <c r="B316" s="547"/>
      <c r="C316" s="547"/>
      <c r="D316" s="547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631"/>
      <c r="B317" s="547"/>
      <c r="C317" s="547"/>
      <c r="D317" s="547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631"/>
      <c r="B318" s="547"/>
      <c r="C318" s="547"/>
      <c r="D318" s="547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631"/>
      <c r="B319" s="547"/>
      <c r="C319" s="547"/>
      <c r="D319" s="547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631"/>
      <c r="B320" s="547"/>
      <c r="C320" s="547"/>
      <c r="D320" s="547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631"/>
      <c r="B321" s="547"/>
      <c r="C321" s="547"/>
      <c r="D321" s="547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631"/>
      <c r="B322" s="547"/>
      <c r="C322" s="547"/>
      <c r="D322" s="547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631"/>
      <c r="B323" s="547"/>
      <c r="C323" s="547"/>
      <c r="D323" s="547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631"/>
      <c r="B324" s="547"/>
      <c r="C324" s="547"/>
      <c r="D324" s="547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631"/>
      <c r="B325" s="547"/>
      <c r="C325" s="547"/>
      <c r="D325" s="547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631"/>
      <c r="B326" s="547"/>
      <c r="C326" s="547"/>
      <c r="D326" s="547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631"/>
      <c r="B327" s="547"/>
      <c r="C327" s="547"/>
      <c r="D327" s="547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631"/>
      <c r="B328" s="547"/>
      <c r="C328" s="547"/>
      <c r="D328" s="547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631"/>
      <c r="B329" s="547"/>
      <c r="C329" s="547"/>
      <c r="D329" s="547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631"/>
      <c r="B330" s="547"/>
      <c r="C330" s="547"/>
      <c r="D330" s="547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631"/>
      <c r="B331" s="547"/>
      <c r="C331" s="547"/>
      <c r="D331" s="547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631"/>
      <c r="B332" s="547"/>
      <c r="C332" s="547"/>
      <c r="D332" s="547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631"/>
      <c r="B333" s="547"/>
      <c r="C333" s="547"/>
      <c r="D333" s="547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631"/>
      <c r="B334" s="547"/>
      <c r="C334" s="547"/>
      <c r="D334" s="547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631"/>
      <c r="B335" s="547"/>
      <c r="C335" s="547"/>
      <c r="D335" s="547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631"/>
      <c r="B336" s="547"/>
      <c r="C336" s="547"/>
      <c r="D336" s="547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631"/>
      <c r="B337" s="547"/>
      <c r="C337" s="547"/>
      <c r="D337" s="547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631"/>
      <c r="B338" s="547"/>
      <c r="C338" s="547"/>
      <c r="D338" s="547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631"/>
      <c r="B339" s="547"/>
      <c r="C339" s="547"/>
      <c r="D339" s="547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31"/>
      <c r="B340" s="547"/>
      <c r="C340" s="547"/>
      <c r="D340" s="547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31"/>
      <c r="B341" s="547"/>
      <c r="C341" s="547"/>
      <c r="D341" s="547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31"/>
      <c r="B342" s="547"/>
      <c r="C342" s="547"/>
      <c r="D342" s="547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31"/>
      <c r="B343" s="547"/>
      <c r="C343" s="547"/>
      <c r="D343" s="547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31"/>
      <c r="B344" s="547"/>
      <c r="C344" s="547"/>
      <c r="D344" s="547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31"/>
      <c r="B345" s="547"/>
      <c r="C345" s="547"/>
      <c r="D345" s="547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31"/>
      <c r="B346" s="547"/>
      <c r="C346" s="547"/>
      <c r="D346" s="547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31"/>
      <c r="B347" s="547"/>
      <c r="C347" s="547"/>
      <c r="D347" s="547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31"/>
      <c r="B348" s="547"/>
      <c r="C348" s="547"/>
      <c r="D348" s="547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31"/>
      <c r="B349" s="547"/>
      <c r="C349" s="547"/>
      <c r="D349" s="547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631"/>
      <c r="B350" s="547"/>
      <c r="C350" s="547"/>
      <c r="D350" s="547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31"/>
      <c r="B351" s="547"/>
      <c r="C351" s="547"/>
      <c r="D351" s="547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31"/>
      <c r="B352" s="547"/>
      <c r="C352" s="547"/>
      <c r="D352" s="547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31"/>
      <c r="B353" s="547"/>
      <c r="C353" s="547"/>
      <c r="D353" s="547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31"/>
      <c r="B354" s="547"/>
      <c r="C354" s="547"/>
      <c r="D354" s="547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31"/>
      <c r="B355" s="547"/>
      <c r="C355" s="547"/>
      <c r="D355" s="547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31"/>
      <c r="B356" s="547"/>
      <c r="C356" s="547"/>
      <c r="D356" s="547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31"/>
      <c r="B357" s="547"/>
      <c r="C357" s="547"/>
      <c r="D357" s="547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631"/>
      <c r="B358" s="547"/>
      <c r="C358" s="547"/>
      <c r="D358" s="547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631"/>
      <c r="B359" s="547"/>
      <c r="C359" s="547"/>
      <c r="D359" s="547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631"/>
      <c r="B360" s="547"/>
      <c r="C360" s="547"/>
      <c r="D360" s="547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631"/>
      <c r="B361" s="547"/>
      <c r="C361" s="547"/>
      <c r="D361" s="547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631"/>
      <c r="B362" s="547"/>
      <c r="C362" s="547"/>
      <c r="D362" s="547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631"/>
      <c r="B363" s="547"/>
      <c r="C363" s="547"/>
      <c r="D363" s="547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631"/>
      <c r="B364" s="547"/>
      <c r="C364" s="547"/>
      <c r="D364" s="547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631"/>
      <c r="B365" s="547"/>
      <c r="C365" s="547"/>
      <c r="D365" s="547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631"/>
      <c r="B366" s="547"/>
      <c r="C366" s="547"/>
      <c r="D366" s="547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631"/>
      <c r="B367" s="547"/>
      <c r="C367" s="547"/>
      <c r="D367" s="547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631"/>
      <c r="B368" s="547"/>
      <c r="C368" s="547"/>
      <c r="D368" s="547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31"/>
      <c r="B369" s="547"/>
      <c r="C369" s="547"/>
      <c r="D369" s="547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31"/>
      <c r="B370" s="547"/>
      <c r="C370" s="547"/>
      <c r="D370" s="547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31"/>
      <c r="B371" s="547"/>
      <c r="C371" s="547"/>
      <c r="D371" s="547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31"/>
      <c r="B372" s="547"/>
      <c r="C372" s="547"/>
      <c r="D372" s="547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31"/>
      <c r="B373" s="547"/>
      <c r="C373" s="547"/>
      <c r="D373" s="547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31"/>
      <c r="B374" s="547"/>
      <c r="C374" s="547"/>
      <c r="D374" s="547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31"/>
      <c r="B375" s="547"/>
      <c r="C375" s="547"/>
      <c r="D375" s="547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31"/>
      <c r="B376" s="547"/>
      <c r="C376" s="547"/>
      <c r="D376" s="547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31"/>
      <c r="B377" s="547"/>
      <c r="C377" s="547"/>
      <c r="D377" s="547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31"/>
      <c r="B378" s="547"/>
      <c r="C378" s="547"/>
      <c r="D378" s="547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31"/>
      <c r="B379" s="547"/>
      <c r="C379" s="547"/>
      <c r="D379" s="547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31"/>
      <c r="B380" s="547"/>
      <c r="C380" s="547"/>
      <c r="D380" s="547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31"/>
      <c r="B381" s="547"/>
      <c r="C381" s="547"/>
      <c r="D381" s="547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31"/>
      <c r="B382" s="547"/>
      <c r="C382" s="547"/>
      <c r="D382" s="547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31"/>
      <c r="B383" s="547"/>
      <c r="C383" s="547"/>
      <c r="D383" s="547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31"/>
      <c r="B384" s="547"/>
      <c r="C384" s="547"/>
      <c r="D384" s="547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31"/>
      <c r="B385" s="547"/>
      <c r="C385" s="547"/>
      <c r="D385" s="547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31"/>
      <c r="B386" s="547"/>
      <c r="C386" s="547"/>
      <c r="D386" s="547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31"/>
      <c r="B387" s="547"/>
      <c r="C387" s="547"/>
      <c r="D387" s="547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31"/>
      <c r="B388" s="547"/>
      <c r="C388" s="547"/>
      <c r="D388" s="547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31"/>
      <c r="B389" s="547"/>
      <c r="C389" s="547"/>
      <c r="D389" s="547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31"/>
      <c r="B390" s="547"/>
      <c r="C390" s="547"/>
      <c r="D390" s="547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31"/>
      <c r="B391" s="547"/>
      <c r="C391" s="547"/>
      <c r="D391" s="547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31"/>
      <c r="B392" s="547"/>
      <c r="C392" s="547"/>
      <c r="D392" s="547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31"/>
      <c r="B393" s="547"/>
      <c r="C393" s="547"/>
      <c r="D393" s="547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31"/>
      <c r="B394" s="547"/>
      <c r="C394" s="547"/>
      <c r="D394" s="547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31"/>
      <c r="B395" s="547"/>
      <c r="C395" s="547"/>
      <c r="D395" s="547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31"/>
      <c r="B396" s="547"/>
      <c r="C396" s="547"/>
      <c r="D396" s="547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31"/>
      <c r="B397" s="547"/>
      <c r="C397" s="547"/>
      <c r="D397" s="547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31"/>
      <c r="B398" s="547"/>
      <c r="C398" s="547"/>
      <c r="D398" s="547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31"/>
      <c r="B399" s="547"/>
      <c r="C399" s="547"/>
      <c r="D399" s="547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31"/>
      <c r="B400" s="547"/>
      <c r="C400" s="547"/>
      <c r="D400" s="547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31"/>
      <c r="B401" s="547"/>
      <c r="C401" s="547"/>
      <c r="D401" s="547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31"/>
      <c r="B402" s="547"/>
      <c r="C402" s="547"/>
      <c r="D402" s="547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31"/>
      <c r="B403" s="547"/>
      <c r="C403" s="547"/>
      <c r="D403" s="547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631"/>
      <c r="B404" s="547"/>
      <c r="C404" s="547"/>
      <c r="D404" s="547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31"/>
      <c r="B405" s="547"/>
      <c r="C405" s="547"/>
      <c r="D405" s="547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31"/>
      <c r="B406" s="547"/>
      <c r="C406" s="547"/>
      <c r="D406" s="547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31"/>
      <c r="B407" s="547"/>
      <c r="C407" s="547"/>
      <c r="D407" s="547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31"/>
      <c r="B408" s="547"/>
      <c r="C408" s="547"/>
      <c r="D408" s="547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31"/>
      <c r="B409" s="547"/>
      <c r="C409" s="547"/>
      <c r="D409" s="547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31"/>
      <c r="B410" s="547"/>
      <c r="C410" s="547"/>
      <c r="D410" s="547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31"/>
      <c r="B411" s="547"/>
      <c r="C411" s="547"/>
      <c r="D411" s="547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31"/>
      <c r="B412" s="547"/>
      <c r="C412" s="547"/>
      <c r="D412" s="547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31"/>
      <c r="B413" s="547"/>
      <c r="C413" s="547"/>
      <c r="D413" s="547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31"/>
      <c r="B414" s="547"/>
      <c r="C414" s="547"/>
      <c r="D414" s="547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31"/>
      <c r="B415" s="547"/>
      <c r="C415" s="547"/>
      <c r="D415" s="547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631"/>
      <c r="B416" s="547"/>
      <c r="C416" s="547"/>
      <c r="D416" s="547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31"/>
      <c r="B417" s="547"/>
      <c r="C417" s="547"/>
      <c r="D417" s="547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31"/>
      <c r="B418" s="547"/>
      <c r="C418" s="547"/>
      <c r="D418" s="547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31"/>
      <c r="B419" s="547"/>
      <c r="C419" s="547"/>
      <c r="D419" s="547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5.75" customHeight="1"/>
    <row r="421" spans="1:24" ht="15.75" customHeight="1"/>
    <row r="422" spans="1:24" ht="15.75" customHeight="1"/>
    <row r="423" spans="1:24" ht="15.75" customHeight="1"/>
    <row r="424" spans="1:24" ht="15.75" customHeight="1"/>
    <row r="425" spans="1:24" ht="15.75" customHeight="1"/>
    <row r="426" spans="1:24" ht="15.75" customHeight="1"/>
    <row r="427" spans="1:24" ht="15.75" customHeight="1"/>
    <row r="428" spans="1:24" ht="15.75" customHeight="1"/>
    <row r="429" spans="1:24" ht="15.75" customHeight="1"/>
    <row r="430" spans="1:24" ht="15.75" customHeight="1"/>
    <row r="431" spans="1:24" ht="15.75" customHeight="1"/>
    <row r="432" spans="1:24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">
    <mergeCell ref="A202:D202"/>
    <mergeCell ref="A219:C219"/>
    <mergeCell ref="A3:C3"/>
    <mergeCell ref="A5:C5"/>
    <mergeCell ref="A7:C7"/>
    <mergeCell ref="A15:C15"/>
    <mergeCell ref="A17:C17"/>
    <mergeCell ref="A29:C29"/>
    <mergeCell ref="A31:C31"/>
    <mergeCell ref="A33:C33"/>
    <mergeCell ref="A178:C178"/>
    <mergeCell ref="A191:C191"/>
    <mergeCell ref="A197:C197"/>
    <mergeCell ref="A198:C198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556"/>
      <c r="B1" s="943" t="s">
        <v>2670</v>
      </c>
      <c r="C1" s="904"/>
      <c r="D1" s="90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556"/>
      <c r="B2" s="943" t="s">
        <v>2626</v>
      </c>
      <c r="C2" s="904"/>
      <c r="D2" s="90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556"/>
      <c r="B3" s="944" t="s">
        <v>2627</v>
      </c>
      <c r="C3" s="904"/>
      <c r="D3" s="90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556"/>
      <c r="B4" s="440"/>
      <c r="C4" s="632"/>
      <c r="D4" s="559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633" t="s">
        <v>2628</v>
      </c>
      <c r="B5" s="633" t="s">
        <v>2</v>
      </c>
      <c r="C5" s="634" t="s">
        <v>6</v>
      </c>
      <c r="D5" s="635" t="s">
        <v>2629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636">
        <v>1</v>
      </c>
      <c r="B6" s="637" t="s">
        <v>1768</v>
      </c>
      <c r="C6" s="638" t="s">
        <v>48</v>
      </c>
      <c r="D6" s="639" t="s">
        <v>2671</v>
      </c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14.25" customHeight="1">
      <c r="A7" s="636">
        <v>2</v>
      </c>
      <c r="B7" s="637" t="s">
        <v>1770</v>
      </c>
      <c r="C7" s="638" t="s">
        <v>48</v>
      </c>
      <c r="D7" s="639" t="s">
        <v>2671</v>
      </c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14.25" customHeight="1">
      <c r="A8" s="636">
        <v>3</v>
      </c>
      <c r="B8" s="637" t="s">
        <v>1666</v>
      </c>
      <c r="C8" s="638" t="s">
        <v>48</v>
      </c>
      <c r="D8" s="639" t="s">
        <v>2631</v>
      </c>
      <c r="E8" s="564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14.25" customHeight="1">
      <c r="A9" s="636">
        <v>4</v>
      </c>
      <c r="B9" s="637" t="s">
        <v>1772</v>
      </c>
      <c r="C9" s="638" t="s">
        <v>48</v>
      </c>
      <c r="D9" s="639" t="s">
        <v>2631</v>
      </c>
      <c r="E9" s="564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14.25" customHeight="1">
      <c r="A10" s="636">
        <v>5</v>
      </c>
      <c r="B10" s="637" t="s">
        <v>1773</v>
      </c>
      <c r="C10" s="638" t="s">
        <v>48</v>
      </c>
      <c r="D10" s="639" t="s">
        <v>2631</v>
      </c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14.25" customHeight="1">
      <c r="A11" s="636">
        <v>6</v>
      </c>
      <c r="B11" s="637" t="s">
        <v>1774</v>
      </c>
      <c r="C11" s="638" t="s">
        <v>48</v>
      </c>
      <c r="D11" s="639" t="s">
        <v>2671</v>
      </c>
      <c r="E11" s="564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14.25" customHeight="1">
      <c r="A12" s="636">
        <v>7</v>
      </c>
      <c r="B12" s="637" t="s">
        <v>1557</v>
      </c>
      <c r="C12" s="638" t="s">
        <v>48</v>
      </c>
      <c r="D12" s="639" t="s">
        <v>2671</v>
      </c>
      <c r="E12" s="564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14.25" customHeight="1">
      <c r="A13" s="636">
        <v>8</v>
      </c>
      <c r="B13" s="637" t="s">
        <v>764</v>
      </c>
      <c r="C13" s="638" t="s">
        <v>48</v>
      </c>
      <c r="D13" s="639" t="s">
        <v>2635</v>
      </c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14.25" customHeight="1">
      <c r="A14" s="636">
        <v>9</v>
      </c>
      <c r="B14" s="637" t="s">
        <v>1779</v>
      </c>
      <c r="C14" s="638" t="s">
        <v>48</v>
      </c>
      <c r="D14" s="639" t="s">
        <v>2633</v>
      </c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14.25" customHeight="1">
      <c r="A15" s="636">
        <v>10</v>
      </c>
      <c r="B15" s="637" t="s">
        <v>687</v>
      </c>
      <c r="C15" s="638" t="s">
        <v>48</v>
      </c>
      <c r="D15" s="639" t="s">
        <v>2633</v>
      </c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14.25" customHeight="1">
      <c r="A16" s="636">
        <v>11</v>
      </c>
      <c r="B16" s="637" t="s">
        <v>1781</v>
      </c>
      <c r="C16" s="638" t="s">
        <v>48</v>
      </c>
      <c r="D16" s="639" t="s">
        <v>2631</v>
      </c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14.25" customHeight="1">
      <c r="A17" s="636">
        <v>12</v>
      </c>
      <c r="B17" s="637" t="s">
        <v>1782</v>
      </c>
      <c r="C17" s="638" t="s">
        <v>48</v>
      </c>
      <c r="D17" s="639" t="s">
        <v>2631</v>
      </c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</row>
    <row r="18" spans="1:24" ht="14.25" customHeight="1">
      <c r="A18" s="636">
        <v>13</v>
      </c>
      <c r="B18" s="637" t="s">
        <v>1783</v>
      </c>
      <c r="C18" s="638" t="s">
        <v>48</v>
      </c>
      <c r="D18" s="639" t="s">
        <v>2671</v>
      </c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</row>
    <row r="19" spans="1:24" ht="14.25" customHeight="1">
      <c r="A19" s="636">
        <v>14</v>
      </c>
      <c r="B19" s="637" t="s">
        <v>1784</v>
      </c>
      <c r="C19" s="638" t="s">
        <v>48</v>
      </c>
      <c r="D19" s="639" t="s">
        <v>2671</v>
      </c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</row>
    <row r="20" spans="1:24" ht="14.25" customHeight="1">
      <c r="A20" s="636">
        <v>15</v>
      </c>
      <c r="B20" s="637" t="s">
        <v>1752</v>
      </c>
      <c r="C20" s="638" t="s">
        <v>48</v>
      </c>
      <c r="D20" s="639" t="s">
        <v>2635</v>
      </c>
      <c r="E20" s="564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</row>
    <row r="21" spans="1:24" ht="14.25" customHeight="1">
      <c r="A21" s="636">
        <v>16</v>
      </c>
      <c r="B21" s="637" t="s">
        <v>1746</v>
      </c>
      <c r="C21" s="638" t="s">
        <v>48</v>
      </c>
      <c r="D21" s="639" t="s">
        <v>2631</v>
      </c>
      <c r="E21" s="564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</row>
    <row r="22" spans="1:24" ht="14.25" customHeight="1">
      <c r="A22" s="636">
        <v>17</v>
      </c>
      <c r="B22" s="637" t="s">
        <v>764</v>
      </c>
      <c r="C22" s="638" t="s">
        <v>48</v>
      </c>
      <c r="D22" s="639" t="s">
        <v>2635</v>
      </c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</row>
    <row r="23" spans="1:24" ht="14.25" customHeight="1">
      <c r="A23" s="636">
        <v>18</v>
      </c>
      <c r="B23" s="637" t="s">
        <v>1714</v>
      </c>
      <c r="C23" s="638" t="s">
        <v>48</v>
      </c>
      <c r="D23" s="639" t="s">
        <v>2631</v>
      </c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636">
        <v>19</v>
      </c>
      <c r="B24" s="637" t="s">
        <v>1786</v>
      </c>
      <c r="C24" s="638" t="s">
        <v>48</v>
      </c>
      <c r="D24" s="639" t="s">
        <v>2631</v>
      </c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636">
        <v>20</v>
      </c>
      <c r="B25" s="637" t="s">
        <v>1787</v>
      </c>
      <c r="C25" s="638" t="s">
        <v>48</v>
      </c>
      <c r="D25" s="639" t="s">
        <v>1129</v>
      </c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636">
        <v>21</v>
      </c>
      <c r="B26" s="637" t="s">
        <v>1788</v>
      </c>
      <c r="C26" s="638" t="s">
        <v>48</v>
      </c>
      <c r="D26" s="639" t="s">
        <v>2671</v>
      </c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636">
        <v>22</v>
      </c>
      <c r="B27" s="637" t="s">
        <v>1790</v>
      </c>
      <c r="C27" s="638" t="s">
        <v>48</v>
      </c>
      <c r="D27" s="639" t="s">
        <v>2671</v>
      </c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636">
        <v>23</v>
      </c>
      <c r="B28" s="637" t="s">
        <v>1791</v>
      </c>
      <c r="C28" s="638" t="s">
        <v>48</v>
      </c>
      <c r="D28" s="639" t="s">
        <v>2671</v>
      </c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636">
        <v>24</v>
      </c>
      <c r="B29" s="637" t="s">
        <v>1738</v>
      </c>
      <c r="C29" s="638" t="s">
        <v>48</v>
      </c>
      <c r="D29" s="639" t="s">
        <v>2631</v>
      </c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636">
        <v>25</v>
      </c>
      <c r="B30" s="637" t="s">
        <v>1793</v>
      </c>
      <c r="C30" s="638" t="s">
        <v>48</v>
      </c>
      <c r="D30" s="639" t="s">
        <v>2671</v>
      </c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636">
        <v>26</v>
      </c>
      <c r="B31" s="637" t="s">
        <v>1794</v>
      </c>
      <c r="C31" s="638" t="s">
        <v>48</v>
      </c>
      <c r="D31" s="639" t="s">
        <v>2671</v>
      </c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636">
        <v>27</v>
      </c>
      <c r="B32" s="637" t="s">
        <v>1735</v>
      </c>
      <c r="C32" s="638" t="s">
        <v>48</v>
      </c>
      <c r="D32" s="639" t="s">
        <v>2671</v>
      </c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636">
        <v>28</v>
      </c>
      <c r="B33" s="637" t="s">
        <v>1797</v>
      </c>
      <c r="C33" s="638" t="s">
        <v>48</v>
      </c>
      <c r="D33" s="639" t="s">
        <v>2631</v>
      </c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636">
        <v>29</v>
      </c>
      <c r="B34" s="637" t="s">
        <v>1684</v>
      </c>
      <c r="C34" s="638" t="s">
        <v>48</v>
      </c>
      <c r="D34" s="639" t="s">
        <v>1129</v>
      </c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636">
        <v>30</v>
      </c>
      <c r="B35" s="637" t="s">
        <v>1724</v>
      </c>
      <c r="C35" s="638" t="s">
        <v>48</v>
      </c>
      <c r="D35" s="639" t="s">
        <v>1129</v>
      </c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636">
        <v>31</v>
      </c>
      <c r="B36" s="637" t="s">
        <v>1800</v>
      </c>
      <c r="C36" s="638" t="s">
        <v>48</v>
      </c>
      <c r="D36" s="639" t="s">
        <v>1129</v>
      </c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636">
        <v>32</v>
      </c>
      <c r="B37" s="637" t="s">
        <v>1801</v>
      </c>
      <c r="C37" s="638" t="s">
        <v>48</v>
      </c>
      <c r="D37" s="639" t="s">
        <v>1129</v>
      </c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636">
        <v>33</v>
      </c>
      <c r="B38" s="637" t="s">
        <v>1803</v>
      </c>
      <c r="C38" s="638" t="s">
        <v>81</v>
      </c>
      <c r="D38" s="639" t="s">
        <v>2671</v>
      </c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636">
        <v>34</v>
      </c>
      <c r="B39" s="637" t="s">
        <v>1739</v>
      </c>
      <c r="C39" s="638" t="s">
        <v>81</v>
      </c>
      <c r="D39" s="639" t="s">
        <v>2671</v>
      </c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636">
        <v>35</v>
      </c>
      <c r="B40" s="637" t="s">
        <v>1805</v>
      </c>
      <c r="C40" s="638" t="s">
        <v>81</v>
      </c>
      <c r="D40" s="639" t="s">
        <v>2671</v>
      </c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636">
        <v>36</v>
      </c>
      <c r="B41" s="637" t="s">
        <v>764</v>
      </c>
      <c r="C41" s="638" t="s">
        <v>81</v>
      </c>
      <c r="D41" s="639" t="s">
        <v>2635</v>
      </c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636">
        <v>37</v>
      </c>
      <c r="B42" s="637" t="s">
        <v>687</v>
      </c>
      <c r="C42" s="638" t="s">
        <v>81</v>
      </c>
      <c r="D42" s="639" t="s">
        <v>2633</v>
      </c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636">
        <v>38</v>
      </c>
      <c r="B43" s="637" t="s">
        <v>1779</v>
      </c>
      <c r="C43" s="638" t="s">
        <v>81</v>
      </c>
      <c r="D43" s="639" t="s">
        <v>2633</v>
      </c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636">
        <v>39</v>
      </c>
      <c r="B44" s="637" t="s">
        <v>1768</v>
      </c>
      <c r="C44" s="638" t="s">
        <v>81</v>
      </c>
      <c r="D44" s="639" t="s">
        <v>2671</v>
      </c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636">
        <v>40</v>
      </c>
      <c r="B45" s="637" t="s">
        <v>1782</v>
      </c>
      <c r="C45" s="638" t="s">
        <v>81</v>
      </c>
      <c r="D45" s="639" t="s">
        <v>2631</v>
      </c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636">
        <v>41</v>
      </c>
      <c r="B46" s="637" t="s">
        <v>1781</v>
      </c>
      <c r="C46" s="638" t="s">
        <v>81</v>
      </c>
      <c r="D46" s="639" t="s">
        <v>2631</v>
      </c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636">
        <v>42</v>
      </c>
      <c r="B47" s="637" t="s">
        <v>1770</v>
      </c>
      <c r="C47" s="638" t="s">
        <v>81</v>
      </c>
      <c r="D47" s="639" t="s">
        <v>2671</v>
      </c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636">
        <v>43</v>
      </c>
      <c r="B48" s="637" t="s">
        <v>1773</v>
      </c>
      <c r="C48" s="638" t="s">
        <v>81</v>
      </c>
      <c r="D48" s="639" t="s">
        <v>2631</v>
      </c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636">
        <v>44</v>
      </c>
      <c r="B49" s="637" t="s">
        <v>1772</v>
      </c>
      <c r="C49" s="638" t="s">
        <v>81</v>
      </c>
      <c r="D49" s="639" t="s">
        <v>2631</v>
      </c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636">
        <v>45</v>
      </c>
      <c r="B50" s="637" t="s">
        <v>1774</v>
      </c>
      <c r="C50" s="640" t="s">
        <v>81</v>
      </c>
      <c r="D50" s="639" t="s">
        <v>2671</v>
      </c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636">
        <v>46</v>
      </c>
      <c r="B51" s="641" t="s">
        <v>1783</v>
      </c>
      <c r="C51" s="640" t="s">
        <v>81</v>
      </c>
      <c r="D51" s="639" t="s">
        <v>2671</v>
      </c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636">
        <v>47</v>
      </c>
      <c r="B52" s="642" t="s">
        <v>1666</v>
      </c>
      <c r="C52" s="640" t="s">
        <v>81</v>
      </c>
      <c r="D52" s="639" t="s">
        <v>2631</v>
      </c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636">
        <v>48</v>
      </c>
      <c r="B53" s="642" t="s">
        <v>1787</v>
      </c>
      <c r="C53" s="640" t="s">
        <v>81</v>
      </c>
      <c r="D53" s="639" t="s">
        <v>1129</v>
      </c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636">
        <v>49</v>
      </c>
      <c r="B54" s="642" t="s">
        <v>1793</v>
      </c>
      <c r="C54" s="640" t="s">
        <v>81</v>
      </c>
      <c r="D54" s="639" t="s">
        <v>2671</v>
      </c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636">
        <v>50</v>
      </c>
      <c r="B55" s="642" t="s">
        <v>1794</v>
      </c>
      <c r="C55" s="640" t="s">
        <v>81</v>
      </c>
      <c r="D55" s="639" t="s">
        <v>2671</v>
      </c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636">
        <v>51</v>
      </c>
      <c r="B56" s="642" t="s">
        <v>1784</v>
      </c>
      <c r="C56" s="640" t="s">
        <v>81</v>
      </c>
      <c r="D56" s="639" t="s">
        <v>2671</v>
      </c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636">
        <v>52</v>
      </c>
      <c r="B57" s="642" t="s">
        <v>1746</v>
      </c>
      <c r="C57" s="640" t="s">
        <v>81</v>
      </c>
      <c r="D57" s="639" t="s">
        <v>2631</v>
      </c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636">
        <v>53</v>
      </c>
      <c r="B58" s="642" t="s">
        <v>1684</v>
      </c>
      <c r="C58" s="640" t="s">
        <v>81</v>
      </c>
      <c r="D58" s="639" t="s">
        <v>1129</v>
      </c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636">
        <v>54</v>
      </c>
      <c r="B59" s="642" t="s">
        <v>1800</v>
      </c>
      <c r="C59" s="640" t="s">
        <v>81</v>
      </c>
      <c r="D59" s="639" t="s">
        <v>1129</v>
      </c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636">
        <v>55</v>
      </c>
      <c r="B60" s="642" t="s">
        <v>1801</v>
      </c>
      <c r="C60" s="640" t="s">
        <v>81</v>
      </c>
      <c r="D60" s="639" t="s">
        <v>1129</v>
      </c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636">
        <v>56</v>
      </c>
      <c r="B61" s="642" t="s">
        <v>1811</v>
      </c>
      <c r="C61" s="640" t="s">
        <v>81</v>
      </c>
      <c r="D61" s="639" t="s">
        <v>1129</v>
      </c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636">
        <v>57</v>
      </c>
      <c r="B62" s="642" t="s">
        <v>1812</v>
      </c>
      <c r="C62" s="640" t="s">
        <v>81</v>
      </c>
      <c r="D62" s="639" t="s">
        <v>1129</v>
      </c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636">
        <v>58</v>
      </c>
      <c r="B63" s="642" t="s">
        <v>1797</v>
      </c>
      <c r="C63" s="640" t="s">
        <v>81</v>
      </c>
      <c r="D63" s="639" t="s">
        <v>2631</v>
      </c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636">
        <v>59</v>
      </c>
      <c r="B64" s="642" t="s">
        <v>1738</v>
      </c>
      <c r="C64" s="640" t="s">
        <v>81</v>
      </c>
      <c r="D64" s="639" t="s">
        <v>2631</v>
      </c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636">
        <v>60</v>
      </c>
      <c r="B65" s="642" t="s">
        <v>1803</v>
      </c>
      <c r="C65" s="640" t="s">
        <v>81</v>
      </c>
      <c r="D65" s="639" t="s">
        <v>2671</v>
      </c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636">
        <v>61</v>
      </c>
      <c r="B66" s="642" t="s">
        <v>1786</v>
      </c>
      <c r="C66" s="640" t="s">
        <v>81</v>
      </c>
      <c r="D66" s="639" t="s">
        <v>2631</v>
      </c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636">
        <v>62</v>
      </c>
      <c r="B67" s="642" t="s">
        <v>1714</v>
      </c>
      <c r="C67" s="640" t="s">
        <v>81</v>
      </c>
      <c r="D67" s="639" t="s">
        <v>2631</v>
      </c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636">
        <v>63</v>
      </c>
      <c r="B68" s="642" t="s">
        <v>1739</v>
      </c>
      <c r="C68" s="640" t="s">
        <v>81</v>
      </c>
      <c r="D68" s="639" t="s">
        <v>2671</v>
      </c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636">
        <v>64</v>
      </c>
      <c r="B69" s="642" t="s">
        <v>1808</v>
      </c>
      <c r="C69" s="640" t="s">
        <v>81</v>
      </c>
      <c r="D69" s="639" t="s">
        <v>2671</v>
      </c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636">
        <v>65</v>
      </c>
      <c r="B70" s="642" t="s">
        <v>1809</v>
      </c>
      <c r="C70" s="640" t="s">
        <v>81</v>
      </c>
      <c r="D70" s="639" t="s">
        <v>2671</v>
      </c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636">
        <v>66</v>
      </c>
      <c r="B71" s="643" t="s">
        <v>1813</v>
      </c>
      <c r="C71" s="640" t="s">
        <v>81</v>
      </c>
      <c r="D71" s="639" t="s">
        <v>1129</v>
      </c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636">
        <v>67</v>
      </c>
      <c r="B72" s="643" t="s">
        <v>1814</v>
      </c>
      <c r="C72" s="640" t="s">
        <v>81</v>
      </c>
      <c r="D72" s="644" t="s">
        <v>1129</v>
      </c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4.25" customHeight="1">
      <c r="A73" s="636">
        <v>68</v>
      </c>
      <c r="B73" s="643" t="s">
        <v>1815</v>
      </c>
      <c r="C73" s="640" t="s">
        <v>81</v>
      </c>
      <c r="D73" s="644" t="s">
        <v>1129</v>
      </c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4.25" customHeight="1">
      <c r="A74" s="636">
        <v>69</v>
      </c>
      <c r="B74" s="643" t="s">
        <v>1816</v>
      </c>
      <c r="C74" s="640" t="s">
        <v>81</v>
      </c>
      <c r="D74" s="639" t="s">
        <v>1129</v>
      </c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636">
        <v>70</v>
      </c>
      <c r="B75" s="645" t="s">
        <v>1817</v>
      </c>
      <c r="C75" s="646" t="s">
        <v>81</v>
      </c>
      <c r="D75" s="647" t="s">
        <v>1129</v>
      </c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2.75" customHeight="1">
      <c r="A76" s="648">
        <v>71</v>
      </c>
      <c r="B76" s="649" t="s">
        <v>1648</v>
      </c>
      <c r="C76" s="650" t="s">
        <v>323</v>
      </c>
      <c r="D76" s="650" t="s">
        <v>2635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648">
        <v>72</v>
      </c>
      <c r="B77" s="649" t="s">
        <v>1391</v>
      </c>
      <c r="C77" s="650" t="s">
        <v>323</v>
      </c>
      <c r="D77" s="650" t="s">
        <v>2635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48">
        <v>73</v>
      </c>
      <c r="B78" s="649" t="s">
        <v>1470</v>
      </c>
      <c r="C78" s="650" t="s">
        <v>323</v>
      </c>
      <c r="D78" s="650" t="s">
        <v>2635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48">
        <v>74</v>
      </c>
      <c r="B79" s="649" t="s">
        <v>1356</v>
      </c>
      <c r="C79" s="650" t="s">
        <v>323</v>
      </c>
      <c r="D79" s="650" t="s">
        <v>2635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4.25" customHeight="1">
      <c r="A80" s="648">
        <v>75</v>
      </c>
      <c r="B80" s="649" t="s">
        <v>876</v>
      </c>
      <c r="C80" s="650" t="s">
        <v>323</v>
      </c>
      <c r="D80" s="650" t="s">
        <v>2635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4.25" customHeight="1">
      <c r="A81" s="648">
        <v>76</v>
      </c>
      <c r="B81" s="649" t="s">
        <v>1228</v>
      </c>
      <c r="C81" s="650" t="s">
        <v>323</v>
      </c>
      <c r="D81" s="650" t="s">
        <v>2635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4.25" customHeight="1">
      <c r="A82" s="648">
        <v>77</v>
      </c>
      <c r="B82" s="649" t="s">
        <v>1080</v>
      </c>
      <c r="C82" s="650" t="s">
        <v>323</v>
      </c>
      <c r="D82" s="650" t="s">
        <v>2635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4.25" customHeight="1">
      <c r="A83" s="648">
        <v>78</v>
      </c>
      <c r="B83" s="649" t="s">
        <v>1836</v>
      </c>
      <c r="C83" s="650" t="s">
        <v>323</v>
      </c>
      <c r="D83" s="650" t="s">
        <v>2633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4.25" customHeight="1">
      <c r="A84" s="648">
        <v>79</v>
      </c>
      <c r="B84" s="649" t="s">
        <v>1336</v>
      </c>
      <c r="C84" s="650" t="s">
        <v>323</v>
      </c>
      <c r="D84" s="650" t="s">
        <v>2635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4.25" customHeight="1">
      <c r="A85" s="648">
        <v>80</v>
      </c>
      <c r="B85" s="649" t="s">
        <v>1772</v>
      </c>
      <c r="C85" s="650" t="s">
        <v>409</v>
      </c>
      <c r="D85" s="650" t="s">
        <v>2671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4.25" customHeight="1">
      <c r="A86" s="648">
        <v>81</v>
      </c>
      <c r="B86" s="649" t="s">
        <v>1773</v>
      </c>
      <c r="C86" s="650" t="s">
        <v>409</v>
      </c>
      <c r="D86" s="650" t="s">
        <v>2671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4.25" customHeight="1">
      <c r="A87" s="648">
        <v>82</v>
      </c>
      <c r="B87" s="649" t="s">
        <v>1781</v>
      </c>
      <c r="C87" s="650" t="s">
        <v>409</v>
      </c>
      <c r="D87" s="650" t="s">
        <v>2671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4.25" customHeight="1">
      <c r="A88" s="648">
        <v>83</v>
      </c>
      <c r="B88" s="649" t="s">
        <v>1842</v>
      </c>
      <c r="C88" s="650" t="s">
        <v>409</v>
      </c>
      <c r="D88" s="650" t="s">
        <v>2671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4.25" customHeight="1">
      <c r="A89" s="648">
        <v>84</v>
      </c>
      <c r="B89" s="649" t="s">
        <v>1803</v>
      </c>
      <c r="C89" s="650" t="s">
        <v>409</v>
      </c>
      <c r="D89" s="650" t="s">
        <v>2671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4.25" customHeight="1">
      <c r="A90" s="648">
        <v>85</v>
      </c>
      <c r="B90" s="649" t="s">
        <v>1739</v>
      </c>
      <c r="C90" s="650" t="s">
        <v>409</v>
      </c>
      <c r="D90" s="650" t="s">
        <v>2671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4.25" customHeight="1">
      <c r="A91" s="648">
        <v>86</v>
      </c>
      <c r="B91" s="649" t="s">
        <v>1843</v>
      </c>
      <c r="C91" s="650" t="s">
        <v>409</v>
      </c>
      <c r="D91" s="650" t="s">
        <v>2634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4.25" customHeight="1">
      <c r="A92" s="648">
        <v>87</v>
      </c>
      <c r="B92" s="649" t="s">
        <v>1845</v>
      </c>
      <c r="C92" s="650" t="s">
        <v>409</v>
      </c>
      <c r="D92" s="650" t="s">
        <v>2671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4.25" customHeight="1">
      <c r="A93" s="648">
        <v>88</v>
      </c>
      <c r="B93" s="649" t="s">
        <v>1847</v>
      </c>
      <c r="C93" s="650" t="s">
        <v>409</v>
      </c>
      <c r="D93" s="650" t="s">
        <v>2634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4.25" customHeight="1">
      <c r="A94" s="648">
        <v>89</v>
      </c>
      <c r="B94" s="649" t="s">
        <v>1848</v>
      </c>
      <c r="C94" s="650" t="s">
        <v>409</v>
      </c>
      <c r="D94" s="650" t="s">
        <v>2634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4.25" customHeight="1">
      <c r="A95" s="648">
        <v>90</v>
      </c>
      <c r="B95" s="649" t="s">
        <v>1849</v>
      </c>
      <c r="C95" s="650" t="s">
        <v>409</v>
      </c>
      <c r="D95" s="650" t="s">
        <v>2634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4.25" customHeight="1">
      <c r="A96" s="648">
        <v>91</v>
      </c>
      <c r="B96" s="649" t="s">
        <v>1850</v>
      </c>
      <c r="C96" s="650" t="s">
        <v>409</v>
      </c>
      <c r="D96" s="650" t="s">
        <v>2672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4.25" customHeight="1">
      <c r="A97" s="648">
        <v>92</v>
      </c>
      <c r="B97" s="649" t="s">
        <v>1853</v>
      </c>
      <c r="C97" s="650" t="s">
        <v>409</v>
      </c>
      <c r="D97" s="650" t="s">
        <v>2634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4.25" customHeight="1">
      <c r="A98" s="648">
        <v>93</v>
      </c>
      <c r="B98" s="649" t="s">
        <v>1854</v>
      </c>
      <c r="C98" s="650" t="s">
        <v>409</v>
      </c>
      <c r="D98" s="650" t="s">
        <v>2634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4.25" customHeight="1">
      <c r="A99" s="648">
        <v>94</v>
      </c>
      <c r="B99" s="649" t="s">
        <v>1855</v>
      </c>
      <c r="C99" s="650" t="s">
        <v>409</v>
      </c>
      <c r="D99" s="650" t="s">
        <v>2634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4.25" customHeight="1">
      <c r="A100" s="648">
        <v>95</v>
      </c>
      <c r="B100" s="649" t="s">
        <v>1856</v>
      </c>
      <c r="C100" s="650" t="s">
        <v>409</v>
      </c>
      <c r="D100" s="650" t="s">
        <v>2672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4.25" customHeight="1">
      <c r="A101" s="648">
        <v>96</v>
      </c>
      <c r="B101" s="649" t="s">
        <v>1857</v>
      </c>
      <c r="C101" s="650" t="s">
        <v>409</v>
      </c>
      <c r="D101" s="650" t="s">
        <v>2672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4.25" customHeight="1">
      <c r="A102" s="648">
        <v>97</v>
      </c>
      <c r="B102" s="649" t="s">
        <v>1858</v>
      </c>
      <c r="C102" s="650" t="s">
        <v>409</v>
      </c>
      <c r="D102" s="650" t="s">
        <v>2634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4.25" customHeight="1">
      <c r="A103" s="648">
        <v>98</v>
      </c>
      <c r="B103" s="649" t="s">
        <v>1809</v>
      </c>
      <c r="C103" s="650" t="s">
        <v>409</v>
      </c>
      <c r="D103" s="650" t="s">
        <v>2671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4.25" customHeight="1">
      <c r="A104" s="648">
        <v>99</v>
      </c>
      <c r="B104" s="649" t="s">
        <v>1737</v>
      </c>
      <c r="C104" s="650" t="s">
        <v>409</v>
      </c>
      <c r="D104" s="650" t="s">
        <v>2672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4.25" customHeight="1">
      <c r="A105" s="648">
        <v>100</v>
      </c>
      <c r="B105" s="649" t="s">
        <v>1860</v>
      </c>
      <c r="C105" s="650" t="s">
        <v>409</v>
      </c>
      <c r="D105" s="650" t="s">
        <v>2634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4.25" customHeight="1">
      <c r="A106" s="648">
        <v>101</v>
      </c>
      <c r="B106" s="649" t="s">
        <v>1862</v>
      </c>
      <c r="C106" s="650" t="s">
        <v>409</v>
      </c>
      <c r="D106" s="650" t="s">
        <v>2634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4.25" customHeight="1">
      <c r="A107" s="648">
        <v>102</v>
      </c>
      <c r="B107" s="649" t="s">
        <v>1863</v>
      </c>
      <c r="C107" s="650" t="s">
        <v>409</v>
      </c>
      <c r="D107" s="650" t="s">
        <v>2634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4.25" customHeight="1">
      <c r="A108" s="648">
        <v>103</v>
      </c>
      <c r="B108" s="649" t="s">
        <v>1864</v>
      </c>
      <c r="C108" s="650" t="s">
        <v>409</v>
      </c>
      <c r="D108" s="650" t="s">
        <v>2672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4.25" customHeight="1">
      <c r="A109" s="648">
        <v>104</v>
      </c>
      <c r="B109" s="649" t="s">
        <v>1865</v>
      </c>
      <c r="C109" s="650" t="s">
        <v>409</v>
      </c>
      <c r="D109" s="650" t="s">
        <v>2671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4.25" customHeight="1">
      <c r="A110" s="648">
        <v>105</v>
      </c>
      <c r="B110" s="649" t="s">
        <v>1866</v>
      </c>
      <c r="C110" s="650" t="s">
        <v>409</v>
      </c>
      <c r="D110" s="650" t="s">
        <v>2671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4.25" customHeight="1">
      <c r="A111" s="648">
        <v>106</v>
      </c>
      <c r="B111" s="649" t="s">
        <v>1867</v>
      </c>
      <c r="C111" s="650" t="s">
        <v>409</v>
      </c>
      <c r="D111" s="650" t="s">
        <v>2671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4.25" customHeight="1">
      <c r="A112" s="648">
        <v>107</v>
      </c>
      <c r="B112" s="649" t="s">
        <v>1869</v>
      </c>
      <c r="C112" s="650" t="s">
        <v>409</v>
      </c>
      <c r="D112" s="650" t="s">
        <v>2671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4.25" customHeight="1">
      <c r="A113" s="648">
        <v>108</v>
      </c>
      <c r="B113" s="649" t="s">
        <v>1870</v>
      </c>
      <c r="C113" s="650" t="s">
        <v>409</v>
      </c>
      <c r="D113" s="650" t="s">
        <v>2671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4.25" customHeight="1">
      <c r="A114" s="648">
        <v>109</v>
      </c>
      <c r="B114" s="649" t="s">
        <v>1871</v>
      </c>
      <c r="C114" s="650" t="s">
        <v>409</v>
      </c>
      <c r="D114" s="650" t="s">
        <v>2671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4.25" customHeight="1">
      <c r="A115" s="648">
        <v>110</v>
      </c>
      <c r="B115" s="649" t="s">
        <v>1872</v>
      </c>
      <c r="C115" s="650" t="s">
        <v>409</v>
      </c>
      <c r="D115" s="650" t="s">
        <v>2671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4.25" customHeight="1">
      <c r="A116" s="648">
        <v>111</v>
      </c>
      <c r="B116" s="649" t="s">
        <v>1873</v>
      </c>
      <c r="C116" s="650" t="s">
        <v>409</v>
      </c>
      <c r="D116" s="650" t="s">
        <v>2671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4.25" customHeight="1">
      <c r="A117" s="648">
        <v>112</v>
      </c>
      <c r="B117" s="649" t="s">
        <v>1874</v>
      </c>
      <c r="C117" s="650" t="s">
        <v>409</v>
      </c>
      <c r="D117" s="650" t="s">
        <v>2671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4.25" customHeight="1">
      <c r="A118" s="648">
        <v>113</v>
      </c>
      <c r="B118" s="649" t="s">
        <v>1875</v>
      </c>
      <c r="C118" s="650" t="s">
        <v>409</v>
      </c>
      <c r="D118" s="650" t="s">
        <v>2671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4.25" customHeight="1">
      <c r="A119" s="648">
        <v>114</v>
      </c>
      <c r="B119" s="649" t="s">
        <v>1876</v>
      </c>
      <c r="C119" s="650" t="s">
        <v>409</v>
      </c>
      <c r="D119" s="650" t="s">
        <v>2671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4.25" customHeight="1">
      <c r="A120" s="648">
        <v>115</v>
      </c>
      <c r="B120" s="649" t="s">
        <v>1877</v>
      </c>
      <c r="C120" s="650" t="s">
        <v>409</v>
      </c>
      <c r="D120" s="650" t="s">
        <v>2671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4.25" customHeight="1">
      <c r="A121" s="648">
        <v>116</v>
      </c>
      <c r="B121" s="649" t="s">
        <v>1879</v>
      </c>
      <c r="C121" s="650" t="s">
        <v>409</v>
      </c>
      <c r="D121" s="650" t="s">
        <v>2671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4.25" customHeight="1">
      <c r="A122" s="648">
        <v>117</v>
      </c>
      <c r="B122" s="649" t="s">
        <v>1880</v>
      </c>
      <c r="C122" s="650" t="s">
        <v>409</v>
      </c>
      <c r="D122" s="650" t="s">
        <v>2671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4.25" customHeight="1">
      <c r="A123" s="648">
        <v>118</v>
      </c>
      <c r="B123" s="649" t="s">
        <v>1882</v>
      </c>
      <c r="C123" s="650" t="s">
        <v>409</v>
      </c>
      <c r="D123" s="650" t="s">
        <v>2673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4.25" customHeight="1">
      <c r="A124" s="648">
        <v>119</v>
      </c>
      <c r="B124" s="649" t="s">
        <v>1884</v>
      </c>
      <c r="C124" s="650" t="s">
        <v>409</v>
      </c>
      <c r="D124" s="650" t="s">
        <v>2673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4.25" customHeight="1">
      <c r="A125" s="648">
        <v>120</v>
      </c>
      <c r="B125" s="649" t="s">
        <v>1885</v>
      </c>
      <c r="C125" s="650" t="s">
        <v>409</v>
      </c>
      <c r="D125" s="650" t="s">
        <v>2673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4.25" customHeight="1">
      <c r="A126" s="648">
        <v>121</v>
      </c>
      <c r="B126" s="649" t="s">
        <v>1887</v>
      </c>
      <c r="C126" s="650" t="s">
        <v>409</v>
      </c>
      <c r="D126" s="650" t="s">
        <v>2671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4.25" customHeight="1">
      <c r="A127" s="648">
        <v>122</v>
      </c>
      <c r="B127" s="649" t="s">
        <v>1889</v>
      </c>
      <c r="C127" s="650" t="s">
        <v>409</v>
      </c>
      <c r="D127" s="650" t="s">
        <v>2671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4.25" customHeight="1">
      <c r="A128" s="648">
        <v>123</v>
      </c>
      <c r="B128" s="649" t="s">
        <v>1890</v>
      </c>
      <c r="C128" s="650" t="s">
        <v>409</v>
      </c>
      <c r="D128" s="650" t="s">
        <v>2673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4.25" customHeight="1">
      <c r="A129" s="648">
        <v>124</v>
      </c>
      <c r="B129" s="649" t="s">
        <v>1891</v>
      </c>
      <c r="C129" s="650" t="s">
        <v>409</v>
      </c>
      <c r="D129" s="650" t="s">
        <v>2672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4.25" customHeight="1">
      <c r="A130" s="648">
        <v>125</v>
      </c>
      <c r="B130" s="649" t="s">
        <v>1893</v>
      </c>
      <c r="C130" s="650" t="s">
        <v>409</v>
      </c>
      <c r="D130" s="650" t="s">
        <v>2671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4.25" customHeight="1">
      <c r="A131" s="648">
        <v>126</v>
      </c>
      <c r="B131" s="649" t="s">
        <v>1894</v>
      </c>
      <c r="C131" s="650" t="s">
        <v>409</v>
      </c>
      <c r="D131" s="650" t="s">
        <v>2673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4.25" customHeight="1">
      <c r="A132" s="648">
        <v>127</v>
      </c>
      <c r="B132" s="649" t="s">
        <v>1895</v>
      </c>
      <c r="C132" s="650" t="s">
        <v>409</v>
      </c>
      <c r="D132" s="650" t="s">
        <v>2673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4.25" customHeight="1">
      <c r="A133" s="648">
        <v>128</v>
      </c>
      <c r="B133" s="649" t="s">
        <v>1896</v>
      </c>
      <c r="C133" s="650" t="s">
        <v>409</v>
      </c>
      <c r="D133" s="650" t="s">
        <v>2673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4.25" customHeight="1">
      <c r="A134" s="648">
        <v>129</v>
      </c>
      <c r="B134" s="649" t="s">
        <v>1897</v>
      </c>
      <c r="C134" s="650" t="s">
        <v>409</v>
      </c>
      <c r="D134" s="650" t="s">
        <v>2673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4.25" customHeight="1">
      <c r="A135" s="648">
        <v>130</v>
      </c>
      <c r="B135" s="649" t="s">
        <v>1898</v>
      </c>
      <c r="C135" s="650" t="s">
        <v>409</v>
      </c>
      <c r="D135" s="650" t="s">
        <v>2671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4.25" customHeight="1">
      <c r="A136" s="648">
        <v>131</v>
      </c>
      <c r="B136" s="649" t="s">
        <v>1899</v>
      </c>
      <c r="C136" s="650" t="s">
        <v>409</v>
      </c>
      <c r="D136" s="650" t="s">
        <v>2672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4.25" customHeight="1">
      <c r="A137" s="648">
        <v>132</v>
      </c>
      <c r="B137" s="649" t="s">
        <v>1900</v>
      </c>
      <c r="C137" s="650" t="s">
        <v>409</v>
      </c>
      <c r="D137" s="650" t="s">
        <v>2673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4.25" customHeight="1">
      <c r="A138" s="648">
        <v>133</v>
      </c>
      <c r="B138" s="649" t="s">
        <v>1901</v>
      </c>
      <c r="C138" s="650" t="s">
        <v>409</v>
      </c>
      <c r="D138" s="650" t="s">
        <v>2631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4.25" customHeight="1">
      <c r="A139" s="648">
        <v>134</v>
      </c>
      <c r="B139" s="649" t="s">
        <v>1152</v>
      </c>
      <c r="C139" s="650" t="s">
        <v>409</v>
      </c>
      <c r="D139" s="650" t="s">
        <v>2633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4.25" customHeight="1">
      <c r="A140" s="648">
        <v>135</v>
      </c>
      <c r="B140" s="649" t="s">
        <v>1903</v>
      </c>
      <c r="C140" s="650" t="s">
        <v>409</v>
      </c>
      <c r="D140" s="650" t="s">
        <v>2671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4.25" customHeight="1">
      <c r="A141" s="648">
        <v>136</v>
      </c>
      <c r="B141" s="649" t="s">
        <v>1904</v>
      </c>
      <c r="C141" s="650" t="s">
        <v>409</v>
      </c>
      <c r="D141" s="650" t="s">
        <v>2671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4.25" customHeight="1">
      <c r="A142" s="648">
        <v>137</v>
      </c>
      <c r="B142" s="649" t="s">
        <v>1905</v>
      </c>
      <c r="C142" s="650" t="s">
        <v>409</v>
      </c>
      <c r="D142" s="650" t="s">
        <v>2631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4.25" customHeight="1">
      <c r="A143" s="648">
        <v>138</v>
      </c>
      <c r="B143" s="649" t="s">
        <v>1331</v>
      </c>
      <c r="C143" s="650" t="s">
        <v>409</v>
      </c>
      <c r="D143" s="650" t="s">
        <v>2633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4.25" customHeight="1">
      <c r="A144" s="648">
        <v>139</v>
      </c>
      <c r="B144" s="649" t="s">
        <v>1907</v>
      </c>
      <c r="C144" s="650" t="s">
        <v>409</v>
      </c>
      <c r="D144" s="650" t="s">
        <v>2631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4.25" customHeight="1">
      <c r="A145" s="648">
        <v>140</v>
      </c>
      <c r="B145" s="649" t="s">
        <v>1909</v>
      </c>
      <c r="C145" s="650" t="s">
        <v>409</v>
      </c>
      <c r="D145" s="650" t="s">
        <v>2673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4.25" customHeight="1">
      <c r="A146" s="648">
        <v>141</v>
      </c>
      <c r="B146" s="649" t="s">
        <v>1910</v>
      </c>
      <c r="C146" s="650" t="s">
        <v>409</v>
      </c>
      <c r="D146" s="650" t="s">
        <v>2631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4.25" customHeight="1">
      <c r="A147" s="648">
        <v>142</v>
      </c>
      <c r="B147" s="649" t="s">
        <v>1911</v>
      </c>
      <c r="C147" s="650" t="s">
        <v>409</v>
      </c>
      <c r="D147" s="650" t="s">
        <v>2631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4.25" customHeight="1">
      <c r="A148" s="648">
        <v>143</v>
      </c>
      <c r="B148" s="649" t="s">
        <v>1779</v>
      </c>
      <c r="C148" s="650" t="s">
        <v>409</v>
      </c>
      <c r="D148" s="650" t="s">
        <v>2633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4.25" customHeight="1">
      <c r="A149" s="648">
        <v>144</v>
      </c>
      <c r="B149" s="649" t="s">
        <v>1913</v>
      </c>
      <c r="C149" s="650" t="s">
        <v>409</v>
      </c>
      <c r="D149" s="650" t="s">
        <v>1129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4.25" customHeight="1">
      <c r="A150" s="648">
        <v>145</v>
      </c>
      <c r="B150" s="649" t="s">
        <v>1915</v>
      </c>
      <c r="C150" s="650" t="s">
        <v>409</v>
      </c>
      <c r="D150" s="650" t="s">
        <v>1129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4.25" customHeight="1">
      <c r="A151" s="648">
        <v>146</v>
      </c>
      <c r="B151" s="649" t="s">
        <v>1916</v>
      </c>
      <c r="C151" s="650" t="s">
        <v>409</v>
      </c>
      <c r="D151" s="650" t="s">
        <v>1129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4.25" customHeight="1">
      <c r="A152" s="648">
        <v>147</v>
      </c>
      <c r="B152" s="649" t="s">
        <v>1917</v>
      </c>
      <c r="C152" s="650" t="s">
        <v>409</v>
      </c>
      <c r="D152" s="650" t="s">
        <v>1129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4.25" customHeight="1">
      <c r="A153" s="648">
        <v>148</v>
      </c>
      <c r="B153" s="649" t="s">
        <v>1918</v>
      </c>
      <c r="C153" s="650" t="s">
        <v>409</v>
      </c>
      <c r="D153" s="650" t="s">
        <v>1129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4.25" customHeight="1">
      <c r="A154" s="648">
        <v>149</v>
      </c>
      <c r="B154" s="649" t="s">
        <v>1920</v>
      </c>
      <c r="C154" s="650" t="s">
        <v>409</v>
      </c>
      <c r="D154" s="650" t="s">
        <v>1129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4.25" customHeight="1">
      <c r="A155" s="648">
        <v>150</v>
      </c>
      <c r="B155" s="649" t="s">
        <v>1921</v>
      </c>
      <c r="C155" s="650" t="s">
        <v>409</v>
      </c>
      <c r="D155" s="650" t="s">
        <v>1129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4.25" customHeight="1">
      <c r="A156" s="648">
        <v>151</v>
      </c>
      <c r="B156" s="649" t="s">
        <v>1922</v>
      </c>
      <c r="C156" s="650" t="s">
        <v>409</v>
      </c>
      <c r="D156" s="650" t="s">
        <v>1129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4.25" customHeight="1">
      <c r="A157" s="648">
        <v>152</v>
      </c>
      <c r="B157" s="649" t="s">
        <v>1923</v>
      </c>
      <c r="C157" s="650" t="s">
        <v>409</v>
      </c>
      <c r="D157" s="650" t="s">
        <v>1129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4.25" customHeight="1">
      <c r="A158" s="648">
        <v>153</v>
      </c>
      <c r="B158" s="649" t="s">
        <v>1924</v>
      </c>
      <c r="C158" s="650" t="s">
        <v>409</v>
      </c>
      <c r="D158" s="650" t="s">
        <v>1129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4.25" customHeight="1">
      <c r="A159" s="648">
        <v>154</v>
      </c>
      <c r="B159" s="649" t="s">
        <v>1925</v>
      </c>
      <c r="C159" s="650" t="s">
        <v>409</v>
      </c>
      <c r="D159" s="650" t="s">
        <v>1129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4.25" customHeight="1">
      <c r="A160" s="648">
        <v>155</v>
      </c>
      <c r="B160" s="649" t="s">
        <v>1926</v>
      </c>
      <c r="C160" s="650" t="s">
        <v>409</v>
      </c>
      <c r="D160" s="650" t="s">
        <v>1129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4.25" customHeight="1">
      <c r="A161" s="648">
        <v>156</v>
      </c>
      <c r="B161" s="649" t="s">
        <v>1927</v>
      </c>
      <c r="C161" s="650" t="s">
        <v>409</v>
      </c>
      <c r="D161" s="650" t="s">
        <v>1129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4.25" customHeight="1">
      <c r="A162" s="648">
        <v>157</v>
      </c>
      <c r="B162" s="649" t="s">
        <v>1928</v>
      </c>
      <c r="C162" s="650" t="s">
        <v>409</v>
      </c>
      <c r="D162" s="650" t="s">
        <v>1129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4.25" customHeight="1">
      <c r="A163" s="648">
        <v>158</v>
      </c>
      <c r="B163" s="649" t="s">
        <v>1929</v>
      </c>
      <c r="C163" s="650" t="s">
        <v>409</v>
      </c>
      <c r="D163" s="650" t="s">
        <v>1129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4.25" customHeight="1">
      <c r="A164" s="648">
        <v>159</v>
      </c>
      <c r="B164" s="649" t="s">
        <v>1930</v>
      </c>
      <c r="C164" s="650" t="s">
        <v>409</v>
      </c>
      <c r="D164" s="650" t="s">
        <v>1129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4.25" customHeight="1">
      <c r="A165" s="648">
        <v>160</v>
      </c>
      <c r="B165" s="649" t="s">
        <v>1932</v>
      </c>
      <c r="C165" s="650" t="s">
        <v>409</v>
      </c>
      <c r="D165" s="650" t="s">
        <v>1129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4.25" customHeight="1">
      <c r="A166" s="648">
        <v>161</v>
      </c>
      <c r="B166" s="649" t="s">
        <v>1933</v>
      </c>
      <c r="C166" s="650" t="s">
        <v>409</v>
      </c>
      <c r="D166" s="650" t="s">
        <v>1129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4.25" customHeight="1">
      <c r="A167" s="648">
        <v>162</v>
      </c>
      <c r="B167" s="649" t="s">
        <v>1501</v>
      </c>
      <c r="C167" s="650" t="s">
        <v>409</v>
      </c>
      <c r="D167" s="650" t="s">
        <v>1129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4.25" customHeight="1">
      <c r="A168" s="648">
        <v>163</v>
      </c>
      <c r="B168" s="649" t="s">
        <v>1606</v>
      </c>
      <c r="C168" s="650" t="s">
        <v>409</v>
      </c>
      <c r="D168" s="650" t="s">
        <v>1129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4.25" customHeight="1">
      <c r="A169" s="648">
        <v>164</v>
      </c>
      <c r="B169" s="649" t="s">
        <v>1934</v>
      </c>
      <c r="C169" s="650" t="s">
        <v>409</v>
      </c>
      <c r="D169" s="650" t="s">
        <v>1129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4.25" customHeight="1">
      <c r="A170" s="648">
        <v>165</v>
      </c>
      <c r="B170" s="649" t="s">
        <v>1648</v>
      </c>
      <c r="C170" s="650" t="s">
        <v>409</v>
      </c>
      <c r="D170" s="650" t="s">
        <v>2635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4.25" customHeight="1">
      <c r="A171" s="648">
        <v>166</v>
      </c>
      <c r="B171" s="649" t="s">
        <v>988</v>
      </c>
      <c r="C171" s="650" t="s">
        <v>409</v>
      </c>
      <c r="D171" s="650" t="s">
        <v>2635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4.25" customHeight="1">
      <c r="A172" s="648">
        <v>167</v>
      </c>
      <c r="B172" s="649" t="s">
        <v>876</v>
      </c>
      <c r="C172" s="650" t="s">
        <v>409</v>
      </c>
      <c r="D172" s="650" t="s">
        <v>2635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4.25" customHeight="1">
      <c r="A173" s="648">
        <v>168</v>
      </c>
      <c r="B173" s="649" t="s">
        <v>1356</v>
      </c>
      <c r="C173" s="650" t="s">
        <v>409</v>
      </c>
      <c r="D173" s="650" t="s">
        <v>2635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4.25" customHeight="1">
      <c r="A174" s="648">
        <v>169</v>
      </c>
      <c r="B174" s="649" t="s">
        <v>1230</v>
      </c>
      <c r="C174" s="650" t="s">
        <v>409</v>
      </c>
      <c r="D174" s="650" t="s">
        <v>2635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4.25" customHeight="1">
      <c r="A175" s="651"/>
      <c r="B175" s="651"/>
      <c r="C175" s="652"/>
      <c r="D175" s="651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4.25" customHeight="1">
      <c r="A176" s="651"/>
      <c r="B176" s="651"/>
      <c r="C176" s="652"/>
      <c r="D176" s="651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4.25" customHeight="1">
      <c r="A177" s="651"/>
      <c r="B177" s="651"/>
      <c r="C177" s="652"/>
      <c r="D177" s="651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4.25" customHeight="1">
      <c r="A178" s="651"/>
      <c r="B178" s="651"/>
      <c r="C178" s="652"/>
      <c r="D178" s="651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4.25" customHeight="1">
      <c r="A179" s="651"/>
      <c r="B179" s="651"/>
      <c r="C179" s="652"/>
      <c r="D179" s="651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4.25" customHeight="1">
      <c r="A180" s="651"/>
      <c r="B180" s="651"/>
      <c r="C180" s="652"/>
      <c r="D180" s="651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4.25" customHeight="1">
      <c r="A181" s="651"/>
      <c r="B181" s="651"/>
      <c r="C181" s="652"/>
      <c r="D181" s="651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4.25" customHeight="1">
      <c r="A182" s="651"/>
      <c r="B182" s="651"/>
      <c r="C182" s="652"/>
      <c r="D182" s="651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4.25" customHeight="1">
      <c r="A183" s="651"/>
      <c r="B183" s="651"/>
      <c r="C183" s="652"/>
      <c r="D183" s="651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4.25" customHeight="1">
      <c r="A184" s="651"/>
      <c r="B184" s="651"/>
      <c r="C184" s="652"/>
      <c r="D184" s="651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4.25" customHeight="1">
      <c r="A185" s="651"/>
      <c r="B185" s="651"/>
      <c r="C185" s="652"/>
      <c r="D185" s="651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4.25" customHeight="1">
      <c r="A186" s="651"/>
      <c r="B186" s="651"/>
      <c r="C186" s="652"/>
      <c r="D186" s="651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4.25" customHeight="1">
      <c r="A187" s="651"/>
      <c r="B187" s="651"/>
      <c r="C187" s="652"/>
      <c r="D187" s="651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4.25" customHeight="1">
      <c r="A188" s="651"/>
      <c r="B188" s="651"/>
      <c r="C188" s="652"/>
      <c r="D188" s="651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4.25" customHeight="1">
      <c r="A189" s="651"/>
      <c r="B189" s="651"/>
      <c r="C189" s="652"/>
      <c r="D189" s="651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4.25" customHeight="1">
      <c r="A190" s="651"/>
      <c r="B190" s="651"/>
      <c r="C190" s="652"/>
      <c r="D190" s="651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4.25" customHeight="1">
      <c r="A191" s="651"/>
      <c r="B191" s="651"/>
      <c r="C191" s="652"/>
      <c r="D191" s="651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4.25" customHeight="1">
      <c r="A192" s="651"/>
      <c r="B192" s="651"/>
      <c r="C192" s="652"/>
      <c r="D192" s="651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4.25" customHeight="1">
      <c r="A193" s="651"/>
      <c r="B193" s="651"/>
      <c r="C193" s="652"/>
      <c r="D193" s="651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4.25" customHeight="1">
      <c r="A194" s="651"/>
      <c r="B194" s="651"/>
      <c r="C194" s="652"/>
      <c r="D194" s="651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4.25" customHeight="1">
      <c r="A195" s="651"/>
      <c r="B195" s="651"/>
      <c r="C195" s="652"/>
      <c r="D195" s="651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4.25" customHeight="1">
      <c r="A196" s="651"/>
      <c r="B196" s="651"/>
      <c r="C196" s="652"/>
      <c r="D196" s="651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4.25" customHeight="1">
      <c r="A197" s="651"/>
      <c r="B197" s="651"/>
      <c r="C197" s="652"/>
      <c r="D197" s="651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4.25" customHeight="1">
      <c r="A198" s="651"/>
      <c r="B198" s="651"/>
      <c r="C198" s="652"/>
      <c r="D198" s="651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4.25" customHeight="1">
      <c r="A199" s="651"/>
      <c r="B199" s="651"/>
      <c r="C199" s="652"/>
      <c r="D199" s="651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4.25" customHeight="1">
      <c r="A200" s="547"/>
      <c r="B200" s="547"/>
      <c r="C200" s="556"/>
      <c r="D200" s="547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4.25" customHeight="1">
      <c r="A201" s="547"/>
      <c r="B201" s="547"/>
      <c r="C201" s="556"/>
      <c r="D201" s="547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4.25" customHeight="1">
      <c r="A202" s="547"/>
      <c r="B202" s="547"/>
      <c r="C202" s="556"/>
      <c r="D202" s="547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4.25" customHeight="1">
      <c r="A203" s="547"/>
      <c r="B203" s="547"/>
      <c r="C203" s="556"/>
      <c r="D203" s="547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4.25" customHeight="1">
      <c r="A204" s="547"/>
      <c r="B204" s="547"/>
      <c r="C204" s="556"/>
      <c r="D204" s="547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4.25" customHeight="1">
      <c r="A205" s="547"/>
      <c r="B205" s="547"/>
      <c r="C205" s="556"/>
      <c r="D205" s="547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4.25" customHeight="1">
      <c r="A206" s="547"/>
      <c r="B206" s="547"/>
      <c r="C206" s="556"/>
      <c r="D206" s="547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4.25" customHeight="1">
      <c r="A207" s="547"/>
      <c r="B207" s="547"/>
      <c r="C207" s="556"/>
      <c r="D207" s="547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4.25" customHeight="1">
      <c r="A208" s="547"/>
      <c r="B208" s="547"/>
      <c r="C208" s="556"/>
      <c r="D208" s="547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4.25" customHeight="1">
      <c r="A209" s="547"/>
      <c r="B209" s="547"/>
      <c r="C209" s="556"/>
      <c r="D209" s="547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4.25" customHeight="1">
      <c r="A210" s="547"/>
      <c r="B210" s="547"/>
      <c r="C210" s="556"/>
      <c r="D210" s="547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4.25" customHeight="1">
      <c r="A211" s="547"/>
      <c r="B211" s="547"/>
      <c r="C211" s="556"/>
      <c r="D211" s="547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4.25" customHeight="1">
      <c r="A212" s="547"/>
      <c r="B212" s="547"/>
      <c r="C212" s="556"/>
      <c r="D212" s="547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4.25" customHeight="1">
      <c r="A213" s="547"/>
      <c r="B213" s="547"/>
      <c r="C213" s="556"/>
      <c r="D213" s="547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4.25" customHeight="1">
      <c r="A214" s="547"/>
      <c r="B214" s="547"/>
      <c r="C214" s="556"/>
      <c r="D214" s="547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4.25" customHeight="1">
      <c r="A215" s="547"/>
      <c r="B215" s="547"/>
      <c r="C215" s="556"/>
      <c r="D215" s="547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4.25" customHeight="1">
      <c r="A216" s="547"/>
      <c r="B216" s="547"/>
      <c r="C216" s="556"/>
      <c r="D216" s="547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4.25" customHeight="1">
      <c r="A217" s="547"/>
      <c r="B217" s="547"/>
      <c r="C217" s="556"/>
      <c r="D217" s="547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4.25" customHeight="1">
      <c r="A218" s="547"/>
      <c r="B218" s="547"/>
      <c r="C218" s="556"/>
      <c r="D218" s="547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4.25" customHeight="1">
      <c r="A219" s="547"/>
      <c r="B219" s="547"/>
      <c r="C219" s="556"/>
      <c r="D219" s="547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4.25" customHeight="1">
      <c r="A220" s="547"/>
      <c r="B220" s="547"/>
      <c r="C220" s="556"/>
      <c r="D220" s="547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4.25" customHeight="1">
      <c r="A221" s="547"/>
      <c r="B221" s="547"/>
      <c r="C221" s="556"/>
      <c r="D221" s="547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4.25" customHeight="1">
      <c r="A222" s="547"/>
      <c r="B222" s="547"/>
      <c r="C222" s="556"/>
      <c r="D222" s="547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4.25" customHeight="1">
      <c r="A223" s="547"/>
      <c r="B223" s="547"/>
      <c r="C223" s="556"/>
      <c r="D223" s="547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4.25" customHeight="1">
      <c r="A224" s="547"/>
      <c r="B224" s="547"/>
      <c r="C224" s="556"/>
      <c r="D224" s="547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4.25" customHeight="1">
      <c r="A225" s="547"/>
      <c r="B225" s="547"/>
      <c r="C225" s="556"/>
      <c r="D225" s="547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4.25" customHeight="1">
      <c r="A226" s="547"/>
      <c r="B226" s="547"/>
      <c r="C226" s="556"/>
      <c r="D226" s="547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4.25" customHeight="1">
      <c r="A227" s="547"/>
      <c r="B227" s="547"/>
      <c r="C227" s="556"/>
      <c r="D227" s="547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4.25" customHeight="1">
      <c r="A228" s="547"/>
      <c r="B228" s="547"/>
      <c r="C228" s="556"/>
      <c r="D228" s="547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4.25" customHeight="1">
      <c r="A229" s="547"/>
      <c r="B229" s="547"/>
      <c r="C229" s="556"/>
      <c r="D229" s="547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4.25" customHeight="1">
      <c r="A230" s="547"/>
      <c r="B230" s="547"/>
      <c r="C230" s="556"/>
      <c r="D230" s="547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4.25" customHeight="1">
      <c r="A231" s="547"/>
      <c r="B231" s="547"/>
      <c r="C231" s="556"/>
      <c r="D231" s="547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4.25" customHeight="1">
      <c r="A232" s="547"/>
      <c r="B232" s="547"/>
      <c r="C232" s="556"/>
      <c r="D232" s="547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4.25" customHeight="1">
      <c r="A233" s="547"/>
      <c r="B233" s="547"/>
      <c r="C233" s="556"/>
      <c r="D233" s="547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4.25" customHeight="1">
      <c r="A234" s="547"/>
      <c r="B234" s="547"/>
      <c r="C234" s="556"/>
      <c r="D234" s="547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4.25" customHeight="1">
      <c r="A235" s="547"/>
      <c r="B235" s="547"/>
      <c r="C235" s="556"/>
      <c r="D235" s="547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4.25" customHeight="1">
      <c r="A236" s="547"/>
      <c r="B236" s="547"/>
      <c r="C236" s="556"/>
      <c r="D236" s="547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4.25" customHeight="1">
      <c r="A237" s="547"/>
      <c r="B237" s="547"/>
      <c r="C237" s="556"/>
      <c r="D237" s="547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4.25" customHeight="1">
      <c r="A238" s="547"/>
      <c r="B238" s="547"/>
      <c r="C238" s="556"/>
      <c r="D238" s="547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4.25" customHeight="1">
      <c r="A239" s="547"/>
      <c r="B239" s="547"/>
      <c r="C239" s="556"/>
      <c r="D239" s="547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4.25" customHeight="1">
      <c r="A240" s="547"/>
      <c r="B240" s="547"/>
      <c r="C240" s="556"/>
      <c r="D240" s="547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4.25" customHeight="1">
      <c r="A241" s="547"/>
      <c r="B241" s="547"/>
      <c r="C241" s="556"/>
      <c r="D241" s="547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4.25" customHeight="1">
      <c r="A242" s="547"/>
      <c r="B242" s="547"/>
      <c r="C242" s="556"/>
      <c r="D242" s="547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4.25" customHeight="1">
      <c r="A243" s="547"/>
      <c r="B243" s="547"/>
      <c r="C243" s="556"/>
      <c r="D243" s="547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4.25" customHeight="1">
      <c r="A244" s="547"/>
      <c r="B244" s="547"/>
      <c r="C244" s="556"/>
      <c r="D244" s="547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4.25" customHeight="1">
      <c r="A245" s="547"/>
      <c r="B245" s="547"/>
      <c r="C245" s="556"/>
      <c r="D245" s="547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4.25" customHeight="1">
      <c r="A246" s="547"/>
      <c r="B246" s="547"/>
      <c r="C246" s="556"/>
      <c r="D246" s="547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4.25" customHeight="1">
      <c r="A247" s="547"/>
      <c r="B247" s="547"/>
      <c r="C247" s="556"/>
      <c r="D247" s="547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4.25" customHeight="1">
      <c r="A248" s="547"/>
      <c r="B248" s="547"/>
      <c r="C248" s="556"/>
      <c r="D248" s="547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4.25" customHeight="1">
      <c r="A249" s="547"/>
      <c r="B249" s="547"/>
      <c r="C249" s="556"/>
      <c r="D249" s="547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4.25" customHeight="1">
      <c r="A250" s="547"/>
      <c r="B250" s="547"/>
      <c r="C250" s="556"/>
      <c r="D250" s="547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4.25" customHeight="1">
      <c r="A251" s="547"/>
      <c r="B251" s="547"/>
      <c r="C251" s="556"/>
      <c r="D251" s="547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4.25" customHeight="1">
      <c r="A252" s="547"/>
      <c r="B252" s="547"/>
      <c r="C252" s="556"/>
      <c r="D252" s="547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4.25" customHeight="1">
      <c r="A253" s="547"/>
      <c r="B253" s="547"/>
      <c r="C253" s="556"/>
      <c r="D253" s="547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4.25" customHeight="1">
      <c r="A254" s="547"/>
      <c r="B254" s="547"/>
      <c r="C254" s="556"/>
      <c r="D254" s="547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4.25" customHeight="1">
      <c r="A255" s="547"/>
      <c r="B255" s="547"/>
      <c r="C255" s="556"/>
      <c r="D255" s="547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4.25" customHeight="1">
      <c r="A256" s="547"/>
      <c r="B256" s="547"/>
      <c r="C256" s="556"/>
      <c r="D256" s="547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4.25" customHeight="1">
      <c r="A257" s="547"/>
      <c r="B257" s="547"/>
      <c r="C257" s="556"/>
      <c r="D257" s="547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4.25" customHeight="1">
      <c r="A258" s="547"/>
      <c r="B258" s="547"/>
      <c r="C258" s="556"/>
      <c r="D258" s="547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4.25" customHeight="1">
      <c r="A259" s="547"/>
      <c r="B259" s="547"/>
      <c r="C259" s="556"/>
      <c r="D259" s="547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4.25" customHeight="1">
      <c r="A260" s="547"/>
      <c r="B260" s="547"/>
      <c r="C260" s="556"/>
      <c r="D260" s="547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4.25" customHeight="1">
      <c r="A261" s="547"/>
      <c r="B261" s="547"/>
      <c r="C261" s="556"/>
      <c r="D261" s="547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4.25" customHeight="1">
      <c r="A262" s="547"/>
      <c r="B262" s="547"/>
      <c r="C262" s="556"/>
      <c r="D262" s="547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4.25" customHeight="1">
      <c r="A263" s="547"/>
      <c r="B263" s="547"/>
      <c r="C263" s="556"/>
      <c r="D263" s="547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4.25" customHeight="1">
      <c r="A264" s="547"/>
      <c r="B264" s="547"/>
      <c r="C264" s="556"/>
      <c r="D264" s="547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4.25" customHeight="1">
      <c r="A265" s="547"/>
      <c r="B265" s="547"/>
      <c r="C265" s="556"/>
      <c r="D265" s="547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4.25" customHeight="1">
      <c r="A266" s="547"/>
      <c r="B266" s="547"/>
      <c r="C266" s="556"/>
      <c r="D266" s="547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4.25" customHeight="1">
      <c r="A267" s="547"/>
      <c r="B267" s="547"/>
      <c r="C267" s="556"/>
      <c r="D267" s="547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4.25" customHeight="1">
      <c r="A268" s="547"/>
      <c r="B268" s="547"/>
      <c r="C268" s="556"/>
      <c r="D268" s="547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4.25" customHeight="1">
      <c r="A269" s="547"/>
      <c r="B269" s="547"/>
      <c r="C269" s="556"/>
      <c r="D269" s="547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4.25" customHeight="1">
      <c r="A270" s="547"/>
      <c r="B270" s="547"/>
      <c r="C270" s="556"/>
      <c r="D270" s="547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4.25" customHeight="1">
      <c r="A271" s="547"/>
      <c r="B271" s="547"/>
      <c r="C271" s="556"/>
      <c r="D271" s="547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4.25" customHeight="1">
      <c r="A272" s="547"/>
      <c r="B272" s="547"/>
      <c r="C272" s="556"/>
      <c r="D272" s="547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4.25" customHeight="1">
      <c r="A273" s="547"/>
      <c r="B273" s="547"/>
      <c r="C273" s="556"/>
      <c r="D273" s="547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4.25" customHeight="1">
      <c r="A274" s="547"/>
      <c r="B274" s="547"/>
      <c r="C274" s="556"/>
      <c r="D274" s="547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4.25" customHeight="1">
      <c r="A275" s="547"/>
      <c r="B275" s="547"/>
      <c r="C275" s="556"/>
      <c r="D275" s="547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4.25" customHeight="1">
      <c r="A276" s="547"/>
      <c r="B276" s="547"/>
      <c r="C276" s="556"/>
      <c r="D276" s="547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4.25" customHeight="1">
      <c r="A277" s="547"/>
      <c r="B277" s="547"/>
      <c r="C277" s="556"/>
      <c r="D277" s="547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4.25" customHeight="1">
      <c r="A278" s="547"/>
      <c r="B278" s="547"/>
      <c r="C278" s="556"/>
      <c r="D278" s="547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4.25" customHeight="1">
      <c r="A279" s="547"/>
      <c r="B279" s="547"/>
      <c r="C279" s="556"/>
      <c r="D279" s="547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4.25" customHeight="1">
      <c r="A280" s="547"/>
      <c r="B280" s="547"/>
      <c r="C280" s="556"/>
      <c r="D280" s="547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4.25" customHeight="1">
      <c r="A281" s="547"/>
      <c r="B281" s="547"/>
      <c r="C281" s="556"/>
      <c r="D281" s="547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4.25" customHeight="1">
      <c r="A282" s="547"/>
      <c r="B282" s="547"/>
      <c r="C282" s="556"/>
      <c r="D282" s="547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4.25" customHeight="1">
      <c r="A283" s="547"/>
      <c r="B283" s="547"/>
      <c r="C283" s="556"/>
      <c r="D283" s="547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4.25" customHeight="1">
      <c r="A284" s="547"/>
      <c r="B284" s="547"/>
      <c r="C284" s="556"/>
      <c r="D284" s="547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4.25" customHeight="1">
      <c r="A285" s="547"/>
      <c r="B285" s="547"/>
      <c r="C285" s="556"/>
      <c r="D285" s="547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4.25" customHeight="1">
      <c r="A286" s="547"/>
      <c r="B286" s="547"/>
      <c r="C286" s="556"/>
      <c r="D286" s="547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4.25" customHeight="1">
      <c r="A287" s="547"/>
      <c r="B287" s="547"/>
      <c r="C287" s="556"/>
      <c r="D287" s="547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4.25" customHeight="1">
      <c r="A288" s="547"/>
      <c r="B288" s="547"/>
      <c r="C288" s="556"/>
      <c r="D288" s="547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4.25" customHeight="1">
      <c r="A289" s="547"/>
      <c r="B289" s="547"/>
      <c r="C289" s="556"/>
      <c r="D289" s="547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4.25" customHeight="1">
      <c r="A290" s="547"/>
      <c r="B290" s="547"/>
      <c r="C290" s="556"/>
      <c r="D290" s="547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4.25" customHeight="1">
      <c r="A291" s="547"/>
      <c r="B291" s="547"/>
      <c r="C291" s="556"/>
      <c r="D291" s="547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4.25" customHeight="1">
      <c r="A292" s="547"/>
      <c r="B292" s="547"/>
      <c r="C292" s="556"/>
      <c r="D292" s="547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4.25" customHeight="1">
      <c r="A293" s="547"/>
      <c r="B293" s="547"/>
      <c r="C293" s="556"/>
      <c r="D293" s="547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4.25" customHeight="1">
      <c r="A294" s="547"/>
      <c r="B294" s="547"/>
      <c r="C294" s="556"/>
      <c r="D294" s="547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4.25" customHeight="1">
      <c r="A295" s="547"/>
      <c r="B295" s="547"/>
      <c r="C295" s="556"/>
      <c r="D295" s="547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4.25" customHeight="1">
      <c r="A296" s="547"/>
      <c r="B296" s="547"/>
      <c r="C296" s="556"/>
      <c r="D296" s="547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4.25" customHeight="1">
      <c r="A297" s="547"/>
      <c r="B297" s="547"/>
      <c r="C297" s="556"/>
      <c r="D297" s="547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4.25" customHeight="1">
      <c r="A298" s="547"/>
      <c r="B298" s="547"/>
      <c r="C298" s="556"/>
      <c r="D298" s="547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4.25" customHeight="1">
      <c r="A299" s="547"/>
      <c r="B299" s="547"/>
      <c r="C299" s="556"/>
      <c r="D299" s="547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4.25" customHeight="1">
      <c r="A300" s="547"/>
      <c r="B300" s="547"/>
      <c r="C300" s="556"/>
      <c r="D300" s="547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4.25" customHeight="1">
      <c r="A301" s="547"/>
      <c r="B301" s="547"/>
      <c r="C301" s="556"/>
      <c r="D301" s="547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4.25" customHeight="1">
      <c r="A302" s="547"/>
      <c r="B302" s="547"/>
      <c r="C302" s="556"/>
      <c r="D302" s="547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4.25" customHeight="1">
      <c r="A303" s="547"/>
      <c r="B303" s="547"/>
      <c r="C303" s="556"/>
      <c r="D303" s="547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4.25" customHeight="1">
      <c r="A304" s="547"/>
      <c r="B304" s="547"/>
      <c r="C304" s="556"/>
      <c r="D304" s="547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4.25" customHeight="1">
      <c r="A305" s="547"/>
      <c r="B305" s="547"/>
      <c r="C305" s="556"/>
      <c r="D305" s="547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4.25" customHeight="1">
      <c r="A306" s="547"/>
      <c r="B306" s="547"/>
      <c r="C306" s="556"/>
      <c r="D306" s="547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4.25" customHeight="1">
      <c r="A307" s="547"/>
      <c r="B307" s="547"/>
      <c r="C307" s="556"/>
      <c r="D307" s="547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4.25" customHeight="1">
      <c r="A308" s="547"/>
      <c r="B308" s="547"/>
      <c r="C308" s="556"/>
      <c r="D308" s="547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4.25" customHeight="1">
      <c r="A309" s="547"/>
      <c r="B309" s="547"/>
      <c r="C309" s="556"/>
      <c r="D309" s="547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4.25" customHeight="1">
      <c r="A310" s="547"/>
      <c r="B310" s="547"/>
      <c r="C310" s="556"/>
      <c r="D310" s="547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4.25" customHeight="1">
      <c r="A311" s="547"/>
      <c r="B311" s="547"/>
      <c r="C311" s="556"/>
      <c r="D311" s="547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4.25" customHeight="1">
      <c r="A312" s="547"/>
      <c r="B312" s="547"/>
      <c r="C312" s="556"/>
      <c r="D312" s="547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4.25" customHeight="1">
      <c r="A313" s="547"/>
      <c r="B313" s="547"/>
      <c r="C313" s="556"/>
      <c r="D313" s="547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4.25" customHeight="1">
      <c r="A314" s="547"/>
      <c r="B314" s="547"/>
      <c r="C314" s="556"/>
      <c r="D314" s="547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4.25" customHeight="1">
      <c r="A315" s="547"/>
      <c r="B315" s="547"/>
      <c r="C315" s="556"/>
      <c r="D315" s="547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4.25" customHeight="1">
      <c r="A316" s="547"/>
      <c r="B316" s="547"/>
      <c r="C316" s="556"/>
      <c r="D316" s="547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4.25" customHeight="1">
      <c r="A317" s="547"/>
      <c r="B317" s="547"/>
      <c r="C317" s="556"/>
      <c r="D317" s="547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4.25" customHeight="1">
      <c r="A318" s="547"/>
      <c r="B318" s="547"/>
      <c r="C318" s="556"/>
      <c r="D318" s="547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4.25" customHeight="1">
      <c r="A319" s="547"/>
      <c r="B319" s="547"/>
      <c r="C319" s="556"/>
      <c r="D319" s="547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4.25" customHeight="1">
      <c r="A320" s="547"/>
      <c r="B320" s="547"/>
      <c r="C320" s="556"/>
      <c r="D320" s="547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4.25" customHeight="1">
      <c r="A321" s="547"/>
      <c r="B321" s="547"/>
      <c r="C321" s="556"/>
      <c r="D321" s="547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4.25" customHeight="1">
      <c r="A322" s="547"/>
      <c r="B322" s="547"/>
      <c r="C322" s="556"/>
      <c r="D322" s="547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4.25" customHeight="1">
      <c r="A323" s="547"/>
      <c r="B323" s="547"/>
      <c r="C323" s="556"/>
      <c r="D323" s="547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4.25" customHeight="1">
      <c r="A324" s="547"/>
      <c r="B324" s="547"/>
      <c r="C324" s="556"/>
      <c r="D324" s="547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4.25" customHeight="1">
      <c r="A325" s="547"/>
      <c r="B325" s="547"/>
      <c r="C325" s="556"/>
      <c r="D325" s="547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4.25" customHeight="1">
      <c r="A326" s="547"/>
      <c r="B326" s="547"/>
      <c r="C326" s="556"/>
      <c r="D326" s="547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4.25" customHeight="1">
      <c r="A327" s="547"/>
      <c r="B327" s="547"/>
      <c r="C327" s="556"/>
      <c r="D327" s="547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4.25" customHeight="1">
      <c r="A328" s="547"/>
      <c r="B328" s="547"/>
      <c r="C328" s="556"/>
      <c r="D328" s="547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4.25" customHeight="1">
      <c r="A329" s="547"/>
      <c r="B329" s="547"/>
      <c r="C329" s="556"/>
      <c r="D329" s="547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4.25" customHeight="1">
      <c r="A330" s="547"/>
      <c r="B330" s="547"/>
      <c r="C330" s="556"/>
      <c r="D330" s="547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4.25" customHeight="1">
      <c r="A331" s="547"/>
      <c r="B331" s="547"/>
      <c r="C331" s="556"/>
      <c r="D331" s="547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4.25" customHeight="1">
      <c r="A332" s="547"/>
      <c r="B332" s="547"/>
      <c r="C332" s="556"/>
      <c r="D332" s="547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4.25" customHeight="1">
      <c r="A333" s="547"/>
      <c r="B333" s="547"/>
      <c r="C333" s="556"/>
      <c r="D333" s="547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4.25" customHeight="1">
      <c r="A334" s="547"/>
      <c r="B334" s="547"/>
      <c r="C334" s="556"/>
      <c r="D334" s="547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4.25" customHeight="1">
      <c r="A335" s="547"/>
      <c r="B335" s="547"/>
      <c r="C335" s="556"/>
      <c r="D335" s="547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4.25" customHeight="1">
      <c r="A336" s="547"/>
      <c r="B336" s="547"/>
      <c r="C336" s="556"/>
      <c r="D336" s="547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4.25" customHeight="1">
      <c r="A337" s="547"/>
      <c r="B337" s="547"/>
      <c r="C337" s="556"/>
      <c r="D337" s="547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4.25" customHeight="1">
      <c r="A338" s="547"/>
      <c r="B338" s="547"/>
      <c r="C338" s="556"/>
      <c r="D338" s="547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4.25" customHeight="1">
      <c r="A339" s="547"/>
      <c r="B339" s="547"/>
      <c r="C339" s="556"/>
      <c r="D339" s="547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4.25" customHeight="1">
      <c r="A340" s="547"/>
      <c r="B340" s="547"/>
      <c r="C340" s="556"/>
      <c r="D340" s="547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4.25" customHeight="1">
      <c r="A341" s="547"/>
      <c r="B341" s="547"/>
      <c r="C341" s="556"/>
      <c r="D341" s="547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4.25" customHeight="1">
      <c r="A342" s="547"/>
      <c r="B342" s="547"/>
      <c r="C342" s="556"/>
      <c r="D342" s="547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4.25" customHeight="1">
      <c r="A343" s="547"/>
      <c r="B343" s="547"/>
      <c r="C343" s="556"/>
      <c r="D343" s="547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4.25" customHeight="1">
      <c r="A344" s="547"/>
      <c r="B344" s="547"/>
      <c r="C344" s="556"/>
      <c r="D344" s="547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4.25" customHeight="1">
      <c r="A345" s="547"/>
      <c r="B345" s="547"/>
      <c r="C345" s="556"/>
      <c r="D345" s="547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4.25" customHeight="1">
      <c r="A346" s="547"/>
      <c r="B346" s="547"/>
      <c r="C346" s="556"/>
      <c r="D346" s="547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4.25" customHeight="1">
      <c r="A347" s="547"/>
      <c r="B347" s="547"/>
      <c r="C347" s="556"/>
      <c r="D347" s="547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4.25" customHeight="1">
      <c r="A348" s="547"/>
      <c r="B348" s="547"/>
      <c r="C348" s="556"/>
      <c r="D348" s="547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4.25" customHeight="1">
      <c r="A349" s="547"/>
      <c r="B349" s="547"/>
      <c r="C349" s="556"/>
      <c r="D349" s="547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4.25" customHeight="1">
      <c r="A350" s="547"/>
      <c r="B350" s="547"/>
      <c r="C350" s="556"/>
      <c r="D350" s="547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4.25" customHeight="1">
      <c r="A351" s="547"/>
      <c r="B351" s="547"/>
      <c r="C351" s="556"/>
      <c r="D351" s="547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4.25" customHeight="1">
      <c r="A352" s="547"/>
      <c r="B352" s="547"/>
      <c r="C352" s="556"/>
      <c r="D352" s="547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4.25" customHeight="1">
      <c r="A353" s="547"/>
      <c r="B353" s="547"/>
      <c r="C353" s="556"/>
      <c r="D353" s="547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4.25" customHeight="1">
      <c r="A354" s="547"/>
      <c r="B354" s="547"/>
      <c r="C354" s="556"/>
      <c r="D354" s="547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4.25" customHeight="1">
      <c r="A355" s="547"/>
      <c r="B355" s="547"/>
      <c r="C355" s="556"/>
      <c r="D355" s="547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4.25" customHeight="1">
      <c r="A356" s="547"/>
      <c r="B356" s="547"/>
      <c r="C356" s="556"/>
      <c r="D356" s="547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4.25" customHeight="1">
      <c r="A357" s="547"/>
      <c r="B357" s="547"/>
      <c r="C357" s="556"/>
      <c r="D357" s="547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4.25" customHeight="1">
      <c r="A358" s="547"/>
      <c r="B358" s="547"/>
      <c r="C358" s="556"/>
      <c r="D358" s="547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4.25" customHeight="1">
      <c r="A359" s="547"/>
      <c r="B359" s="547"/>
      <c r="C359" s="556"/>
      <c r="D359" s="547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4.25" customHeight="1">
      <c r="A360" s="547"/>
      <c r="B360" s="547"/>
      <c r="C360" s="556"/>
      <c r="D360" s="547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4.25" customHeight="1">
      <c r="A361" s="547"/>
      <c r="B361" s="547"/>
      <c r="C361" s="556"/>
      <c r="D361" s="547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4.25" customHeight="1">
      <c r="A362" s="547"/>
      <c r="B362" s="547"/>
      <c r="C362" s="556"/>
      <c r="D362" s="547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4.25" customHeight="1">
      <c r="A363" s="547"/>
      <c r="B363" s="547"/>
      <c r="C363" s="556"/>
      <c r="D363" s="547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4.25" customHeight="1">
      <c r="A364" s="547"/>
      <c r="B364" s="547"/>
      <c r="C364" s="556"/>
      <c r="D364" s="547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4.25" customHeight="1">
      <c r="A365" s="547"/>
      <c r="B365" s="547"/>
      <c r="C365" s="556"/>
      <c r="D365" s="547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4.25" customHeight="1">
      <c r="A366" s="547"/>
      <c r="B366" s="547"/>
      <c r="C366" s="556"/>
      <c r="D366" s="547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4.25" customHeight="1">
      <c r="A367" s="547"/>
      <c r="B367" s="547"/>
      <c r="C367" s="556"/>
      <c r="D367" s="547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4.25" customHeight="1">
      <c r="A368" s="547"/>
      <c r="B368" s="547"/>
      <c r="C368" s="556"/>
      <c r="D368" s="547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4.25" customHeight="1">
      <c r="A369" s="547"/>
      <c r="B369" s="547"/>
      <c r="C369" s="556"/>
      <c r="D369" s="547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4.25" customHeight="1">
      <c r="A370" s="547"/>
      <c r="B370" s="547"/>
      <c r="C370" s="556"/>
      <c r="D370" s="547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4.25" customHeight="1">
      <c r="A371" s="547"/>
      <c r="B371" s="547"/>
      <c r="C371" s="556"/>
      <c r="D371" s="547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4.25" customHeight="1">
      <c r="A372" s="547"/>
      <c r="B372" s="547"/>
      <c r="C372" s="556"/>
      <c r="D372" s="547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4.25" customHeight="1">
      <c r="A373" s="547"/>
      <c r="B373" s="547"/>
      <c r="C373" s="556"/>
      <c r="D373" s="547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4.25" customHeight="1">
      <c r="A374" s="547"/>
      <c r="B374" s="547"/>
      <c r="C374" s="556"/>
      <c r="D374" s="547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5.75" customHeight="1"/>
    <row r="376" spans="1:24" ht="15.75" customHeight="1"/>
    <row r="377" spans="1:24" ht="15.75" customHeight="1"/>
    <row r="378" spans="1:24" ht="15.75" customHeight="1"/>
    <row r="379" spans="1:24" ht="15.75" customHeight="1"/>
    <row r="380" spans="1:24" ht="15.75" customHeight="1"/>
    <row r="381" spans="1:24" ht="15.75" customHeight="1"/>
    <row r="382" spans="1:24" ht="15.75" customHeight="1"/>
    <row r="383" spans="1:24" ht="15.75" customHeight="1"/>
    <row r="384" spans="1:2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593" t="s">
        <v>2</v>
      </c>
      <c r="B1" s="593" t="s">
        <v>6</v>
      </c>
      <c r="C1" s="593" t="s">
        <v>2597</v>
      </c>
      <c r="D1" s="594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95" t="s">
        <v>1513</v>
      </c>
      <c r="B2" s="653" t="s">
        <v>141</v>
      </c>
      <c r="C2" s="597" t="s">
        <v>1514</v>
      </c>
      <c r="D2" s="598">
        <v>1900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95" t="s">
        <v>876</v>
      </c>
      <c r="B3" s="653" t="s">
        <v>141</v>
      </c>
      <c r="C3" s="597" t="s">
        <v>1515</v>
      </c>
      <c r="D3" s="598">
        <v>3896.7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95" t="s">
        <v>1513</v>
      </c>
      <c r="B4" s="653" t="s">
        <v>167</v>
      </c>
      <c r="C4" s="597" t="s">
        <v>1520</v>
      </c>
      <c r="D4" s="598">
        <v>2100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95" t="s">
        <v>1005</v>
      </c>
      <c r="B5" s="653" t="s">
        <v>167</v>
      </c>
      <c r="C5" s="597" t="s">
        <v>1528</v>
      </c>
      <c r="D5" s="598">
        <v>3000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95" t="s">
        <v>1369</v>
      </c>
      <c r="B6" s="653" t="s">
        <v>167</v>
      </c>
      <c r="C6" s="597" t="s">
        <v>1528</v>
      </c>
      <c r="D6" s="598">
        <v>3000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95" t="s">
        <v>876</v>
      </c>
      <c r="B7" s="653" t="s">
        <v>222</v>
      </c>
      <c r="C7" s="597" t="s">
        <v>1537</v>
      </c>
      <c r="D7" s="598">
        <v>6000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28.5" customHeight="1">
      <c r="A8" s="642" t="s">
        <v>1543</v>
      </c>
      <c r="B8" s="654" t="s">
        <v>271</v>
      </c>
      <c r="C8" s="654" t="s">
        <v>1544</v>
      </c>
      <c r="D8" s="655">
        <v>1080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27" customHeight="1">
      <c r="A9" s="642" t="s">
        <v>1093</v>
      </c>
      <c r="B9" s="654" t="s">
        <v>271</v>
      </c>
      <c r="C9" s="654" t="s">
        <v>1544</v>
      </c>
      <c r="D9" s="655">
        <v>930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27" customHeight="1">
      <c r="A10" s="642" t="s">
        <v>1547</v>
      </c>
      <c r="B10" s="654" t="s">
        <v>271</v>
      </c>
      <c r="C10" s="654" t="s">
        <v>1544</v>
      </c>
      <c r="D10" s="655">
        <v>1080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27" customHeight="1">
      <c r="A11" s="642" t="s">
        <v>891</v>
      </c>
      <c r="B11" s="654" t="s">
        <v>271</v>
      </c>
      <c r="C11" s="654" t="s">
        <v>1544</v>
      </c>
      <c r="D11" s="655">
        <v>930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27" customHeight="1">
      <c r="A12" s="642" t="s">
        <v>1549</v>
      </c>
      <c r="B12" s="654" t="s">
        <v>271</v>
      </c>
      <c r="C12" s="654" t="s">
        <v>1544</v>
      </c>
      <c r="D12" s="655">
        <v>1460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27" customHeight="1">
      <c r="A13" s="642" t="s">
        <v>1550</v>
      </c>
      <c r="B13" s="654" t="s">
        <v>271</v>
      </c>
      <c r="C13" s="654" t="s">
        <v>1544</v>
      </c>
      <c r="D13" s="655">
        <v>1080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27" customHeight="1">
      <c r="A14" s="642" t="s">
        <v>265</v>
      </c>
      <c r="B14" s="654" t="s">
        <v>271</v>
      </c>
      <c r="C14" s="654" t="s">
        <v>1544</v>
      </c>
      <c r="D14" s="655">
        <v>1460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27" customHeight="1">
      <c r="A15" s="642" t="s">
        <v>1551</v>
      </c>
      <c r="B15" s="654" t="s">
        <v>271</v>
      </c>
      <c r="C15" s="654" t="s">
        <v>1544</v>
      </c>
      <c r="D15" s="655">
        <v>1080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27" customHeight="1">
      <c r="A16" s="642" t="s">
        <v>670</v>
      </c>
      <c r="B16" s="654" t="s">
        <v>271</v>
      </c>
      <c r="C16" s="654" t="s">
        <v>1544</v>
      </c>
      <c r="D16" s="655">
        <v>930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27" customHeight="1">
      <c r="A17" s="642" t="s">
        <v>41</v>
      </c>
      <c r="B17" s="654" t="s">
        <v>271</v>
      </c>
      <c r="C17" s="654" t="s">
        <v>1544</v>
      </c>
      <c r="D17" s="655">
        <v>1080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27" customHeight="1">
      <c r="A18" s="642" t="s">
        <v>1552</v>
      </c>
      <c r="B18" s="654" t="s">
        <v>271</v>
      </c>
      <c r="C18" s="654" t="s">
        <v>1544</v>
      </c>
      <c r="D18" s="655">
        <v>930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27" customHeight="1">
      <c r="A19" s="642" t="s">
        <v>602</v>
      </c>
      <c r="B19" s="654" t="s">
        <v>271</v>
      </c>
      <c r="C19" s="654" t="s">
        <v>1544</v>
      </c>
      <c r="D19" s="655">
        <v>930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27" customHeight="1">
      <c r="A20" s="642" t="s">
        <v>269</v>
      </c>
      <c r="B20" s="654" t="s">
        <v>271</v>
      </c>
      <c r="C20" s="654" t="s">
        <v>1554</v>
      </c>
      <c r="D20" s="655">
        <v>226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27" customHeight="1">
      <c r="A21" s="642" t="s">
        <v>1547</v>
      </c>
      <c r="B21" s="654" t="s">
        <v>323</v>
      </c>
      <c r="C21" s="654" t="s">
        <v>1632</v>
      </c>
      <c r="D21" s="655">
        <v>645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27" customHeight="1">
      <c r="A22" s="642" t="s">
        <v>265</v>
      </c>
      <c r="B22" s="654" t="s">
        <v>323</v>
      </c>
      <c r="C22" s="654" t="s">
        <v>1632</v>
      </c>
      <c r="D22" s="655">
        <v>645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27" customHeight="1">
      <c r="A23" s="642" t="s">
        <v>602</v>
      </c>
      <c r="B23" s="654" t="s">
        <v>323</v>
      </c>
      <c r="C23" s="654" t="s">
        <v>1632</v>
      </c>
      <c r="D23" s="655">
        <v>158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27" customHeight="1">
      <c r="A24" s="642" t="s">
        <v>41</v>
      </c>
      <c r="B24" s="654" t="s">
        <v>323</v>
      </c>
      <c r="C24" s="654" t="s">
        <v>1632</v>
      </c>
      <c r="D24" s="655">
        <v>316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595" t="s">
        <v>594</v>
      </c>
      <c r="B25" s="596" t="s">
        <v>323</v>
      </c>
      <c r="C25" s="597" t="s">
        <v>1638</v>
      </c>
      <c r="D25" s="598">
        <v>5000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595" t="s">
        <v>1640</v>
      </c>
      <c r="B26" s="596" t="s">
        <v>323</v>
      </c>
      <c r="C26" s="597" t="s">
        <v>1641</v>
      </c>
      <c r="D26" s="598">
        <v>3000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595" t="s">
        <v>1640</v>
      </c>
      <c r="B27" s="596" t="s">
        <v>323</v>
      </c>
      <c r="C27" s="597" t="s">
        <v>1642</v>
      </c>
      <c r="D27" s="598">
        <v>4000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595" t="s">
        <v>1643</v>
      </c>
      <c r="B28" s="596" t="s">
        <v>323</v>
      </c>
      <c r="C28" s="597" t="s">
        <v>1642</v>
      </c>
      <c r="D28" s="598">
        <v>7000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595" t="s">
        <v>1644</v>
      </c>
      <c r="B29" s="596" t="s">
        <v>323</v>
      </c>
      <c r="C29" s="597" t="s">
        <v>1638</v>
      </c>
      <c r="D29" s="598">
        <v>5000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595" t="s">
        <v>999</v>
      </c>
      <c r="B30" s="596" t="s">
        <v>362</v>
      </c>
      <c r="C30" s="597" t="s">
        <v>1672</v>
      </c>
      <c r="D30" s="598">
        <v>2000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595" t="s">
        <v>999</v>
      </c>
      <c r="B31" s="596" t="s">
        <v>362</v>
      </c>
      <c r="C31" s="597" t="s">
        <v>1642</v>
      </c>
      <c r="D31" s="598">
        <v>3000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595" t="s">
        <v>1674</v>
      </c>
      <c r="B32" s="596" t="s">
        <v>362</v>
      </c>
      <c r="C32" s="597" t="s">
        <v>1675</v>
      </c>
      <c r="D32" s="598">
        <v>2611.0100000000002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95" t="s">
        <v>1674</v>
      </c>
      <c r="B33" s="596" t="s">
        <v>362</v>
      </c>
      <c r="C33" s="597" t="s">
        <v>1676</v>
      </c>
      <c r="D33" s="598">
        <v>2300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95" t="s">
        <v>1674</v>
      </c>
      <c r="B34" s="596" t="s">
        <v>362</v>
      </c>
      <c r="C34" s="597" t="s">
        <v>1677</v>
      </c>
      <c r="D34" s="598">
        <v>947.33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95" t="s">
        <v>1678</v>
      </c>
      <c r="B35" s="596" t="s">
        <v>362</v>
      </c>
      <c r="C35" s="597" t="s">
        <v>1642</v>
      </c>
      <c r="D35" s="598">
        <v>5000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95" t="s">
        <v>1686</v>
      </c>
      <c r="B36" s="596" t="s">
        <v>362</v>
      </c>
      <c r="C36" s="597" t="s">
        <v>1687</v>
      </c>
      <c r="D36" s="598">
        <v>4000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95" t="s">
        <v>1686</v>
      </c>
      <c r="B37" s="596" t="s">
        <v>362</v>
      </c>
      <c r="C37" s="597" t="s">
        <v>1688</v>
      </c>
      <c r="D37" s="598">
        <v>3000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656" t="s">
        <v>1170</v>
      </c>
      <c r="B38" s="596" t="s">
        <v>409</v>
      </c>
      <c r="C38" s="657" t="s">
        <v>1696</v>
      </c>
      <c r="D38" s="612">
        <v>7000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656" t="s">
        <v>116</v>
      </c>
      <c r="B39" s="596" t="s">
        <v>409</v>
      </c>
      <c r="C39" s="657" t="s">
        <v>1696</v>
      </c>
      <c r="D39" s="612">
        <v>7000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656" t="s">
        <v>1073</v>
      </c>
      <c r="B40" s="596" t="s">
        <v>409</v>
      </c>
      <c r="C40" s="657" t="s">
        <v>1696</v>
      </c>
      <c r="D40" s="612">
        <v>7000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656" t="s">
        <v>1648</v>
      </c>
      <c r="B41" s="596" t="s">
        <v>409</v>
      </c>
      <c r="C41" s="657" t="s">
        <v>1696</v>
      </c>
      <c r="D41" s="612">
        <v>5000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656" t="s">
        <v>1391</v>
      </c>
      <c r="B42" s="596" t="s">
        <v>409</v>
      </c>
      <c r="C42" s="657" t="s">
        <v>1696</v>
      </c>
      <c r="D42" s="612">
        <v>7000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56" t="s">
        <v>662</v>
      </c>
      <c r="B43" s="596" t="s">
        <v>409</v>
      </c>
      <c r="C43" s="657" t="s">
        <v>1696</v>
      </c>
      <c r="D43" s="612">
        <v>7000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656" t="s">
        <v>888</v>
      </c>
      <c r="B44" s="596" t="s">
        <v>409</v>
      </c>
      <c r="C44" s="657" t="s">
        <v>1696</v>
      </c>
      <c r="D44" s="612">
        <v>5000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656" t="s">
        <v>1090</v>
      </c>
      <c r="B45" s="596" t="s">
        <v>409</v>
      </c>
      <c r="C45" s="657" t="s">
        <v>1696</v>
      </c>
      <c r="D45" s="612">
        <v>4467.09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ht="12.75" customHeight="1">
      <c r="A46" s="656" t="s">
        <v>1629</v>
      </c>
      <c r="B46" s="596" t="s">
        <v>409</v>
      </c>
      <c r="C46" s="657" t="s">
        <v>1696</v>
      </c>
      <c r="D46" s="612">
        <v>5000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ht="12.75" customHeight="1">
      <c r="A47" s="656" t="s">
        <v>1074</v>
      </c>
      <c r="B47" s="596" t="s">
        <v>409</v>
      </c>
      <c r="C47" s="657" t="s">
        <v>1696</v>
      </c>
      <c r="D47" s="612">
        <v>7000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ht="12.75" customHeight="1">
      <c r="A48" s="656" t="s">
        <v>893</v>
      </c>
      <c r="B48" s="596" t="s">
        <v>434</v>
      </c>
      <c r="C48" s="658" t="s">
        <v>1719</v>
      </c>
      <c r="D48" s="612">
        <v>6000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2.75" customHeight="1">
      <c r="A49" s="656" t="s">
        <v>265</v>
      </c>
      <c r="B49" s="596" t="s">
        <v>434</v>
      </c>
      <c r="C49" s="658" t="s">
        <v>1730</v>
      </c>
      <c r="D49" s="612">
        <v>6460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ht="12.75" customHeight="1">
      <c r="A50" s="935" t="s">
        <v>2674</v>
      </c>
      <c r="B50" s="906"/>
      <c r="C50" s="902"/>
      <c r="D50" s="599">
        <f>SUM(D2:D49)</f>
        <v>155642.13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ht="12.75" customHeight="1">
      <c r="A51" s="595" t="s">
        <v>45</v>
      </c>
      <c r="B51" s="596" t="s">
        <v>45</v>
      </c>
      <c r="C51" s="597" t="s">
        <v>45</v>
      </c>
      <c r="D51" s="598">
        <v>0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hidden="1" customHeight="1">
      <c r="A52" s="595"/>
      <c r="B52" s="596"/>
      <c r="C52" s="597"/>
      <c r="D52" s="598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ht="12.75" hidden="1" customHeight="1">
      <c r="A53" s="595"/>
      <c r="B53" s="596"/>
      <c r="C53" s="597"/>
      <c r="D53" s="598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hidden="1" customHeight="1">
      <c r="A54" s="595"/>
      <c r="B54" s="596"/>
      <c r="C54" s="597"/>
      <c r="D54" s="598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hidden="1" customHeight="1">
      <c r="A55" s="595"/>
      <c r="B55" s="596"/>
      <c r="C55" s="597"/>
      <c r="D55" s="598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hidden="1" customHeight="1">
      <c r="A56" s="595"/>
      <c r="B56" s="596"/>
      <c r="C56" s="597"/>
      <c r="D56" s="598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hidden="1" customHeight="1">
      <c r="A57" s="595"/>
      <c r="B57" s="596"/>
      <c r="C57" s="597"/>
      <c r="D57" s="598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hidden="1" customHeight="1">
      <c r="A58" s="595"/>
      <c r="B58" s="596"/>
      <c r="C58" s="597"/>
      <c r="D58" s="598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hidden="1" customHeight="1">
      <c r="A59" s="595"/>
      <c r="B59" s="596"/>
      <c r="C59" s="597"/>
      <c r="D59" s="598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936" t="s">
        <v>2675</v>
      </c>
      <c r="B60" s="937"/>
      <c r="C60" s="938"/>
      <c r="D60" s="600">
        <f>SUM(D51:D59)</f>
        <v>0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613" t="s">
        <v>594</v>
      </c>
      <c r="B61" s="653" t="s">
        <v>167</v>
      </c>
      <c r="C61" s="653" t="s">
        <v>1527</v>
      </c>
      <c r="D61" s="659">
        <v>4996.08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13" t="s">
        <v>1633</v>
      </c>
      <c r="B62" s="660" t="s">
        <v>323</v>
      </c>
      <c r="C62" s="661" t="s">
        <v>1634</v>
      </c>
      <c r="D62" s="659">
        <v>2000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662" t="s">
        <v>1633</v>
      </c>
      <c r="B63" s="653" t="s">
        <v>362</v>
      </c>
      <c r="C63" s="663" t="s">
        <v>1683</v>
      </c>
      <c r="D63" s="659">
        <v>2000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656" t="s">
        <v>1633</v>
      </c>
      <c r="B64" s="653" t="s">
        <v>409</v>
      </c>
      <c r="C64" s="664" t="s">
        <v>1694</v>
      </c>
      <c r="D64" s="659">
        <v>2000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935" t="s">
        <v>2676</v>
      </c>
      <c r="B65" s="906"/>
      <c r="C65" s="902"/>
      <c r="D65" s="600">
        <f>SUM(D61:D64)</f>
        <v>10996.08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547" t="s">
        <v>1106</v>
      </c>
      <c r="B66" s="556" t="s">
        <v>167</v>
      </c>
      <c r="C66" s="547" t="s">
        <v>1529</v>
      </c>
      <c r="D66" s="659">
        <v>6000</v>
      </c>
      <c r="E66" s="547"/>
      <c r="F66" s="547"/>
      <c r="G66" s="547"/>
      <c r="H66" s="547"/>
      <c r="I66" s="547"/>
      <c r="J66" s="547"/>
      <c r="K66" s="547"/>
      <c r="L66" s="547"/>
      <c r="M66" s="547"/>
      <c r="N66" s="547"/>
      <c r="O66" s="547"/>
      <c r="P66" s="547"/>
      <c r="Q66" s="547"/>
      <c r="R66" s="547"/>
      <c r="S66" s="547"/>
      <c r="T66" s="547"/>
      <c r="U66" s="547"/>
      <c r="V66" s="547"/>
      <c r="W66" s="547"/>
      <c r="X66" s="547"/>
    </row>
    <row r="67" spans="1:24" ht="12.75" customHeight="1">
      <c r="A67" s="595" t="s">
        <v>1636</v>
      </c>
      <c r="B67" s="169" t="s">
        <v>323</v>
      </c>
      <c r="C67" s="661" t="s">
        <v>1637</v>
      </c>
      <c r="D67" s="606">
        <v>4000</v>
      </c>
      <c r="E67" s="547"/>
      <c r="F67" s="547"/>
      <c r="G67" s="547"/>
      <c r="H67" s="547"/>
      <c r="I67" s="547"/>
      <c r="J67" s="547"/>
      <c r="K67" s="547"/>
      <c r="L67" s="547"/>
      <c r="M67" s="547"/>
      <c r="N67" s="547"/>
      <c r="O67" s="547"/>
      <c r="P67" s="547"/>
      <c r="Q67" s="547"/>
      <c r="R67" s="547"/>
      <c r="S67" s="547"/>
      <c r="T67" s="547"/>
      <c r="U67" s="547"/>
      <c r="V67" s="547"/>
      <c r="W67" s="547"/>
      <c r="X67" s="547"/>
    </row>
    <row r="68" spans="1:24" ht="12.75" hidden="1" customHeight="1">
      <c r="A68" s="595"/>
      <c r="B68" s="654"/>
      <c r="C68" s="597"/>
      <c r="D68" s="598"/>
      <c r="E68" s="376"/>
      <c r="F68" s="376"/>
      <c r="G68" s="376"/>
      <c r="H68" s="376"/>
      <c r="I68" s="376"/>
      <c r="J68" s="376"/>
      <c r="K68" s="376"/>
      <c r="L68" s="376"/>
      <c r="M68" s="376"/>
      <c r="N68" s="376"/>
      <c r="O68" s="376"/>
      <c r="P68" s="376"/>
      <c r="Q68" s="376"/>
      <c r="R68" s="376"/>
      <c r="S68" s="376"/>
      <c r="T68" s="376"/>
      <c r="U68" s="376"/>
      <c r="V68" s="376"/>
      <c r="W68" s="376"/>
      <c r="X68" s="376"/>
    </row>
    <row r="69" spans="1:24" ht="12.75" hidden="1" customHeight="1">
      <c r="A69" s="656"/>
      <c r="B69" s="665"/>
      <c r="C69" s="657"/>
      <c r="D69" s="612"/>
      <c r="E69" s="376"/>
      <c r="F69" s="376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</row>
    <row r="70" spans="1:24" ht="12.75" hidden="1" customHeight="1">
      <c r="A70" s="656"/>
      <c r="B70" s="665"/>
      <c r="C70" s="657"/>
      <c r="D70" s="659"/>
      <c r="E70" s="376"/>
      <c r="F70" s="376"/>
      <c r="G70" s="376"/>
      <c r="H70" s="376"/>
      <c r="I70" s="376"/>
      <c r="J70" s="376"/>
      <c r="K70" s="376"/>
      <c r="L70" s="376"/>
      <c r="M70" s="376"/>
      <c r="N70" s="376"/>
      <c r="O70" s="376"/>
      <c r="P70" s="376"/>
      <c r="Q70" s="376"/>
      <c r="R70" s="376"/>
      <c r="S70" s="376"/>
      <c r="T70" s="376"/>
      <c r="U70" s="376"/>
      <c r="V70" s="376"/>
      <c r="W70" s="376"/>
      <c r="X70" s="376"/>
    </row>
    <row r="71" spans="1:24" ht="12.75" hidden="1" customHeight="1">
      <c r="A71" s="656"/>
      <c r="B71" s="665"/>
      <c r="C71" s="658"/>
      <c r="D71" s="612"/>
      <c r="E71" s="376"/>
      <c r="F71" s="376"/>
      <c r="G71" s="376"/>
      <c r="H71" s="376"/>
      <c r="I71" s="376"/>
      <c r="J71" s="376"/>
      <c r="K71" s="376"/>
      <c r="L71" s="376"/>
      <c r="M71" s="376"/>
      <c r="N71" s="376"/>
      <c r="O71" s="376"/>
      <c r="P71" s="376"/>
      <c r="Q71" s="376"/>
      <c r="R71" s="376"/>
      <c r="S71" s="376"/>
      <c r="T71" s="376"/>
      <c r="U71" s="376"/>
      <c r="V71" s="376"/>
      <c r="W71" s="376"/>
      <c r="X71" s="376"/>
    </row>
    <row r="72" spans="1:24" ht="12.75" customHeight="1">
      <c r="A72" s="935" t="s">
        <v>2677</v>
      </c>
      <c r="B72" s="906"/>
      <c r="C72" s="902"/>
      <c r="D72" s="599">
        <f>SUM(D66:D71)</f>
        <v>10000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95" t="s">
        <v>197</v>
      </c>
      <c r="B73" s="666" t="s">
        <v>81</v>
      </c>
      <c r="C73" s="597" t="s">
        <v>1505</v>
      </c>
      <c r="D73" s="606">
        <v>4892</v>
      </c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</row>
    <row r="74" spans="1:24" ht="12.75" customHeight="1">
      <c r="A74" s="667" t="s">
        <v>197</v>
      </c>
      <c r="B74" s="668" t="s">
        <v>141</v>
      </c>
      <c r="C74" s="596" t="s">
        <v>1512</v>
      </c>
      <c r="D74" s="606">
        <v>15108</v>
      </c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7"/>
    </row>
    <row r="75" spans="1:24" ht="12.75" customHeight="1">
      <c r="A75" s="935" t="s">
        <v>2678</v>
      </c>
      <c r="B75" s="906"/>
      <c r="C75" s="902"/>
      <c r="D75" s="601">
        <f>D73+D74</f>
        <v>20000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595" t="s">
        <v>1521</v>
      </c>
      <c r="B76" s="653" t="s">
        <v>167</v>
      </c>
      <c r="C76" s="596" t="s">
        <v>164</v>
      </c>
      <c r="D76" s="598">
        <v>3548.58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595" t="s">
        <v>1468</v>
      </c>
      <c r="B77" s="653" t="s">
        <v>167</v>
      </c>
      <c r="C77" s="596" t="s">
        <v>164</v>
      </c>
      <c r="D77" s="598">
        <v>3548.58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595" t="s">
        <v>1080</v>
      </c>
      <c r="B78" s="653" t="s">
        <v>167</v>
      </c>
      <c r="C78" s="596" t="s">
        <v>164</v>
      </c>
      <c r="D78" s="598">
        <v>3548.58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595" t="s">
        <v>876</v>
      </c>
      <c r="B79" s="653" t="s">
        <v>167</v>
      </c>
      <c r="C79" s="596" t="s">
        <v>164</v>
      </c>
      <c r="D79" s="598">
        <v>3548.58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595" t="s">
        <v>1090</v>
      </c>
      <c r="B80" s="653" t="s">
        <v>167</v>
      </c>
      <c r="C80" s="596" t="s">
        <v>164</v>
      </c>
      <c r="D80" s="598">
        <v>3548.58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595" t="s">
        <v>1646</v>
      </c>
      <c r="B81" s="653" t="s">
        <v>323</v>
      </c>
      <c r="C81" s="596" t="s">
        <v>164</v>
      </c>
      <c r="D81" s="598">
        <v>2027.76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595" t="s">
        <v>1648</v>
      </c>
      <c r="B82" s="653" t="s">
        <v>323</v>
      </c>
      <c r="C82" s="596" t="s">
        <v>164</v>
      </c>
      <c r="D82" s="598">
        <v>3548.58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595" t="s">
        <v>1521</v>
      </c>
      <c r="B83" s="653" t="s">
        <v>323</v>
      </c>
      <c r="C83" s="596" t="s">
        <v>164</v>
      </c>
      <c r="D83" s="598">
        <v>2027.76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56" t="s">
        <v>1468</v>
      </c>
      <c r="B84" s="653" t="s">
        <v>434</v>
      </c>
      <c r="C84" s="596" t="s">
        <v>164</v>
      </c>
      <c r="D84" s="612">
        <v>2027.76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56" t="s">
        <v>661</v>
      </c>
      <c r="B85" s="653" t="s">
        <v>434</v>
      </c>
      <c r="C85" s="596" t="s">
        <v>164</v>
      </c>
      <c r="D85" s="612">
        <v>2027.76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56" t="s">
        <v>1640</v>
      </c>
      <c r="B86" s="653" t="s">
        <v>434</v>
      </c>
      <c r="C86" s="596" t="s">
        <v>164</v>
      </c>
      <c r="D86" s="612">
        <v>3548.58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56" t="s">
        <v>1356</v>
      </c>
      <c r="B87" s="653" t="s">
        <v>434</v>
      </c>
      <c r="C87" s="596" t="s">
        <v>164</v>
      </c>
      <c r="D87" s="612">
        <v>3548.58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56" t="s">
        <v>1326</v>
      </c>
      <c r="B88" s="653" t="s">
        <v>434</v>
      </c>
      <c r="C88" s="596" t="s">
        <v>164</v>
      </c>
      <c r="D88" s="612">
        <v>3548.58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56" t="s">
        <v>876</v>
      </c>
      <c r="B89" s="653" t="s">
        <v>434</v>
      </c>
      <c r="C89" s="596" t="s">
        <v>164</v>
      </c>
      <c r="D89" s="612">
        <v>3548.58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56" t="s">
        <v>1648</v>
      </c>
      <c r="B90" s="653" t="s">
        <v>464</v>
      </c>
      <c r="C90" s="596" t="s">
        <v>164</v>
      </c>
      <c r="D90" s="612">
        <v>3548.58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939" t="s">
        <v>2679</v>
      </c>
      <c r="B91" s="940"/>
      <c r="C91" s="940"/>
      <c r="D91" s="599">
        <f>SUM(D76:D90)</f>
        <v>47145.42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595" t="s">
        <v>45</v>
      </c>
      <c r="B92" s="169" t="s">
        <v>45</v>
      </c>
      <c r="C92" s="605" t="s">
        <v>45</v>
      </c>
      <c r="D92" s="606">
        <v>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935" t="s">
        <v>2680</v>
      </c>
      <c r="B93" s="906"/>
      <c r="C93" s="906"/>
      <c r="D93" s="599">
        <f>SUM(D92)</f>
        <v>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69" t="s">
        <v>1565</v>
      </c>
      <c r="B94" s="169" t="s">
        <v>271</v>
      </c>
      <c r="C94" s="670" t="s">
        <v>1566</v>
      </c>
      <c r="D94" s="612">
        <v>1000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13" t="s">
        <v>1567</v>
      </c>
      <c r="B95" s="169" t="s">
        <v>271</v>
      </c>
      <c r="C95" s="670" t="s">
        <v>1566</v>
      </c>
      <c r="D95" s="659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13" t="s">
        <v>1568</v>
      </c>
      <c r="B96" s="169" t="s">
        <v>271</v>
      </c>
      <c r="C96" s="670" t="s">
        <v>1566</v>
      </c>
      <c r="D96" s="659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71" t="s">
        <v>1569</v>
      </c>
      <c r="B97" s="169" t="s">
        <v>271</v>
      </c>
      <c r="C97" s="672" t="s">
        <v>1566</v>
      </c>
      <c r="D97" s="673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71" t="s">
        <v>1146</v>
      </c>
      <c r="B98" s="169" t="s">
        <v>271</v>
      </c>
      <c r="C98" s="672" t="s">
        <v>1570</v>
      </c>
      <c r="D98" s="673">
        <v>1352.48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71" t="s">
        <v>1146</v>
      </c>
      <c r="B99" s="169" t="s">
        <v>271</v>
      </c>
      <c r="C99" s="672" t="s">
        <v>1566</v>
      </c>
      <c r="D99" s="673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71" t="s">
        <v>1486</v>
      </c>
      <c r="B100" s="169" t="s">
        <v>271</v>
      </c>
      <c r="C100" s="672" t="s">
        <v>1566</v>
      </c>
      <c r="D100" s="673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71" t="s">
        <v>1565</v>
      </c>
      <c r="B101" s="169" t="s">
        <v>323</v>
      </c>
      <c r="C101" s="672" t="s">
        <v>1628</v>
      </c>
      <c r="D101" s="673">
        <v>1000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71" t="s">
        <v>1629</v>
      </c>
      <c r="B102" s="169" t="s">
        <v>323</v>
      </c>
      <c r="C102" s="672" t="s">
        <v>1628</v>
      </c>
      <c r="D102" s="673">
        <v>3000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71" t="s">
        <v>999</v>
      </c>
      <c r="B103" s="169" t="s">
        <v>323</v>
      </c>
      <c r="C103" s="672" t="s">
        <v>1628</v>
      </c>
      <c r="D103" s="673">
        <v>3000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71" t="s">
        <v>1630</v>
      </c>
      <c r="B104" s="169" t="s">
        <v>323</v>
      </c>
      <c r="C104" s="672" t="s">
        <v>1628</v>
      </c>
      <c r="D104" s="673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71" t="s">
        <v>1631</v>
      </c>
      <c r="B105" s="169" t="s">
        <v>323</v>
      </c>
      <c r="C105" s="672" t="s">
        <v>1628</v>
      </c>
      <c r="D105" s="673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71" t="s">
        <v>1569</v>
      </c>
      <c r="B106" s="169" t="s">
        <v>323</v>
      </c>
      <c r="C106" s="672" t="s">
        <v>1628</v>
      </c>
      <c r="D106" s="673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71" t="s">
        <v>1146</v>
      </c>
      <c r="B107" s="169" t="s">
        <v>323</v>
      </c>
      <c r="C107" s="672" t="s">
        <v>1628</v>
      </c>
      <c r="D107" s="673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71" t="s">
        <v>1486</v>
      </c>
      <c r="B108" s="169" t="s">
        <v>323</v>
      </c>
      <c r="C108" s="672" t="s">
        <v>1628</v>
      </c>
      <c r="D108" s="673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71" t="s">
        <v>1698</v>
      </c>
      <c r="B109" s="169" t="s">
        <v>409</v>
      </c>
      <c r="C109" s="672" t="s">
        <v>1699</v>
      </c>
      <c r="D109" s="673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71" t="s">
        <v>1701</v>
      </c>
      <c r="B110" s="169" t="s">
        <v>409</v>
      </c>
      <c r="C110" s="672" t="s">
        <v>1699</v>
      </c>
      <c r="D110" s="673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71" t="s">
        <v>1127</v>
      </c>
      <c r="B111" s="169" t="s">
        <v>409</v>
      </c>
      <c r="C111" s="672" t="s">
        <v>1699</v>
      </c>
      <c r="D111" s="673">
        <v>1000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71" t="s">
        <v>1487</v>
      </c>
      <c r="B112" s="169" t="s">
        <v>409</v>
      </c>
      <c r="C112" s="672" t="s">
        <v>1699</v>
      </c>
      <c r="D112" s="673">
        <v>1000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71" t="s">
        <v>1702</v>
      </c>
      <c r="B113" s="169" t="s">
        <v>409</v>
      </c>
      <c r="C113" s="672" t="s">
        <v>1699</v>
      </c>
      <c r="D113" s="673">
        <v>1000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71" t="s">
        <v>1005</v>
      </c>
      <c r="B114" s="169" t="s">
        <v>409</v>
      </c>
      <c r="C114" s="672" t="s">
        <v>1699</v>
      </c>
      <c r="D114" s="673">
        <v>1000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71" t="s">
        <v>1703</v>
      </c>
      <c r="B115" s="169" t="s">
        <v>409</v>
      </c>
      <c r="C115" s="672" t="s">
        <v>1699</v>
      </c>
      <c r="D115" s="673">
        <v>1000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71" t="s">
        <v>1704</v>
      </c>
      <c r="B116" s="169" t="s">
        <v>409</v>
      </c>
      <c r="C116" s="672" t="s">
        <v>1699</v>
      </c>
      <c r="D116" s="673">
        <v>3000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71" t="s">
        <v>1705</v>
      </c>
      <c r="B117" s="169" t="s">
        <v>409</v>
      </c>
      <c r="C117" s="672" t="s">
        <v>1699</v>
      </c>
      <c r="D117" s="673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71" t="s">
        <v>764</v>
      </c>
      <c r="B118" s="169" t="s">
        <v>409</v>
      </c>
      <c r="C118" s="672" t="s">
        <v>1699</v>
      </c>
      <c r="D118" s="673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71" t="s">
        <v>1678</v>
      </c>
      <c r="B119" s="169" t="s">
        <v>409</v>
      </c>
      <c r="C119" s="672" t="s">
        <v>1699</v>
      </c>
      <c r="D119" s="673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71" t="s">
        <v>1193</v>
      </c>
      <c r="B120" s="169" t="s">
        <v>409</v>
      </c>
      <c r="C120" s="672" t="s">
        <v>1699</v>
      </c>
      <c r="D120" s="673">
        <v>1000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71" t="s">
        <v>1706</v>
      </c>
      <c r="B121" s="169" t="s">
        <v>409</v>
      </c>
      <c r="C121" s="672" t="s">
        <v>1699</v>
      </c>
      <c r="D121" s="673">
        <v>1000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671" t="s">
        <v>1159</v>
      </c>
      <c r="B122" s="169" t="s">
        <v>409</v>
      </c>
      <c r="C122" s="672" t="s">
        <v>1699</v>
      </c>
      <c r="D122" s="673">
        <v>1000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71" t="s">
        <v>1495</v>
      </c>
      <c r="B123" s="169" t="s">
        <v>409</v>
      </c>
      <c r="C123" s="672" t="s">
        <v>1699</v>
      </c>
      <c r="D123" s="673">
        <v>1000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71" t="s">
        <v>1707</v>
      </c>
      <c r="B124" s="169" t="s">
        <v>409</v>
      </c>
      <c r="C124" s="672" t="s">
        <v>1699</v>
      </c>
      <c r="D124" s="673">
        <v>1000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71" t="s">
        <v>1708</v>
      </c>
      <c r="B125" s="169" t="s">
        <v>409</v>
      </c>
      <c r="C125" s="672" t="s">
        <v>1699</v>
      </c>
      <c r="D125" s="673">
        <v>3000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ht="12.75" customHeight="1">
      <c r="A126" s="671" t="s">
        <v>1709</v>
      </c>
      <c r="B126" s="169" t="s">
        <v>409</v>
      </c>
      <c r="C126" s="672" t="s">
        <v>1699</v>
      </c>
      <c r="D126" s="673">
        <v>1000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ht="12.75" customHeight="1">
      <c r="A127" s="671" t="s">
        <v>1720</v>
      </c>
      <c r="B127" s="169" t="s">
        <v>434</v>
      </c>
      <c r="C127" s="672" t="s">
        <v>1721</v>
      </c>
      <c r="D127" s="673">
        <v>1000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ht="12.75" customHeight="1">
      <c r="A128" s="671" t="s">
        <v>1698</v>
      </c>
      <c r="B128" s="169" t="s">
        <v>434</v>
      </c>
      <c r="C128" s="672" t="s">
        <v>1722</v>
      </c>
      <c r="D128" s="673">
        <v>3000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ht="12.75" customHeight="1">
      <c r="A129" s="671" t="s">
        <v>1720</v>
      </c>
      <c r="B129" s="169" t="s">
        <v>434</v>
      </c>
      <c r="C129" s="672" t="s">
        <v>1722</v>
      </c>
      <c r="D129" s="673">
        <v>1000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ht="12.75" customHeight="1">
      <c r="A130" s="671" t="s">
        <v>1495</v>
      </c>
      <c r="B130" s="169" t="s">
        <v>434</v>
      </c>
      <c r="C130" s="672" t="s">
        <v>1722</v>
      </c>
      <c r="D130" s="673">
        <v>1000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71" t="s">
        <v>1702</v>
      </c>
      <c r="B131" s="169" t="s">
        <v>434</v>
      </c>
      <c r="C131" s="672" t="s">
        <v>1722</v>
      </c>
      <c r="D131" s="673">
        <v>1000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71" t="s">
        <v>1127</v>
      </c>
      <c r="B132" s="169" t="s">
        <v>434</v>
      </c>
      <c r="C132" s="672" t="s">
        <v>1722</v>
      </c>
      <c r="D132" s="673">
        <v>1000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71" t="s">
        <v>1159</v>
      </c>
      <c r="B133" s="169" t="s">
        <v>434</v>
      </c>
      <c r="C133" s="672" t="s">
        <v>1722</v>
      </c>
      <c r="D133" s="673">
        <v>1000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71" t="s">
        <v>1005</v>
      </c>
      <c r="B134" s="169" t="s">
        <v>434</v>
      </c>
      <c r="C134" s="672" t="s">
        <v>1722</v>
      </c>
      <c r="D134" s="673">
        <v>1000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71" t="s">
        <v>1678</v>
      </c>
      <c r="B135" s="169" t="s">
        <v>434</v>
      </c>
      <c r="C135" s="672" t="s">
        <v>1722</v>
      </c>
      <c r="D135" s="673">
        <v>3000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71" t="s">
        <v>1703</v>
      </c>
      <c r="B136" s="169" t="s">
        <v>434</v>
      </c>
      <c r="C136" s="672" t="s">
        <v>1722</v>
      </c>
      <c r="D136" s="673">
        <v>1000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71" t="s">
        <v>1704</v>
      </c>
      <c r="B137" s="169" t="s">
        <v>434</v>
      </c>
      <c r="C137" s="672" t="s">
        <v>1722</v>
      </c>
      <c r="D137" s="673">
        <v>3000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71" t="s">
        <v>1707</v>
      </c>
      <c r="B138" s="169" t="s">
        <v>434</v>
      </c>
      <c r="C138" s="674" t="s">
        <v>1722</v>
      </c>
      <c r="D138" s="612">
        <v>1000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71" t="s">
        <v>1701</v>
      </c>
      <c r="B139" s="169" t="s">
        <v>434</v>
      </c>
      <c r="C139" s="674" t="s">
        <v>1722</v>
      </c>
      <c r="D139" s="612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71" t="s">
        <v>764</v>
      </c>
      <c r="B140" s="169" t="s">
        <v>434</v>
      </c>
      <c r="C140" s="674" t="s">
        <v>1722</v>
      </c>
      <c r="D140" s="612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71" t="s">
        <v>1705</v>
      </c>
      <c r="B141" s="169" t="s">
        <v>434</v>
      </c>
      <c r="C141" s="674" t="s">
        <v>1722</v>
      </c>
      <c r="D141" s="612">
        <v>3000</v>
      </c>
      <c r="E141" s="376"/>
      <c r="F141" s="376"/>
      <c r="G141" s="376"/>
      <c r="H141" s="376"/>
      <c r="I141" s="376"/>
      <c r="J141" s="376"/>
      <c r="K141" s="376"/>
      <c r="L141" s="376"/>
      <c r="M141" s="376"/>
      <c r="N141" s="376"/>
      <c r="O141" s="376"/>
      <c r="P141" s="376"/>
      <c r="Q141" s="376"/>
      <c r="R141" s="376"/>
      <c r="S141" s="376"/>
      <c r="T141" s="376"/>
      <c r="U141" s="376"/>
      <c r="V141" s="376"/>
      <c r="W141" s="376"/>
      <c r="X141" s="376"/>
    </row>
    <row r="142" spans="1:24" ht="12.75" customHeight="1">
      <c r="A142" s="671" t="s">
        <v>1193</v>
      </c>
      <c r="B142" s="169" t="s">
        <v>434</v>
      </c>
      <c r="C142" s="674" t="s">
        <v>1722</v>
      </c>
      <c r="D142" s="612">
        <v>1000</v>
      </c>
      <c r="E142" s="376"/>
      <c r="F142" s="376"/>
      <c r="G142" s="376"/>
      <c r="H142" s="376"/>
      <c r="I142" s="376"/>
      <c r="J142" s="376"/>
      <c r="K142" s="376"/>
      <c r="L142" s="376"/>
      <c r="M142" s="376"/>
      <c r="N142" s="376"/>
      <c r="O142" s="376"/>
      <c r="P142" s="376"/>
      <c r="Q142" s="376"/>
      <c r="R142" s="376"/>
      <c r="S142" s="376"/>
      <c r="T142" s="376"/>
      <c r="U142" s="376"/>
      <c r="V142" s="376"/>
      <c r="W142" s="376"/>
      <c r="X142" s="376"/>
    </row>
    <row r="143" spans="1:24" ht="12.75" customHeight="1">
      <c r="A143" s="671" t="s">
        <v>1709</v>
      </c>
      <c r="B143" s="169" t="s">
        <v>434</v>
      </c>
      <c r="C143" s="674" t="s">
        <v>1722</v>
      </c>
      <c r="D143" s="612">
        <v>1000</v>
      </c>
      <c r="E143" s="376"/>
      <c r="F143" s="376"/>
      <c r="G143" s="376"/>
      <c r="H143" s="376"/>
      <c r="I143" s="376"/>
      <c r="J143" s="376"/>
      <c r="K143" s="376"/>
      <c r="L143" s="376"/>
      <c r="M143" s="376"/>
      <c r="N143" s="376"/>
      <c r="O143" s="376"/>
      <c r="P143" s="376"/>
      <c r="Q143" s="376"/>
      <c r="R143" s="376"/>
      <c r="S143" s="376"/>
      <c r="T143" s="376"/>
      <c r="U143" s="376"/>
      <c r="V143" s="376"/>
      <c r="W143" s="376"/>
      <c r="X143" s="376"/>
    </row>
    <row r="144" spans="1:24" ht="12.75" customHeight="1">
      <c r="A144" s="671" t="s">
        <v>1708</v>
      </c>
      <c r="B144" s="169" t="s">
        <v>434</v>
      </c>
      <c r="C144" s="674" t="s">
        <v>1722</v>
      </c>
      <c r="D144" s="612">
        <v>3000</v>
      </c>
      <c r="E144" s="376"/>
      <c r="F144" s="376"/>
      <c r="G144" s="376"/>
      <c r="H144" s="376"/>
      <c r="I144" s="376"/>
      <c r="J144" s="376"/>
      <c r="K144" s="376"/>
      <c r="L144" s="376"/>
      <c r="M144" s="376"/>
      <c r="N144" s="376"/>
      <c r="O144" s="376"/>
      <c r="P144" s="376"/>
      <c r="Q144" s="376"/>
      <c r="R144" s="376"/>
      <c r="S144" s="376"/>
      <c r="T144" s="376"/>
      <c r="U144" s="376"/>
      <c r="V144" s="376"/>
      <c r="W144" s="376"/>
      <c r="X144" s="376"/>
    </row>
    <row r="145" spans="1:24" ht="12.75" customHeight="1">
      <c r="A145" s="671" t="s">
        <v>1706</v>
      </c>
      <c r="B145" s="169" t="s">
        <v>434</v>
      </c>
      <c r="C145" s="674" t="s">
        <v>1722</v>
      </c>
      <c r="D145" s="612">
        <v>1000</v>
      </c>
      <c r="E145" s="587"/>
      <c r="F145" s="587"/>
      <c r="G145" s="587"/>
      <c r="H145" s="587"/>
      <c r="I145" s="587"/>
      <c r="J145" s="587"/>
      <c r="K145" s="587"/>
      <c r="L145" s="587"/>
      <c r="M145" s="587"/>
      <c r="N145" s="587"/>
      <c r="O145" s="587"/>
      <c r="P145" s="587"/>
      <c r="Q145" s="587"/>
      <c r="R145" s="587"/>
      <c r="S145" s="587"/>
      <c r="T145" s="587"/>
      <c r="U145" s="587"/>
      <c r="V145" s="587"/>
      <c r="W145" s="587"/>
      <c r="X145" s="587"/>
    </row>
    <row r="146" spans="1:24" ht="12.75" customHeight="1">
      <c r="A146" s="671" t="s">
        <v>1487</v>
      </c>
      <c r="B146" s="169" t="s">
        <v>434</v>
      </c>
      <c r="C146" s="674" t="s">
        <v>1722</v>
      </c>
      <c r="D146" s="612">
        <v>1000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939" t="s">
        <v>2681</v>
      </c>
      <c r="B147" s="940"/>
      <c r="C147" s="940"/>
      <c r="D147" s="599">
        <f>SUM(D94:D146)</f>
        <v>105352.48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595" t="s">
        <v>1479</v>
      </c>
      <c r="B148" s="654" t="s">
        <v>16</v>
      </c>
      <c r="C148" s="675" t="s">
        <v>983</v>
      </c>
      <c r="D148" s="676">
        <v>2000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595" t="s">
        <v>1481</v>
      </c>
      <c r="B149" s="654" t="s">
        <v>16</v>
      </c>
      <c r="C149" s="675" t="s">
        <v>909</v>
      </c>
      <c r="D149" s="676">
        <v>2000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595" t="s">
        <v>1370</v>
      </c>
      <c r="B150" s="654" t="s">
        <v>16</v>
      </c>
      <c r="C150" s="675" t="s">
        <v>1482</v>
      </c>
      <c r="D150" s="676">
        <v>2000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595" t="s">
        <v>1381</v>
      </c>
      <c r="B151" s="654" t="s">
        <v>16</v>
      </c>
      <c r="C151" s="675" t="s">
        <v>1482</v>
      </c>
      <c r="D151" s="676">
        <v>2000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595" t="s">
        <v>1483</v>
      </c>
      <c r="B152" s="654" t="s">
        <v>16</v>
      </c>
      <c r="C152" s="675" t="s">
        <v>870</v>
      </c>
      <c r="D152" s="676">
        <v>2000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595" t="s">
        <v>1484</v>
      </c>
      <c r="B153" s="654" t="s">
        <v>16</v>
      </c>
      <c r="C153" s="675" t="s">
        <v>1485</v>
      </c>
      <c r="D153" s="676">
        <v>2000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595" t="s">
        <v>1486</v>
      </c>
      <c r="B154" s="654" t="s">
        <v>16</v>
      </c>
      <c r="C154" s="675" t="s">
        <v>1079</v>
      </c>
      <c r="D154" s="676">
        <v>2500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595" t="s">
        <v>1487</v>
      </c>
      <c r="B155" s="654" t="s">
        <v>16</v>
      </c>
      <c r="C155" s="675" t="s">
        <v>1079</v>
      </c>
      <c r="D155" s="676">
        <v>2500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595" t="s">
        <v>1488</v>
      </c>
      <c r="B156" s="654" t="s">
        <v>16</v>
      </c>
      <c r="C156" s="675" t="s">
        <v>1485</v>
      </c>
      <c r="D156" s="676">
        <v>2000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595" t="s">
        <v>1378</v>
      </c>
      <c r="B157" s="654" t="s">
        <v>16</v>
      </c>
      <c r="C157" s="675" t="s">
        <v>937</v>
      </c>
      <c r="D157" s="676">
        <v>2500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595" t="s">
        <v>1484</v>
      </c>
      <c r="B158" s="654" t="s">
        <v>48</v>
      </c>
      <c r="C158" s="675" t="s">
        <v>1491</v>
      </c>
      <c r="D158" s="676">
        <v>2000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595" t="s">
        <v>1488</v>
      </c>
      <c r="B159" s="654" t="s">
        <v>48</v>
      </c>
      <c r="C159" s="675" t="s">
        <v>1491</v>
      </c>
      <c r="D159" s="676">
        <v>2000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595" t="s">
        <v>1481</v>
      </c>
      <c r="B160" s="654" t="s">
        <v>48</v>
      </c>
      <c r="C160" s="675" t="s">
        <v>940</v>
      </c>
      <c r="D160" s="676">
        <v>2000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595" t="s">
        <v>1487</v>
      </c>
      <c r="B161" s="654" t="s">
        <v>48</v>
      </c>
      <c r="C161" s="675" t="s">
        <v>768</v>
      </c>
      <c r="D161" s="676">
        <v>2500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595" t="s">
        <v>1378</v>
      </c>
      <c r="B162" s="654" t="s">
        <v>48</v>
      </c>
      <c r="C162" s="675" t="s">
        <v>942</v>
      </c>
      <c r="D162" s="676">
        <v>2500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595" t="s">
        <v>1486</v>
      </c>
      <c r="B163" s="654" t="s">
        <v>48</v>
      </c>
      <c r="C163" s="675" t="s">
        <v>768</v>
      </c>
      <c r="D163" s="676">
        <v>2500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595" t="s">
        <v>1016</v>
      </c>
      <c r="B164" s="654" t="s">
        <v>48</v>
      </c>
      <c r="C164" s="675" t="s">
        <v>1363</v>
      </c>
      <c r="D164" s="676">
        <v>2500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595" t="s">
        <v>1296</v>
      </c>
      <c r="B165" s="654" t="s">
        <v>48</v>
      </c>
      <c r="C165" s="675" t="s">
        <v>937</v>
      </c>
      <c r="D165" s="676">
        <v>2500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595" t="s">
        <v>1377</v>
      </c>
      <c r="B166" s="654" t="s">
        <v>48</v>
      </c>
      <c r="C166" s="675" t="s">
        <v>937</v>
      </c>
      <c r="D166" s="676">
        <v>2500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595" t="s">
        <v>1492</v>
      </c>
      <c r="B167" s="654" t="s">
        <v>48</v>
      </c>
      <c r="C167" s="675" t="s">
        <v>1485</v>
      </c>
      <c r="D167" s="676">
        <v>2000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595" t="s">
        <v>1479</v>
      </c>
      <c r="B168" s="654" t="s">
        <v>48</v>
      </c>
      <c r="C168" s="675" t="s">
        <v>1038</v>
      </c>
      <c r="D168" s="676">
        <v>2000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595" t="s">
        <v>1483</v>
      </c>
      <c r="B169" s="654" t="s">
        <v>48</v>
      </c>
      <c r="C169" s="675" t="s">
        <v>911</v>
      </c>
      <c r="D169" s="676">
        <v>2000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595" t="s">
        <v>1493</v>
      </c>
      <c r="B170" s="654" t="s">
        <v>48</v>
      </c>
      <c r="C170" s="675" t="s">
        <v>870</v>
      </c>
      <c r="D170" s="676">
        <v>2000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595" t="s">
        <v>1494</v>
      </c>
      <c r="B171" s="654" t="s">
        <v>48</v>
      </c>
      <c r="C171" s="675" t="s">
        <v>870</v>
      </c>
      <c r="D171" s="676">
        <v>2000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595" t="s">
        <v>1495</v>
      </c>
      <c r="B172" s="654" t="s">
        <v>48</v>
      </c>
      <c r="C172" s="675" t="s">
        <v>870</v>
      </c>
      <c r="D172" s="676">
        <v>2000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595" t="s">
        <v>1308</v>
      </c>
      <c r="B173" s="654" t="s">
        <v>48</v>
      </c>
      <c r="C173" s="675" t="s">
        <v>870</v>
      </c>
      <c r="D173" s="676">
        <v>2000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595" t="s">
        <v>1296</v>
      </c>
      <c r="B174" s="675" t="s">
        <v>81</v>
      </c>
      <c r="C174" s="675" t="s">
        <v>942</v>
      </c>
      <c r="D174" s="676">
        <v>2500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595" t="s">
        <v>1016</v>
      </c>
      <c r="B175" s="675" t="s">
        <v>81</v>
      </c>
      <c r="C175" s="675" t="s">
        <v>1388</v>
      </c>
      <c r="D175" s="676">
        <v>2500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595" t="s">
        <v>1377</v>
      </c>
      <c r="B176" s="675" t="s">
        <v>81</v>
      </c>
      <c r="C176" s="675" t="s">
        <v>942</v>
      </c>
      <c r="D176" s="676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595" t="s">
        <v>1486</v>
      </c>
      <c r="B177" s="675" t="s">
        <v>81</v>
      </c>
      <c r="C177" s="675" t="s">
        <v>771</v>
      </c>
      <c r="D177" s="676">
        <v>2500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595" t="s">
        <v>1487</v>
      </c>
      <c r="B178" s="675" t="s">
        <v>81</v>
      </c>
      <c r="C178" s="675" t="s">
        <v>771</v>
      </c>
      <c r="D178" s="676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595" t="s">
        <v>1488</v>
      </c>
      <c r="B179" s="675" t="s">
        <v>81</v>
      </c>
      <c r="C179" s="675" t="s">
        <v>1499</v>
      </c>
      <c r="D179" s="676">
        <v>2000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595" t="s">
        <v>1484</v>
      </c>
      <c r="B180" s="675" t="s">
        <v>81</v>
      </c>
      <c r="C180" s="675" t="s">
        <v>1499</v>
      </c>
      <c r="D180" s="676">
        <v>2000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595" t="s">
        <v>1492</v>
      </c>
      <c r="B181" s="675" t="s">
        <v>81</v>
      </c>
      <c r="C181" s="675" t="s">
        <v>1491</v>
      </c>
      <c r="D181" s="676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595" t="s">
        <v>1483</v>
      </c>
      <c r="B182" s="675" t="s">
        <v>81</v>
      </c>
      <c r="C182" s="675" t="s">
        <v>939</v>
      </c>
      <c r="D182" s="676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595" t="s">
        <v>1494</v>
      </c>
      <c r="B183" s="675" t="s">
        <v>81</v>
      </c>
      <c r="C183" s="675" t="s">
        <v>911</v>
      </c>
      <c r="D183" s="676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595" t="s">
        <v>1308</v>
      </c>
      <c r="B184" s="675" t="s">
        <v>81</v>
      </c>
      <c r="C184" s="675" t="s">
        <v>911</v>
      </c>
      <c r="D184" s="676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595" t="s">
        <v>1479</v>
      </c>
      <c r="B185" s="675" t="s">
        <v>81</v>
      </c>
      <c r="C185" s="675" t="s">
        <v>1058</v>
      </c>
      <c r="D185" s="676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595" t="s">
        <v>1493</v>
      </c>
      <c r="B186" s="675" t="s">
        <v>81</v>
      </c>
      <c r="C186" s="675" t="s">
        <v>911</v>
      </c>
      <c r="D186" s="676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595" t="s">
        <v>1495</v>
      </c>
      <c r="B187" s="675" t="s">
        <v>81</v>
      </c>
      <c r="C187" s="675" t="s">
        <v>911</v>
      </c>
      <c r="D187" s="676">
        <v>2000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595" t="s">
        <v>1462</v>
      </c>
      <c r="B188" s="675" t="s">
        <v>81</v>
      </c>
      <c r="C188" s="675" t="s">
        <v>937</v>
      </c>
      <c r="D188" s="676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595" t="s">
        <v>1500</v>
      </c>
      <c r="B189" s="675" t="s">
        <v>81</v>
      </c>
      <c r="C189" s="675" t="s">
        <v>1363</v>
      </c>
      <c r="D189" s="676">
        <v>2500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595" t="s">
        <v>1501</v>
      </c>
      <c r="B190" s="675" t="s">
        <v>81</v>
      </c>
      <c r="C190" s="675" t="s">
        <v>870</v>
      </c>
      <c r="D190" s="676">
        <v>2000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595" t="s">
        <v>1503</v>
      </c>
      <c r="B191" s="675" t="s">
        <v>81</v>
      </c>
      <c r="C191" s="675" t="s">
        <v>1504</v>
      </c>
      <c r="D191" s="676">
        <v>2000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42" t="s">
        <v>1487</v>
      </c>
      <c r="B192" s="675" t="s">
        <v>141</v>
      </c>
      <c r="C192" s="675" t="s">
        <v>813</v>
      </c>
      <c r="D192" s="676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42" t="s">
        <v>1016</v>
      </c>
      <c r="B193" s="675" t="s">
        <v>141</v>
      </c>
      <c r="C193" s="675" t="s">
        <v>1449</v>
      </c>
      <c r="D193" s="676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642" t="s">
        <v>1500</v>
      </c>
      <c r="B194" s="675" t="s">
        <v>141</v>
      </c>
      <c r="C194" s="675" t="s">
        <v>1388</v>
      </c>
      <c r="D194" s="676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642" t="s">
        <v>1503</v>
      </c>
      <c r="B195" s="675" t="s">
        <v>141</v>
      </c>
      <c r="C195" s="675" t="s">
        <v>850</v>
      </c>
      <c r="D195" s="676">
        <v>2000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642" t="s">
        <v>1508</v>
      </c>
      <c r="B196" s="675" t="s">
        <v>141</v>
      </c>
      <c r="C196" s="675" t="s">
        <v>937</v>
      </c>
      <c r="D196" s="676">
        <v>2500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642" t="s">
        <v>1509</v>
      </c>
      <c r="B197" s="675" t="s">
        <v>141</v>
      </c>
      <c r="C197" s="675" t="s">
        <v>937</v>
      </c>
      <c r="D197" s="676">
        <v>2500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642" t="s">
        <v>1510</v>
      </c>
      <c r="B198" s="675" t="s">
        <v>141</v>
      </c>
      <c r="C198" s="675" t="s">
        <v>937</v>
      </c>
      <c r="D198" s="676">
        <v>2500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42" t="s">
        <v>1511</v>
      </c>
      <c r="B199" s="675" t="s">
        <v>141</v>
      </c>
      <c r="C199" s="675" t="s">
        <v>937</v>
      </c>
      <c r="D199" s="676">
        <v>2500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642" t="s">
        <v>1486</v>
      </c>
      <c r="B200" s="675" t="s">
        <v>141</v>
      </c>
      <c r="C200" s="675" t="s">
        <v>813</v>
      </c>
      <c r="D200" s="676">
        <v>2500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42" t="s">
        <v>1462</v>
      </c>
      <c r="B201" s="675" t="s">
        <v>141</v>
      </c>
      <c r="C201" s="675" t="s">
        <v>942</v>
      </c>
      <c r="D201" s="676">
        <v>2500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642" t="s">
        <v>1492</v>
      </c>
      <c r="B202" s="675" t="s">
        <v>141</v>
      </c>
      <c r="C202" s="675" t="s">
        <v>850</v>
      </c>
      <c r="D202" s="676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42" t="s">
        <v>1501</v>
      </c>
      <c r="B203" s="675" t="s">
        <v>141</v>
      </c>
      <c r="C203" s="654" t="s">
        <v>911</v>
      </c>
      <c r="D203" s="676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642" t="s">
        <v>1494</v>
      </c>
      <c r="B204" s="675" t="s">
        <v>141</v>
      </c>
      <c r="C204" s="654" t="s">
        <v>939</v>
      </c>
      <c r="D204" s="676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642" t="s">
        <v>1493</v>
      </c>
      <c r="B205" s="675" t="s">
        <v>141</v>
      </c>
      <c r="C205" s="675" t="s">
        <v>939</v>
      </c>
      <c r="D205" s="676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642" t="s">
        <v>1308</v>
      </c>
      <c r="B206" s="675" t="s">
        <v>141</v>
      </c>
      <c r="C206" s="675" t="s">
        <v>939</v>
      </c>
      <c r="D206" s="655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642" t="s">
        <v>1483</v>
      </c>
      <c r="B207" s="675" t="s">
        <v>141</v>
      </c>
      <c r="C207" s="675" t="s">
        <v>965</v>
      </c>
      <c r="D207" s="655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642" t="s">
        <v>1495</v>
      </c>
      <c r="B208" s="675" t="s">
        <v>141</v>
      </c>
      <c r="C208" s="675" t="s">
        <v>939</v>
      </c>
      <c r="D208" s="655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642" t="s">
        <v>1517</v>
      </c>
      <c r="B209" s="675" t="s">
        <v>141</v>
      </c>
      <c r="C209" s="675" t="s">
        <v>909</v>
      </c>
      <c r="D209" s="655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642" t="s">
        <v>1500</v>
      </c>
      <c r="B210" s="675" t="s">
        <v>167</v>
      </c>
      <c r="C210" s="675" t="s">
        <v>1449</v>
      </c>
      <c r="D210" s="655">
        <v>2500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642" t="s">
        <v>1508</v>
      </c>
      <c r="B211" s="675" t="s">
        <v>167</v>
      </c>
      <c r="C211" s="675" t="s">
        <v>942</v>
      </c>
      <c r="D211" s="655">
        <v>2500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642" t="s">
        <v>1509</v>
      </c>
      <c r="B212" s="675" t="s">
        <v>167</v>
      </c>
      <c r="C212" s="675" t="s">
        <v>942</v>
      </c>
      <c r="D212" s="655">
        <v>2500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642" t="s">
        <v>1510</v>
      </c>
      <c r="B213" s="675" t="s">
        <v>167</v>
      </c>
      <c r="C213" s="675" t="s">
        <v>942</v>
      </c>
      <c r="D213" s="655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642" t="s">
        <v>1511</v>
      </c>
      <c r="B214" s="675" t="s">
        <v>167</v>
      </c>
      <c r="C214" s="675" t="s">
        <v>942</v>
      </c>
      <c r="D214" s="655">
        <v>2500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642" t="s">
        <v>1522</v>
      </c>
      <c r="B215" s="675" t="s">
        <v>167</v>
      </c>
      <c r="C215" s="675" t="s">
        <v>1523</v>
      </c>
      <c r="D215" s="655">
        <v>2500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642" t="s">
        <v>1524</v>
      </c>
      <c r="B216" s="675" t="s">
        <v>167</v>
      </c>
      <c r="C216" s="654" t="s">
        <v>1523</v>
      </c>
      <c r="D216" s="655">
        <v>2500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642" t="s">
        <v>1494</v>
      </c>
      <c r="B217" s="675" t="s">
        <v>167</v>
      </c>
      <c r="C217" s="654" t="s">
        <v>965</v>
      </c>
      <c r="D217" s="655">
        <v>2000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642" t="s">
        <v>1308</v>
      </c>
      <c r="B218" s="675" t="s">
        <v>167</v>
      </c>
      <c r="C218" s="654" t="s">
        <v>965</v>
      </c>
      <c r="D218" s="655">
        <v>2000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642" t="s">
        <v>1493</v>
      </c>
      <c r="B219" s="675" t="s">
        <v>167</v>
      </c>
      <c r="C219" s="654" t="s">
        <v>965</v>
      </c>
      <c r="D219" s="655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642" t="s">
        <v>1495</v>
      </c>
      <c r="B220" s="675" t="s">
        <v>167</v>
      </c>
      <c r="C220" s="654" t="s">
        <v>965</v>
      </c>
      <c r="D220" s="655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642" t="s">
        <v>1501</v>
      </c>
      <c r="B221" s="675" t="s">
        <v>167</v>
      </c>
      <c r="C221" s="654" t="s">
        <v>939</v>
      </c>
      <c r="D221" s="655">
        <v>2000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642" t="s">
        <v>1517</v>
      </c>
      <c r="B222" s="675" t="s">
        <v>167</v>
      </c>
      <c r="C222" s="654" t="s">
        <v>940</v>
      </c>
      <c r="D222" s="655">
        <v>2000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642" t="s">
        <v>1532</v>
      </c>
      <c r="B223" s="675" t="s">
        <v>167</v>
      </c>
      <c r="C223" s="654" t="s">
        <v>870</v>
      </c>
      <c r="D223" s="655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642" t="s">
        <v>1526</v>
      </c>
      <c r="B224" s="675" t="s">
        <v>167</v>
      </c>
      <c r="C224" s="654" t="s">
        <v>714</v>
      </c>
      <c r="D224" s="655">
        <v>2000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642" t="s">
        <v>1526</v>
      </c>
      <c r="B225" s="675" t="s">
        <v>222</v>
      </c>
      <c r="C225" s="654" t="s">
        <v>1536</v>
      </c>
      <c r="D225" s="655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642" t="s">
        <v>1532</v>
      </c>
      <c r="B226" s="675" t="s">
        <v>222</v>
      </c>
      <c r="C226" s="654" t="s">
        <v>911</v>
      </c>
      <c r="D226" s="655">
        <v>2000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642" t="s">
        <v>1481</v>
      </c>
      <c r="B227" s="675" t="s">
        <v>222</v>
      </c>
      <c r="C227" s="640" t="s">
        <v>1079</v>
      </c>
      <c r="D227" s="655">
        <v>2500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642" t="s">
        <v>1500</v>
      </c>
      <c r="B228" s="675" t="s">
        <v>222</v>
      </c>
      <c r="C228" s="640" t="s">
        <v>937</v>
      </c>
      <c r="D228" s="655">
        <v>2500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642" t="s">
        <v>1501</v>
      </c>
      <c r="B229" s="675" t="s">
        <v>222</v>
      </c>
      <c r="C229" s="640" t="s">
        <v>965</v>
      </c>
      <c r="D229" s="655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642" t="s">
        <v>1526</v>
      </c>
      <c r="B230" s="675" t="s">
        <v>271</v>
      </c>
      <c r="C230" s="640" t="s">
        <v>1555</v>
      </c>
      <c r="D230" s="655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642" t="s">
        <v>1481</v>
      </c>
      <c r="B231" s="675" t="s">
        <v>271</v>
      </c>
      <c r="C231" s="640" t="s">
        <v>1556</v>
      </c>
      <c r="D231" s="655">
        <v>2500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642" t="s">
        <v>1557</v>
      </c>
      <c r="B232" s="675" t="s">
        <v>271</v>
      </c>
      <c r="C232" s="640" t="s">
        <v>1558</v>
      </c>
      <c r="D232" s="655">
        <v>4000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642" t="s">
        <v>1500</v>
      </c>
      <c r="B233" s="675" t="s">
        <v>271</v>
      </c>
      <c r="C233" s="640" t="s">
        <v>1560</v>
      </c>
      <c r="D233" s="655">
        <v>2500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642" t="s">
        <v>1532</v>
      </c>
      <c r="B234" s="675" t="s">
        <v>271</v>
      </c>
      <c r="C234" s="640" t="s">
        <v>1562</v>
      </c>
      <c r="D234" s="655">
        <v>2000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642" t="s">
        <v>1563</v>
      </c>
      <c r="B235" s="675" t="s">
        <v>271</v>
      </c>
      <c r="C235" s="640" t="s">
        <v>1564</v>
      </c>
      <c r="D235" s="655">
        <v>2000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642" t="s">
        <v>1571</v>
      </c>
      <c r="B236" s="675" t="s">
        <v>271</v>
      </c>
      <c r="C236" s="640" t="s">
        <v>1572</v>
      </c>
      <c r="D236" s="655">
        <v>870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642" t="s">
        <v>1573</v>
      </c>
      <c r="B237" s="675" t="s">
        <v>271</v>
      </c>
      <c r="C237" s="675" t="s">
        <v>1572</v>
      </c>
      <c r="D237" s="655">
        <v>870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642" t="s">
        <v>1574</v>
      </c>
      <c r="B238" s="675" t="s">
        <v>271</v>
      </c>
      <c r="C238" s="675" t="s">
        <v>1572</v>
      </c>
      <c r="D238" s="655">
        <v>870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642" t="s">
        <v>1575</v>
      </c>
      <c r="B239" s="675" t="s">
        <v>271</v>
      </c>
      <c r="C239" s="675" t="s">
        <v>1572</v>
      </c>
      <c r="D239" s="655">
        <v>870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642" t="s">
        <v>1576</v>
      </c>
      <c r="B240" s="675" t="s">
        <v>271</v>
      </c>
      <c r="C240" s="675" t="s">
        <v>1572</v>
      </c>
      <c r="D240" s="655">
        <v>870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642" t="s">
        <v>1577</v>
      </c>
      <c r="B241" s="675" t="s">
        <v>271</v>
      </c>
      <c r="C241" s="640" t="s">
        <v>1572</v>
      </c>
      <c r="D241" s="655">
        <v>870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642" t="s">
        <v>1578</v>
      </c>
      <c r="B242" s="675" t="s">
        <v>271</v>
      </c>
      <c r="C242" s="640" t="s">
        <v>1572</v>
      </c>
      <c r="D242" s="655">
        <v>870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642" t="s">
        <v>1409</v>
      </c>
      <c r="B243" s="675" t="s">
        <v>271</v>
      </c>
      <c r="C243" s="640" t="s">
        <v>1572</v>
      </c>
      <c r="D243" s="655">
        <v>870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642" t="s">
        <v>1579</v>
      </c>
      <c r="B244" s="675" t="s">
        <v>271</v>
      </c>
      <c r="C244" s="640" t="s">
        <v>1572</v>
      </c>
      <c r="D244" s="655">
        <v>870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642" t="s">
        <v>1580</v>
      </c>
      <c r="B245" s="675" t="s">
        <v>271</v>
      </c>
      <c r="C245" s="640" t="s">
        <v>1572</v>
      </c>
      <c r="D245" s="655">
        <v>870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642" t="s">
        <v>1581</v>
      </c>
      <c r="B246" s="675" t="s">
        <v>271</v>
      </c>
      <c r="C246" s="654" t="s">
        <v>1582</v>
      </c>
      <c r="D246" s="655">
        <v>2320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642" t="s">
        <v>1584</v>
      </c>
      <c r="B247" s="675" t="s">
        <v>271</v>
      </c>
      <c r="C247" s="654" t="s">
        <v>1582</v>
      </c>
      <c r="D247" s="655">
        <v>2320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642" t="s">
        <v>1585</v>
      </c>
      <c r="B248" s="675" t="s">
        <v>271</v>
      </c>
      <c r="C248" s="654" t="s">
        <v>1582</v>
      </c>
      <c r="D248" s="655">
        <v>2320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642" t="s">
        <v>1586</v>
      </c>
      <c r="B249" s="675" t="s">
        <v>271</v>
      </c>
      <c r="C249" s="654" t="s">
        <v>1582</v>
      </c>
      <c r="D249" s="655">
        <v>2320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642" t="s">
        <v>1587</v>
      </c>
      <c r="B250" s="675" t="s">
        <v>271</v>
      </c>
      <c r="C250" s="654" t="s">
        <v>1582</v>
      </c>
      <c r="D250" s="655">
        <v>2320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642" t="s">
        <v>1588</v>
      </c>
      <c r="B251" s="675" t="s">
        <v>271</v>
      </c>
      <c r="C251" s="654" t="s">
        <v>1582</v>
      </c>
      <c r="D251" s="655">
        <v>2320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642" t="s">
        <v>1590</v>
      </c>
      <c r="B252" s="675" t="s">
        <v>271</v>
      </c>
      <c r="C252" s="654" t="s">
        <v>1582</v>
      </c>
      <c r="D252" s="655">
        <v>2320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642" t="s">
        <v>1592</v>
      </c>
      <c r="B253" s="675" t="s">
        <v>271</v>
      </c>
      <c r="C253" s="654" t="s">
        <v>1582</v>
      </c>
      <c r="D253" s="655">
        <v>2320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642" t="s">
        <v>1593</v>
      </c>
      <c r="B254" s="675" t="s">
        <v>271</v>
      </c>
      <c r="C254" s="654" t="s">
        <v>1582</v>
      </c>
      <c r="D254" s="655">
        <v>2320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642" t="s">
        <v>1595</v>
      </c>
      <c r="B255" s="675" t="s">
        <v>271</v>
      </c>
      <c r="C255" s="640" t="s">
        <v>1582</v>
      </c>
      <c r="D255" s="655">
        <v>2320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642" t="s">
        <v>1597</v>
      </c>
      <c r="B256" s="675" t="s">
        <v>271</v>
      </c>
      <c r="C256" s="640" t="s">
        <v>1582</v>
      </c>
      <c r="D256" s="655">
        <v>2320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642" t="s">
        <v>1598</v>
      </c>
      <c r="B257" s="675" t="s">
        <v>271</v>
      </c>
      <c r="C257" s="640" t="s">
        <v>1582</v>
      </c>
      <c r="D257" s="655">
        <v>2320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642" t="s">
        <v>1599</v>
      </c>
      <c r="B258" s="675" t="s">
        <v>271</v>
      </c>
      <c r="C258" s="640" t="s">
        <v>1582</v>
      </c>
      <c r="D258" s="655">
        <v>2320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642" t="s">
        <v>1600</v>
      </c>
      <c r="B259" s="675" t="s">
        <v>271</v>
      </c>
      <c r="C259" s="640" t="s">
        <v>1582</v>
      </c>
      <c r="D259" s="655">
        <v>2320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642" t="s">
        <v>1601</v>
      </c>
      <c r="B260" s="675" t="s">
        <v>271</v>
      </c>
      <c r="C260" s="640" t="s">
        <v>1582</v>
      </c>
      <c r="D260" s="655">
        <v>2320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642" t="s">
        <v>1602</v>
      </c>
      <c r="B261" s="675" t="s">
        <v>271</v>
      </c>
      <c r="C261" s="654" t="s">
        <v>1582</v>
      </c>
      <c r="D261" s="655">
        <v>2320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642" t="s">
        <v>1603</v>
      </c>
      <c r="B262" s="675" t="s">
        <v>271</v>
      </c>
      <c r="C262" s="654" t="s">
        <v>1582</v>
      </c>
      <c r="D262" s="655">
        <v>2320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642" t="s">
        <v>1604</v>
      </c>
      <c r="B263" s="675" t="s">
        <v>271</v>
      </c>
      <c r="C263" s="654" t="s">
        <v>1582</v>
      </c>
      <c r="D263" s="655">
        <v>2320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642" t="s">
        <v>1605</v>
      </c>
      <c r="B264" s="675" t="s">
        <v>271</v>
      </c>
      <c r="C264" s="654" t="s">
        <v>1582</v>
      </c>
      <c r="D264" s="655">
        <v>2320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642" t="s">
        <v>1606</v>
      </c>
      <c r="B265" s="675" t="s">
        <v>271</v>
      </c>
      <c r="C265" s="640" t="s">
        <v>1582</v>
      </c>
      <c r="D265" s="655">
        <v>2320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642" t="s">
        <v>1607</v>
      </c>
      <c r="B266" s="675" t="s">
        <v>271</v>
      </c>
      <c r="C266" s="640" t="s">
        <v>1582</v>
      </c>
      <c r="D266" s="655">
        <v>2320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642" t="s">
        <v>1608</v>
      </c>
      <c r="B267" s="675" t="s">
        <v>271</v>
      </c>
      <c r="C267" s="640" t="s">
        <v>1582</v>
      </c>
      <c r="D267" s="655">
        <v>2320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642" t="s">
        <v>1609</v>
      </c>
      <c r="B268" s="675" t="s">
        <v>271</v>
      </c>
      <c r="C268" s="640" t="s">
        <v>1582</v>
      </c>
      <c r="D268" s="655">
        <v>2320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642" t="s">
        <v>1610</v>
      </c>
      <c r="B269" s="675" t="s">
        <v>271</v>
      </c>
      <c r="C269" s="640" t="s">
        <v>1582</v>
      </c>
      <c r="D269" s="655">
        <v>2320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642" t="s">
        <v>1611</v>
      </c>
      <c r="B270" s="675" t="s">
        <v>271</v>
      </c>
      <c r="C270" s="640" t="s">
        <v>1582</v>
      </c>
      <c r="D270" s="655">
        <v>2320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642" t="s">
        <v>1613</v>
      </c>
      <c r="B271" s="675" t="s">
        <v>271</v>
      </c>
      <c r="C271" s="640" t="s">
        <v>1582</v>
      </c>
      <c r="D271" s="655">
        <v>2320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642" t="s">
        <v>1614</v>
      </c>
      <c r="B272" s="675" t="s">
        <v>271</v>
      </c>
      <c r="C272" s="640" t="s">
        <v>1582</v>
      </c>
      <c r="D272" s="655">
        <v>2320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642" t="s">
        <v>1581</v>
      </c>
      <c r="B273" s="675" t="s">
        <v>271</v>
      </c>
      <c r="C273" s="640" t="s">
        <v>1615</v>
      </c>
      <c r="D273" s="655">
        <v>3750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642" t="s">
        <v>1584</v>
      </c>
      <c r="B274" s="675" t="s">
        <v>271</v>
      </c>
      <c r="C274" s="640" t="s">
        <v>1615</v>
      </c>
      <c r="D274" s="655">
        <v>3750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656" t="s">
        <v>1585</v>
      </c>
      <c r="B275" s="677" t="s">
        <v>271</v>
      </c>
      <c r="C275" s="596" t="s">
        <v>1615</v>
      </c>
      <c r="D275" s="612">
        <v>3750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656" t="s">
        <v>1586</v>
      </c>
      <c r="B276" s="677" t="s">
        <v>271</v>
      </c>
      <c r="C276" s="658" t="s">
        <v>1615</v>
      </c>
      <c r="D276" s="612">
        <v>3750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656" t="s">
        <v>1587</v>
      </c>
      <c r="B277" s="677" t="s">
        <v>271</v>
      </c>
      <c r="C277" s="658" t="s">
        <v>1615</v>
      </c>
      <c r="D277" s="612">
        <v>3750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656" t="s">
        <v>1588</v>
      </c>
      <c r="B278" s="677" t="s">
        <v>271</v>
      </c>
      <c r="C278" s="658" t="s">
        <v>1615</v>
      </c>
      <c r="D278" s="678">
        <v>3750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656" t="s">
        <v>1590</v>
      </c>
      <c r="B279" s="677" t="s">
        <v>271</v>
      </c>
      <c r="C279" s="658" t="s">
        <v>1615</v>
      </c>
      <c r="D279" s="612">
        <v>3750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656" t="s">
        <v>1592</v>
      </c>
      <c r="B280" s="677" t="s">
        <v>271</v>
      </c>
      <c r="C280" s="658" t="s">
        <v>1615</v>
      </c>
      <c r="D280" s="612">
        <v>3750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656" t="s">
        <v>1593</v>
      </c>
      <c r="B281" s="677" t="s">
        <v>271</v>
      </c>
      <c r="C281" s="658" t="s">
        <v>1615</v>
      </c>
      <c r="D281" s="612">
        <v>3750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656" t="s">
        <v>1595</v>
      </c>
      <c r="B282" s="677" t="s">
        <v>271</v>
      </c>
      <c r="C282" s="658" t="s">
        <v>1615</v>
      </c>
      <c r="D282" s="612">
        <v>3750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656" t="s">
        <v>1597</v>
      </c>
      <c r="B283" s="677" t="s">
        <v>271</v>
      </c>
      <c r="C283" s="658" t="s">
        <v>1615</v>
      </c>
      <c r="D283" s="612">
        <v>3750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656" t="s">
        <v>1598</v>
      </c>
      <c r="B284" s="677" t="s">
        <v>271</v>
      </c>
      <c r="C284" s="658" t="s">
        <v>1615</v>
      </c>
      <c r="D284" s="612">
        <v>3750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656" t="s">
        <v>1599</v>
      </c>
      <c r="B285" s="677" t="s">
        <v>271</v>
      </c>
      <c r="C285" s="658" t="s">
        <v>1615</v>
      </c>
      <c r="D285" s="612">
        <v>3750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656" t="s">
        <v>1600</v>
      </c>
      <c r="B286" s="677" t="s">
        <v>271</v>
      </c>
      <c r="C286" s="658" t="s">
        <v>1615</v>
      </c>
      <c r="D286" s="612">
        <v>3750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656" t="s">
        <v>1601</v>
      </c>
      <c r="B287" s="677" t="s">
        <v>271</v>
      </c>
      <c r="C287" s="658" t="s">
        <v>1615</v>
      </c>
      <c r="D287" s="612">
        <v>3750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656" t="s">
        <v>1602</v>
      </c>
      <c r="B288" s="677" t="s">
        <v>271</v>
      </c>
      <c r="C288" s="658" t="s">
        <v>1615</v>
      </c>
      <c r="D288" s="612">
        <v>3750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656" t="s">
        <v>1603</v>
      </c>
      <c r="B289" s="677" t="s">
        <v>271</v>
      </c>
      <c r="C289" s="658" t="s">
        <v>1615</v>
      </c>
      <c r="D289" s="612">
        <v>3750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656" t="s">
        <v>1604</v>
      </c>
      <c r="B290" s="677" t="s">
        <v>271</v>
      </c>
      <c r="C290" s="658" t="s">
        <v>1615</v>
      </c>
      <c r="D290" s="612">
        <v>3750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656" t="s">
        <v>1605</v>
      </c>
      <c r="B291" s="677" t="s">
        <v>271</v>
      </c>
      <c r="C291" s="596" t="s">
        <v>1615</v>
      </c>
      <c r="D291" s="612">
        <v>3750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656" t="s">
        <v>1606</v>
      </c>
      <c r="B292" s="677" t="s">
        <v>271</v>
      </c>
      <c r="C292" s="597" t="s">
        <v>1615</v>
      </c>
      <c r="D292" s="612">
        <v>3750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656" t="s">
        <v>1607</v>
      </c>
      <c r="B293" s="677" t="s">
        <v>271</v>
      </c>
      <c r="C293" s="597" t="s">
        <v>1615</v>
      </c>
      <c r="D293" s="612">
        <v>3750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656" t="s">
        <v>1608</v>
      </c>
      <c r="B294" s="677" t="s">
        <v>271</v>
      </c>
      <c r="C294" s="597" t="s">
        <v>1615</v>
      </c>
      <c r="D294" s="612">
        <v>3750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656" t="s">
        <v>1609</v>
      </c>
      <c r="B295" s="677" t="s">
        <v>271</v>
      </c>
      <c r="C295" s="597" t="s">
        <v>1615</v>
      </c>
      <c r="D295" s="612">
        <v>3750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656" t="s">
        <v>1610</v>
      </c>
      <c r="B296" s="677" t="s">
        <v>271</v>
      </c>
      <c r="C296" s="597" t="s">
        <v>1615</v>
      </c>
      <c r="D296" s="612">
        <v>3750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656" t="s">
        <v>1611</v>
      </c>
      <c r="B297" s="677" t="s">
        <v>271</v>
      </c>
      <c r="C297" s="597" t="s">
        <v>1615</v>
      </c>
      <c r="D297" s="612">
        <v>3750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656" t="s">
        <v>1613</v>
      </c>
      <c r="B298" s="677" t="s">
        <v>271</v>
      </c>
      <c r="C298" s="597" t="s">
        <v>1615</v>
      </c>
      <c r="D298" s="612">
        <v>3750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656" t="s">
        <v>1614</v>
      </c>
      <c r="B299" s="677" t="s">
        <v>271</v>
      </c>
      <c r="C299" s="597" t="s">
        <v>1615</v>
      </c>
      <c r="D299" s="612">
        <v>3750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656" t="s">
        <v>1581</v>
      </c>
      <c r="B300" s="677" t="s">
        <v>271</v>
      </c>
      <c r="C300" s="597" t="s">
        <v>1616</v>
      </c>
      <c r="D300" s="612">
        <v>1255.56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656" t="s">
        <v>1584</v>
      </c>
      <c r="B301" s="677" t="s">
        <v>271</v>
      </c>
      <c r="C301" s="597" t="s">
        <v>1616</v>
      </c>
      <c r="D301" s="612">
        <v>1255.56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656" t="s">
        <v>1585</v>
      </c>
      <c r="B302" s="677" t="s">
        <v>271</v>
      </c>
      <c r="C302" s="597" t="s">
        <v>1616</v>
      </c>
      <c r="D302" s="612">
        <v>1255.56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656" t="s">
        <v>1586</v>
      </c>
      <c r="B303" s="677" t="s">
        <v>271</v>
      </c>
      <c r="C303" s="597" t="s">
        <v>1616</v>
      </c>
      <c r="D303" s="612">
        <v>1255.56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656" t="s">
        <v>1587</v>
      </c>
      <c r="B304" s="677" t="s">
        <v>271</v>
      </c>
      <c r="C304" s="597" t="s">
        <v>1616</v>
      </c>
      <c r="D304" s="612">
        <v>1255.56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656" t="s">
        <v>1588</v>
      </c>
      <c r="B305" s="677" t="s">
        <v>271</v>
      </c>
      <c r="C305" s="597" t="s">
        <v>1616</v>
      </c>
      <c r="D305" s="612">
        <v>1255.56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656" t="s">
        <v>1590</v>
      </c>
      <c r="B306" s="677" t="s">
        <v>271</v>
      </c>
      <c r="C306" s="597" t="s">
        <v>1616</v>
      </c>
      <c r="D306" s="612">
        <v>1255.56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656" t="s">
        <v>1592</v>
      </c>
      <c r="B307" s="677" t="s">
        <v>271</v>
      </c>
      <c r="C307" s="597" t="s">
        <v>1616</v>
      </c>
      <c r="D307" s="612">
        <v>1255.56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656" t="s">
        <v>1593</v>
      </c>
      <c r="B308" s="677" t="s">
        <v>271</v>
      </c>
      <c r="C308" s="597" t="s">
        <v>1616</v>
      </c>
      <c r="D308" s="612">
        <v>1255.56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656" t="s">
        <v>1595</v>
      </c>
      <c r="B309" s="677" t="s">
        <v>271</v>
      </c>
      <c r="C309" s="597" t="s">
        <v>1616</v>
      </c>
      <c r="D309" s="612">
        <v>1255.56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656" t="s">
        <v>1597</v>
      </c>
      <c r="B310" s="677" t="s">
        <v>271</v>
      </c>
      <c r="C310" s="657" t="s">
        <v>1616</v>
      </c>
      <c r="D310" s="612">
        <v>1255.56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656" t="s">
        <v>1598</v>
      </c>
      <c r="B311" s="677" t="s">
        <v>271</v>
      </c>
      <c r="C311" s="657" t="s">
        <v>1616</v>
      </c>
      <c r="D311" s="612">
        <v>1255.56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656" t="s">
        <v>1599</v>
      </c>
      <c r="B312" s="677" t="s">
        <v>271</v>
      </c>
      <c r="C312" s="657" t="s">
        <v>1616</v>
      </c>
      <c r="D312" s="612">
        <v>1255.56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656" t="s">
        <v>1600</v>
      </c>
      <c r="B313" s="677" t="s">
        <v>271</v>
      </c>
      <c r="C313" s="657" t="s">
        <v>1616</v>
      </c>
      <c r="D313" s="612">
        <v>1255.56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656" t="s">
        <v>1601</v>
      </c>
      <c r="B314" s="677" t="s">
        <v>271</v>
      </c>
      <c r="C314" s="657" t="s">
        <v>1616</v>
      </c>
      <c r="D314" s="612">
        <v>1255.56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656" t="s">
        <v>1602</v>
      </c>
      <c r="B315" s="677" t="s">
        <v>271</v>
      </c>
      <c r="C315" s="657" t="s">
        <v>1616</v>
      </c>
      <c r="D315" s="612">
        <v>1255.55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656" t="s">
        <v>1603</v>
      </c>
      <c r="B316" s="677" t="s">
        <v>271</v>
      </c>
      <c r="C316" s="657" t="s">
        <v>1616</v>
      </c>
      <c r="D316" s="612">
        <v>1255.55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656" t="s">
        <v>1604</v>
      </c>
      <c r="B317" s="677" t="s">
        <v>271</v>
      </c>
      <c r="C317" s="657" t="s">
        <v>1616</v>
      </c>
      <c r="D317" s="612">
        <v>1255.55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656" t="s">
        <v>1605</v>
      </c>
      <c r="B318" s="677" t="s">
        <v>271</v>
      </c>
      <c r="C318" s="657" t="s">
        <v>1616</v>
      </c>
      <c r="D318" s="612">
        <v>1255.55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656" t="s">
        <v>1606</v>
      </c>
      <c r="B319" s="677" t="s">
        <v>271</v>
      </c>
      <c r="C319" s="657" t="s">
        <v>1616</v>
      </c>
      <c r="D319" s="612">
        <v>1255.55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656" t="s">
        <v>1607</v>
      </c>
      <c r="B320" s="677" t="s">
        <v>271</v>
      </c>
      <c r="C320" s="657" t="s">
        <v>1616</v>
      </c>
      <c r="D320" s="612">
        <v>1255.55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656" t="s">
        <v>1608</v>
      </c>
      <c r="B321" s="677" t="s">
        <v>271</v>
      </c>
      <c r="C321" s="657" t="s">
        <v>1616</v>
      </c>
      <c r="D321" s="612">
        <v>1255.55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656" t="s">
        <v>1609</v>
      </c>
      <c r="B322" s="677" t="s">
        <v>271</v>
      </c>
      <c r="C322" s="657" t="s">
        <v>1616</v>
      </c>
      <c r="D322" s="612">
        <v>1255.55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656" t="s">
        <v>1610</v>
      </c>
      <c r="B323" s="677" t="s">
        <v>271</v>
      </c>
      <c r="C323" s="657" t="s">
        <v>1616</v>
      </c>
      <c r="D323" s="612">
        <v>1255.55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656" t="s">
        <v>1611</v>
      </c>
      <c r="B324" s="677" t="s">
        <v>271</v>
      </c>
      <c r="C324" s="657" t="s">
        <v>1616</v>
      </c>
      <c r="D324" s="612">
        <v>1255.55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656" t="s">
        <v>1613</v>
      </c>
      <c r="B325" s="677" t="s">
        <v>271</v>
      </c>
      <c r="C325" s="657" t="s">
        <v>1616</v>
      </c>
      <c r="D325" s="612">
        <v>1255.55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656" t="s">
        <v>1614</v>
      </c>
      <c r="B326" s="677" t="s">
        <v>271</v>
      </c>
      <c r="C326" s="657" t="s">
        <v>1616</v>
      </c>
      <c r="D326" s="612">
        <v>1255.55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656" t="s">
        <v>1581</v>
      </c>
      <c r="B327" s="677" t="s">
        <v>271</v>
      </c>
      <c r="C327" s="657" t="s">
        <v>1617</v>
      </c>
      <c r="D327" s="612">
        <v>1000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656" t="s">
        <v>1584</v>
      </c>
      <c r="B328" s="677" t="s">
        <v>271</v>
      </c>
      <c r="C328" s="657" t="s">
        <v>1617</v>
      </c>
      <c r="D328" s="612">
        <v>900</v>
      </c>
      <c r="E328" s="376"/>
      <c r="F328" s="376"/>
      <c r="G328" s="376"/>
      <c r="H328" s="376"/>
      <c r="I328" s="376"/>
      <c r="J328" s="376"/>
      <c r="K328" s="376"/>
      <c r="L328" s="376"/>
      <c r="M328" s="376"/>
      <c r="N328" s="376"/>
      <c r="O328" s="376"/>
      <c r="P328" s="376"/>
      <c r="Q328" s="376"/>
      <c r="R328" s="376"/>
      <c r="S328" s="376"/>
      <c r="T328" s="376"/>
      <c r="U328" s="376"/>
      <c r="V328" s="376"/>
      <c r="W328" s="376"/>
      <c r="X328" s="376"/>
    </row>
    <row r="329" spans="1:24" ht="12.75" customHeight="1">
      <c r="A329" s="656" t="s">
        <v>1585</v>
      </c>
      <c r="B329" s="677" t="s">
        <v>271</v>
      </c>
      <c r="C329" s="657" t="s">
        <v>1617</v>
      </c>
      <c r="D329" s="612">
        <v>150</v>
      </c>
      <c r="E329" s="376"/>
      <c r="F329" s="376"/>
      <c r="G329" s="376"/>
      <c r="H329" s="376"/>
      <c r="I329" s="376"/>
      <c r="J329" s="376"/>
      <c r="K329" s="376"/>
      <c r="L329" s="376"/>
      <c r="M329" s="376"/>
      <c r="N329" s="376"/>
      <c r="O329" s="376"/>
      <c r="P329" s="376"/>
      <c r="Q329" s="376"/>
      <c r="R329" s="376"/>
      <c r="S329" s="376"/>
      <c r="T329" s="376"/>
      <c r="U329" s="376"/>
      <c r="V329" s="376"/>
      <c r="W329" s="376"/>
      <c r="X329" s="376"/>
    </row>
    <row r="330" spans="1:24" ht="12.75" customHeight="1">
      <c r="A330" s="656" t="s">
        <v>1587</v>
      </c>
      <c r="B330" s="677" t="s">
        <v>271</v>
      </c>
      <c r="C330" s="657" t="s">
        <v>1617</v>
      </c>
      <c r="D330" s="612">
        <v>362.5</v>
      </c>
      <c r="E330" s="376"/>
      <c r="F330" s="376"/>
      <c r="G330" s="376"/>
      <c r="H330" s="376"/>
      <c r="I330" s="376"/>
      <c r="J330" s="376"/>
      <c r="K330" s="376"/>
      <c r="L330" s="376"/>
      <c r="M330" s="376"/>
      <c r="N330" s="376"/>
      <c r="O330" s="376"/>
      <c r="P330" s="376"/>
      <c r="Q330" s="376"/>
      <c r="R330" s="376"/>
      <c r="S330" s="376"/>
      <c r="T330" s="376"/>
      <c r="U330" s="376"/>
      <c r="V330" s="376"/>
      <c r="W330" s="376"/>
      <c r="X330" s="376"/>
    </row>
    <row r="331" spans="1:24" ht="12.75" customHeight="1">
      <c r="A331" s="656" t="s">
        <v>1588</v>
      </c>
      <c r="B331" s="677" t="s">
        <v>271</v>
      </c>
      <c r="C331" s="657" t="s">
        <v>1617</v>
      </c>
      <c r="D331" s="612">
        <v>786</v>
      </c>
      <c r="E331" s="376"/>
      <c r="F331" s="376"/>
      <c r="G331" s="376"/>
      <c r="H331" s="376"/>
      <c r="I331" s="376"/>
      <c r="J331" s="376"/>
      <c r="K331" s="376"/>
      <c r="L331" s="376"/>
      <c r="M331" s="376"/>
      <c r="N331" s="376"/>
      <c r="O331" s="376"/>
      <c r="P331" s="376"/>
      <c r="Q331" s="376"/>
      <c r="R331" s="376"/>
      <c r="S331" s="376"/>
      <c r="T331" s="376"/>
      <c r="U331" s="376"/>
      <c r="V331" s="376"/>
      <c r="W331" s="376"/>
      <c r="X331" s="376"/>
    </row>
    <row r="332" spans="1:24" ht="12.75" customHeight="1">
      <c r="A332" s="656" t="s">
        <v>1592</v>
      </c>
      <c r="B332" s="677" t="s">
        <v>271</v>
      </c>
      <c r="C332" s="657" t="s">
        <v>1617</v>
      </c>
      <c r="D332" s="612">
        <v>900</v>
      </c>
      <c r="E332" s="376"/>
      <c r="F332" s="376"/>
      <c r="G332" s="376"/>
      <c r="H332" s="376"/>
      <c r="I332" s="376"/>
      <c r="J332" s="376"/>
      <c r="K332" s="376"/>
      <c r="L332" s="376"/>
      <c r="M332" s="376"/>
      <c r="N332" s="376"/>
      <c r="O332" s="376"/>
      <c r="P332" s="376"/>
      <c r="Q332" s="376"/>
      <c r="R332" s="376"/>
      <c r="S332" s="376"/>
      <c r="T332" s="376"/>
      <c r="U332" s="376"/>
      <c r="V332" s="376"/>
      <c r="W332" s="376"/>
      <c r="X332" s="376"/>
    </row>
    <row r="333" spans="1:24" ht="12.75" customHeight="1">
      <c r="A333" s="656" t="s">
        <v>1595</v>
      </c>
      <c r="B333" s="677" t="s">
        <v>271</v>
      </c>
      <c r="C333" s="657" t="s">
        <v>1617</v>
      </c>
      <c r="D333" s="612">
        <v>600</v>
      </c>
      <c r="E333" s="376"/>
      <c r="F333" s="376"/>
      <c r="G333" s="376"/>
      <c r="H333" s="376"/>
      <c r="I333" s="376"/>
      <c r="J333" s="376"/>
      <c r="K333" s="376"/>
      <c r="L333" s="376"/>
      <c r="M333" s="376"/>
      <c r="N333" s="376"/>
      <c r="O333" s="376"/>
      <c r="P333" s="376"/>
      <c r="Q333" s="376"/>
      <c r="R333" s="376"/>
      <c r="S333" s="376"/>
      <c r="T333" s="376"/>
      <c r="U333" s="376"/>
      <c r="V333" s="376"/>
      <c r="W333" s="376"/>
      <c r="X333" s="376"/>
    </row>
    <row r="334" spans="1:24" ht="12.75" customHeight="1">
      <c r="A334" s="656" t="s">
        <v>1597</v>
      </c>
      <c r="B334" s="677" t="s">
        <v>271</v>
      </c>
      <c r="C334" s="657" t="s">
        <v>1617</v>
      </c>
      <c r="D334" s="612">
        <v>600</v>
      </c>
      <c r="E334" s="376"/>
      <c r="F334" s="376"/>
      <c r="G334" s="376"/>
      <c r="H334" s="376"/>
      <c r="I334" s="376"/>
      <c r="J334" s="376"/>
      <c r="K334" s="376"/>
      <c r="L334" s="376"/>
      <c r="M334" s="376"/>
      <c r="N334" s="376"/>
      <c r="O334" s="376"/>
      <c r="P334" s="376"/>
      <c r="Q334" s="376"/>
      <c r="R334" s="376"/>
      <c r="S334" s="376"/>
      <c r="T334" s="376"/>
      <c r="U334" s="376"/>
      <c r="V334" s="376"/>
      <c r="W334" s="376"/>
      <c r="X334" s="376"/>
    </row>
    <row r="335" spans="1:24" ht="12.75" customHeight="1">
      <c r="A335" s="656" t="s">
        <v>1598</v>
      </c>
      <c r="B335" s="677" t="s">
        <v>271</v>
      </c>
      <c r="C335" s="657" t="s">
        <v>1617</v>
      </c>
      <c r="D335" s="612">
        <v>2000</v>
      </c>
      <c r="E335" s="376"/>
      <c r="F335" s="376"/>
      <c r="G335" s="376"/>
      <c r="H335" s="376"/>
      <c r="I335" s="376"/>
      <c r="J335" s="376"/>
      <c r="K335" s="376"/>
      <c r="L335" s="376"/>
      <c r="M335" s="376"/>
      <c r="N335" s="376"/>
      <c r="O335" s="376"/>
      <c r="P335" s="376"/>
      <c r="Q335" s="376"/>
      <c r="R335" s="376"/>
      <c r="S335" s="376"/>
      <c r="T335" s="376"/>
      <c r="U335" s="376"/>
      <c r="V335" s="376"/>
      <c r="W335" s="376"/>
      <c r="X335" s="376"/>
    </row>
    <row r="336" spans="1:24" ht="12.75" customHeight="1">
      <c r="A336" s="656" t="s">
        <v>1600</v>
      </c>
      <c r="B336" s="677" t="s">
        <v>271</v>
      </c>
      <c r="C336" s="657" t="s">
        <v>1617</v>
      </c>
      <c r="D336" s="612">
        <v>1200</v>
      </c>
      <c r="E336" s="376"/>
      <c r="F336" s="376"/>
      <c r="G336" s="376"/>
      <c r="H336" s="376"/>
      <c r="I336" s="376"/>
      <c r="J336" s="376"/>
      <c r="K336" s="376"/>
      <c r="L336" s="376"/>
      <c r="M336" s="376"/>
      <c r="N336" s="376"/>
      <c r="O336" s="376"/>
      <c r="P336" s="376"/>
      <c r="Q336" s="376"/>
      <c r="R336" s="376"/>
      <c r="S336" s="376"/>
      <c r="T336" s="376"/>
      <c r="U336" s="376"/>
      <c r="V336" s="376"/>
      <c r="W336" s="376"/>
      <c r="X336" s="376"/>
    </row>
    <row r="337" spans="1:24" ht="12.75" customHeight="1">
      <c r="A337" s="656" t="s">
        <v>1601</v>
      </c>
      <c r="B337" s="677" t="s">
        <v>271</v>
      </c>
      <c r="C337" s="657" t="s">
        <v>1617</v>
      </c>
      <c r="D337" s="612">
        <v>1000</v>
      </c>
      <c r="E337" s="376"/>
      <c r="F337" s="376"/>
      <c r="G337" s="376"/>
      <c r="H337" s="376"/>
      <c r="I337" s="376"/>
      <c r="J337" s="376"/>
      <c r="K337" s="376"/>
      <c r="L337" s="376"/>
      <c r="M337" s="376"/>
      <c r="N337" s="376"/>
      <c r="O337" s="376"/>
      <c r="P337" s="376"/>
      <c r="Q337" s="376"/>
      <c r="R337" s="376"/>
      <c r="S337" s="376"/>
      <c r="T337" s="376"/>
      <c r="U337" s="376"/>
      <c r="V337" s="376"/>
      <c r="W337" s="376"/>
      <c r="X337" s="376"/>
    </row>
    <row r="338" spans="1:24" ht="12.75" customHeight="1">
      <c r="A338" s="656" t="s">
        <v>1603</v>
      </c>
      <c r="B338" s="677" t="s">
        <v>271</v>
      </c>
      <c r="C338" s="657" t="s">
        <v>1617</v>
      </c>
      <c r="D338" s="612">
        <v>600</v>
      </c>
      <c r="E338" s="376"/>
      <c r="F338" s="376"/>
      <c r="G338" s="376"/>
      <c r="H338" s="376"/>
      <c r="I338" s="376"/>
      <c r="J338" s="376"/>
      <c r="K338" s="376"/>
      <c r="L338" s="376"/>
      <c r="M338" s="376"/>
      <c r="N338" s="376"/>
      <c r="O338" s="376"/>
      <c r="P338" s="376"/>
      <c r="Q338" s="376"/>
      <c r="R338" s="376"/>
      <c r="S338" s="376"/>
      <c r="T338" s="376"/>
      <c r="U338" s="376"/>
      <c r="V338" s="376"/>
      <c r="W338" s="376"/>
      <c r="X338" s="376"/>
    </row>
    <row r="339" spans="1:24" ht="12.75" customHeight="1">
      <c r="A339" s="656" t="s">
        <v>1605</v>
      </c>
      <c r="B339" s="677" t="s">
        <v>271</v>
      </c>
      <c r="C339" s="657" t="s">
        <v>1617</v>
      </c>
      <c r="D339" s="612">
        <v>600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56" t="s">
        <v>1606</v>
      </c>
      <c r="B340" s="677" t="s">
        <v>271</v>
      </c>
      <c r="C340" s="657" t="s">
        <v>1617</v>
      </c>
      <c r="D340" s="612">
        <v>113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56" t="s">
        <v>1607</v>
      </c>
      <c r="B341" s="677" t="s">
        <v>271</v>
      </c>
      <c r="C341" s="657" t="s">
        <v>1617</v>
      </c>
      <c r="D341" s="612">
        <v>600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56" t="s">
        <v>1608</v>
      </c>
      <c r="B342" s="677" t="s">
        <v>271</v>
      </c>
      <c r="C342" s="657" t="s">
        <v>1617</v>
      </c>
      <c r="D342" s="612">
        <v>1000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56" t="s">
        <v>1609</v>
      </c>
      <c r="B343" s="677" t="s">
        <v>271</v>
      </c>
      <c r="C343" s="657" t="s">
        <v>1617</v>
      </c>
      <c r="D343" s="612">
        <v>1000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56" t="s">
        <v>1611</v>
      </c>
      <c r="B344" s="677" t="s">
        <v>271</v>
      </c>
      <c r="C344" s="657" t="s">
        <v>1617</v>
      </c>
      <c r="D344" s="612">
        <v>1400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56" t="s">
        <v>1613</v>
      </c>
      <c r="B345" s="677" t="s">
        <v>271</v>
      </c>
      <c r="C345" s="657" t="s">
        <v>1617</v>
      </c>
      <c r="D345" s="612">
        <v>890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56" t="s">
        <v>1586</v>
      </c>
      <c r="B346" s="677" t="s">
        <v>271</v>
      </c>
      <c r="C346" s="657" t="s">
        <v>1617</v>
      </c>
      <c r="D346" s="612">
        <v>113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56" t="s">
        <v>1602</v>
      </c>
      <c r="B347" s="677" t="s">
        <v>271</v>
      </c>
      <c r="C347" s="657" t="s">
        <v>1617</v>
      </c>
      <c r="D347" s="612">
        <v>486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56" t="s">
        <v>1614</v>
      </c>
      <c r="B348" s="677" t="s">
        <v>271</v>
      </c>
      <c r="C348" s="657" t="s">
        <v>1617</v>
      </c>
      <c r="D348" s="612">
        <v>754.5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56" t="s">
        <v>1526</v>
      </c>
      <c r="B349" s="677" t="s">
        <v>323</v>
      </c>
      <c r="C349" s="657" t="s">
        <v>1620</v>
      </c>
      <c r="D349" s="612">
        <v>2000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656" t="s">
        <v>1481</v>
      </c>
      <c r="B350" s="677" t="s">
        <v>323</v>
      </c>
      <c r="C350" s="658" t="s">
        <v>1621</v>
      </c>
      <c r="D350" s="612">
        <v>2500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56" t="s">
        <v>1557</v>
      </c>
      <c r="B351" s="677" t="s">
        <v>323</v>
      </c>
      <c r="C351" s="658" t="s">
        <v>1623</v>
      </c>
      <c r="D351" s="612">
        <v>4000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56" t="s">
        <v>1532</v>
      </c>
      <c r="B352" s="677" t="s">
        <v>323</v>
      </c>
      <c r="C352" s="658" t="s">
        <v>1624</v>
      </c>
      <c r="D352" s="612">
        <v>2000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56" t="s">
        <v>1563</v>
      </c>
      <c r="B353" s="677" t="s">
        <v>323</v>
      </c>
      <c r="C353" s="658" t="s">
        <v>1625</v>
      </c>
      <c r="D353" s="612">
        <v>2000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56" t="s">
        <v>1626</v>
      </c>
      <c r="B354" s="677" t="s">
        <v>323</v>
      </c>
      <c r="C354" s="658" t="s">
        <v>1627</v>
      </c>
      <c r="D354" s="612">
        <v>2000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56" t="s">
        <v>1563</v>
      </c>
      <c r="B355" s="677" t="s">
        <v>362</v>
      </c>
      <c r="C355" s="658" t="s">
        <v>1651</v>
      </c>
      <c r="D355" s="612">
        <v>2000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56" t="s">
        <v>1626</v>
      </c>
      <c r="B356" s="677" t="s">
        <v>362</v>
      </c>
      <c r="C356" s="658" t="s">
        <v>1652</v>
      </c>
      <c r="D356" s="612">
        <v>2000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56" t="s">
        <v>1592</v>
      </c>
      <c r="B357" s="677" t="s">
        <v>362</v>
      </c>
      <c r="C357" s="658" t="s">
        <v>1653</v>
      </c>
      <c r="D357" s="612">
        <v>2000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ht="12.75" customHeight="1">
      <c r="A358" s="656" t="s">
        <v>1655</v>
      </c>
      <c r="B358" s="677" t="s">
        <v>362</v>
      </c>
      <c r="C358" s="658" t="s">
        <v>1656</v>
      </c>
      <c r="D358" s="612">
        <v>2000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ht="12.75" customHeight="1">
      <c r="A359" s="656" t="s">
        <v>1658</v>
      </c>
      <c r="B359" s="677" t="s">
        <v>362</v>
      </c>
      <c r="C359" s="658" t="s">
        <v>1653</v>
      </c>
      <c r="D359" s="612">
        <v>2000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ht="12.75" customHeight="1">
      <c r="A360" s="656" t="s">
        <v>1659</v>
      </c>
      <c r="B360" s="677" t="s">
        <v>362</v>
      </c>
      <c r="C360" s="658" t="s">
        <v>1656</v>
      </c>
      <c r="D360" s="612">
        <v>2000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ht="12.75" customHeight="1">
      <c r="A361" s="656" t="s">
        <v>1660</v>
      </c>
      <c r="B361" s="677" t="s">
        <v>362</v>
      </c>
      <c r="C361" s="658" t="s">
        <v>1656</v>
      </c>
      <c r="D361" s="612">
        <v>2000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ht="12.75" customHeight="1">
      <c r="A362" s="656" t="s">
        <v>1662</v>
      </c>
      <c r="B362" s="677" t="s">
        <v>362</v>
      </c>
      <c r="C362" s="658" t="s">
        <v>1656</v>
      </c>
      <c r="D362" s="612">
        <v>2000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ht="12.75" customHeight="1">
      <c r="A363" s="656" t="s">
        <v>1481</v>
      </c>
      <c r="B363" s="677" t="s">
        <v>362</v>
      </c>
      <c r="C363" s="658" t="s">
        <v>1664</v>
      </c>
      <c r="D363" s="612">
        <v>2500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ht="12.75" customHeight="1">
      <c r="A364" s="656" t="s">
        <v>1557</v>
      </c>
      <c r="B364" s="677" t="s">
        <v>362</v>
      </c>
      <c r="C364" s="658" t="s">
        <v>1665</v>
      </c>
      <c r="D364" s="612">
        <v>4000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ht="12.75" customHeight="1">
      <c r="A365" s="656" t="s">
        <v>1666</v>
      </c>
      <c r="B365" s="677" t="s">
        <v>362</v>
      </c>
      <c r="C365" s="658" t="s">
        <v>1667</v>
      </c>
      <c r="D365" s="612">
        <v>2500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ht="12.75" customHeight="1">
      <c r="A366" s="656" t="s">
        <v>1669</v>
      </c>
      <c r="B366" s="677" t="s">
        <v>362</v>
      </c>
      <c r="C366" s="658" t="s">
        <v>1670</v>
      </c>
      <c r="D366" s="612">
        <v>2500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ht="12.75" customHeight="1">
      <c r="A367" s="656" t="s">
        <v>1684</v>
      </c>
      <c r="B367" s="677" t="s">
        <v>362</v>
      </c>
      <c r="C367" s="658" t="s">
        <v>1656</v>
      </c>
      <c r="D367" s="612">
        <v>2000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ht="12.75" customHeight="1">
      <c r="A368" s="656" t="s">
        <v>1658</v>
      </c>
      <c r="B368" s="677" t="s">
        <v>409</v>
      </c>
      <c r="C368" s="661" t="s">
        <v>1652</v>
      </c>
      <c r="D368" s="612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56" t="s">
        <v>1655</v>
      </c>
      <c r="B369" s="677" t="s">
        <v>409</v>
      </c>
      <c r="C369" s="661" t="s">
        <v>1691</v>
      </c>
      <c r="D369" s="612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56" t="s">
        <v>1557</v>
      </c>
      <c r="B370" s="677" t="s">
        <v>409</v>
      </c>
      <c r="C370" s="661" t="s">
        <v>1620</v>
      </c>
      <c r="D370" s="612">
        <v>4000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56" t="s">
        <v>1563</v>
      </c>
      <c r="B371" s="677" t="s">
        <v>409</v>
      </c>
      <c r="C371" s="658" t="s">
        <v>1692</v>
      </c>
      <c r="D371" s="612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56" t="s">
        <v>1662</v>
      </c>
      <c r="B372" s="677" t="s">
        <v>409</v>
      </c>
      <c r="C372" s="658" t="s">
        <v>1693</v>
      </c>
      <c r="D372" s="612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56" t="s">
        <v>1684</v>
      </c>
      <c r="B373" s="677" t="s">
        <v>409</v>
      </c>
      <c r="C373" s="658" t="s">
        <v>1693</v>
      </c>
      <c r="D373" s="612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56" t="s">
        <v>1669</v>
      </c>
      <c r="B374" s="677" t="s">
        <v>409</v>
      </c>
      <c r="C374" s="661" t="s">
        <v>1621</v>
      </c>
      <c r="D374" s="612">
        <v>2500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56" t="s">
        <v>1626</v>
      </c>
      <c r="B375" s="677" t="s">
        <v>409</v>
      </c>
      <c r="C375" s="658" t="s">
        <v>939</v>
      </c>
      <c r="D375" s="612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56" t="s">
        <v>1695</v>
      </c>
      <c r="B376" s="677" t="s">
        <v>409</v>
      </c>
      <c r="C376" s="658" t="s">
        <v>1038</v>
      </c>
      <c r="D376" s="612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56" t="s">
        <v>1697</v>
      </c>
      <c r="B377" s="677" t="s">
        <v>409</v>
      </c>
      <c r="C377" s="661" t="s">
        <v>1670</v>
      </c>
      <c r="D377" s="612">
        <v>2500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56" t="s">
        <v>1700</v>
      </c>
      <c r="B378" s="677" t="s">
        <v>409</v>
      </c>
      <c r="C378" s="661" t="s">
        <v>1664</v>
      </c>
      <c r="D378" s="612">
        <v>2500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56" t="s">
        <v>1660</v>
      </c>
      <c r="B379" s="677" t="s">
        <v>409</v>
      </c>
      <c r="C379" s="658" t="s">
        <v>1038</v>
      </c>
      <c r="D379" s="612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56" t="s">
        <v>1710</v>
      </c>
      <c r="B380" s="677" t="s">
        <v>409</v>
      </c>
      <c r="C380" s="658" t="s">
        <v>983</v>
      </c>
      <c r="D380" s="612">
        <v>2000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56" t="s">
        <v>1711</v>
      </c>
      <c r="B381" s="677" t="s">
        <v>409</v>
      </c>
      <c r="C381" s="658" t="s">
        <v>983</v>
      </c>
      <c r="D381" s="612">
        <v>2000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56" t="s">
        <v>1712</v>
      </c>
      <c r="B382" s="677" t="s">
        <v>409</v>
      </c>
      <c r="C382" s="658" t="s">
        <v>909</v>
      </c>
      <c r="D382" s="612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56" t="s">
        <v>1714</v>
      </c>
      <c r="B383" s="677" t="s">
        <v>409</v>
      </c>
      <c r="C383" s="658" t="s">
        <v>909</v>
      </c>
      <c r="D383" s="612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56" t="s">
        <v>1666</v>
      </c>
      <c r="B384" s="677" t="s">
        <v>434</v>
      </c>
      <c r="C384" s="661" t="s">
        <v>1621</v>
      </c>
      <c r="D384" s="612">
        <v>2500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56" t="s">
        <v>1557</v>
      </c>
      <c r="B385" s="677" t="s">
        <v>434</v>
      </c>
      <c r="C385" s="661" t="s">
        <v>1723</v>
      </c>
      <c r="D385" s="612">
        <v>4000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56" t="s">
        <v>1724</v>
      </c>
      <c r="B386" s="677" t="s">
        <v>434</v>
      </c>
      <c r="C386" s="658" t="s">
        <v>909</v>
      </c>
      <c r="D386" s="612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56" t="s">
        <v>1626</v>
      </c>
      <c r="B387" s="677" t="s">
        <v>434</v>
      </c>
      <c r="C387" s="658" t="s">
        <v>965</v>
      </c>
      <c r="D387" s="612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56" t="s">
        <v>1684</v>
      </c>
      <c r="B388" s="677" t="s">
        <v>434</v>
      </c>
      <c r="C388" s="658" t="s">
        <v>1058</v>
      </c>
      <c r="D388" s="612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56" t="s">
        <v>1700</v>
      </c>
      <c r="B389" s="677" t="s">
        <v>434</v>
      </c>
      <c r="C389" s="661" t="s">
        <v>1725</v>
      </c>
      <c r="D389" s="612">
        <v>2500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56" t="s">
        <v>1669</v>
      </c>
      <c r="B390" s="677" t="s">
        <v>434</v>
      </c>
      <c r="C390" s="661" t="s">
        <v>1726</v>
      </c>
      <c r="D390" s="612">
        <v>2500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56" t="s">
        <v>1655</v>
      </c>
      <c r="B391" s="677" t="s">
        <v>434</v>
      </c>
      <c r="C391" s="658" t="s">
        <v>1058</v>
      </c>
      <c r="D391" s="612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56" t="s">
        <v>1662</v>
      </c>
      <c r="B392" s="677" t="s">
        <v>434</v>
      </c>
      <c r="C392" s="658" t="s">
        <v>1058</v>
      </c>
      <c r="D392" s="612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56" t="s">
        <v>1666</v>
      </c>
      <c r="B393" s="677" t="s">
        <v>434</v>
      </c>
      <c r="C393" s="661" t="s">
        <v>1621</v>
      </c>
      <c r="D393" s="612">
        <v>2500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56" t="s">
        <v>1728</v>
      </c>
      <c r="B394" s="677" t="s">
        <v>434</v>
      </c>
      <c r="C394" s="658" t="s">
        <v>1129</v>
      </c>
      <c r="D394" s="612">
        <v>2000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56" t="s">
        <v>1695</v>
      </c>
      <c r="B395" s="677" t="s">
        <v>434</v>
      </c>
      <c r="C395" s="658" t="s">
        <v>1058</v>
      </c>
      <c r="D395" s="612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56" t="s">
        <v>1660</v>
      </c>
      <c r="B396" s="677" t="s">
        <v>434</v>
      </c>
      <c r="C396" s="658" t="s">
        <v>1058</v>
      </c>
      <c r="D396" s="612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56" t="s">
        <v>1746</v>
      </c>
      <c r="B397" s="677" t="s">
        <v>434</v>
      </c>
      <c r="C397" s="658" t="s">
        <v>939</v>
      </c>
      <c r="D397" s="612">
        <v>2000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56" t="s">
        <v>1710</v>
      </c>
      <c r="B398" s="677" t="s">
        <v>434</v>
      </c>
      <c r="C398" s="658" t="s">
        <v>1038</v>
      </c>
      <c r="D398" s="612">
        <v>2000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56" t="s">
        <v>1711</v>
      </c>
      <c r="B399" s="677" t="s">
        <v>434</v>
      </c>
      <c r="C399" s="658" t="s">
        <v>1038</v>
      </c>
      <c r="D399" s="612">
        <v>2000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56" t="s">
        <v>1714</v>
      </c>
      <c r="B400" s="677" t="s">
        <v>434</v>
      </c>
      <c r="C400" s="658" t="s">
        <v>940</v>
      </c>
      <c r="D400" s="612">
        <v>2000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56" t="s">
        <v>1712</v>
      </c>
      <c r="B401" s="677" t="s">
        <v>434</v>
      </c>
      <c r="C401" s="658" t="s">
        <v>940</v>
      </c>
      <c r="D401" s="612">
        <v>2000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56" t="s">
        <v>1557</v>
      </c>
      <c r="B402" s="677" t="s">
        <v>434</v>
      </c>
      <c r="C402" s="661" t="s">
        <v>1755</v>
      </c>
      <c r="D402" s="612">
        <v>4000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56" t="s">
        <v>1724</v>
      </c>
      <c r="B403" s="677" t="s">
        <v>434</v>
      </c>
      <c r="C403" s="658" t="s">
        <v>940</v>
      </c>
      <c r="D403" s="612">
        <v>2000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656" t="s">
        <v>1746</v>
      </c>
      <c r="B404" s="677" t="s">
        <v>434</v>
      </c>
      <c r="C404" s="658" t="s">
        <v>965</v>
      </c>
      <c r="D404" s="612">
        <v>2000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56" t="s">
        <v>1592</v>
      </c>
      <c r="B405" s="677" t="s">
        <v>434</v>
      </c>
      <c r="C405" s="658" t="s">
        <v>1060</v>
      </c>
      <c r="D405" s="612">
        <v>2000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56" t="s">
        <v>1666</v>
      </c>
      <c r="B406" s="677" t="s">
        <v>434</v>
      </c>
      <c r="C406" s="661" t="s">
        <v>1664</v>
      </c>
      <c r="D406" s="612">
        <v>2500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56" t="s">
        <v>1700</v>
      </c>
      <c r="B407" s="677" t="s">
        <v>434</v>
      </c>
      <c r="C407" s="661" t="s">
        <v>1726</v>
      </c>
      <c r="D407" s="612">
        <v>2500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56" t="s">
        <v>1711</v>
      </c>
      <c r="B408" s="677" t="s">
        <v>434</v>
      </c>
      <c r="C408" s="658" t="s">
        <v>1058</v>
      </c>
      <c r="D408" s="612">
        <v>2000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56" t="s">
        <v>1710</v>
      </c>
      <c r="B409" s="677" t="s">
        <v>434</v>
      </c>
      <c r="C409" s="658" t="s">
        <v>1058</v>
      </c>
      <c r="D409" s="612">
        <v>2000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24.75" customHeight="1">
      <c r="A410" s="656" t="s">
        <v>1731</v>
      </c>
      <c r="B410" s="677" t="s">
        <v>434</v>
      </c>
      <c r="C410" s="657" t="s">
        <v>1732</v>
      </c>
      <c r="D410" s="612">
        <v>1200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24.75" customHeight="1">
      <c r="A411" s="656" t="s">
        <v>1733</v>
      </c>
      <c r="B411" s="677" t="s">
        <v>434</v>
      </c>
      <c r="C411" s="657" t="s">
        <v>1732</v>
      </c>
      <c r="D411" s="612">
        <v>1200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24.75" customHeight="1">
      <c r="A412" s="679" t="s">
        <v>1734</v>
      </c>
      <c r="B412" s="677" t="s">
        <v>434</v>
      </c>
      <c r="C412" s="657" t="s">
        <v>1732</v>
      </c>
      <c r="D412" s="612">
        <v>1200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24.75" customHeight="1">
      <c r="A413" s="656" t="s">
        <v>1735</v>
      </c>
      <c r="B413" s="677" t="s">
        <v>434</v>
      </c>
      <c r="C413" s="657" t="s">
        <v>1736</v>
      </c>
      <c r="D413" s="612">
        <v>1044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24.75" customHeight="1">
      <c r="A414" s="656" t="s">
        <v>1737</v>
      </c>
      <c r="B414" s="677" t="s">
        <v>434</v>
      </c>
      <c r="C414" s="657" t="s">
        <v>1736</v>
      </c>
      <c r="D414" s="612">
        <v>1044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24.75" customHeight="1">
      <c r="A415" s="656" t="s">
        <v>1738</v>
      </c>
      <c r="B415" s="677" t="s">
        <v>434</v>
      </c>
      <c r="C415" s="657" t="s">
        <v>1736</v>
      </c>
      <c r="D415" s="612">
        <v>1044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24.75" customHeight="1">
      <c r="A416" s="656" t="s">
        <v>1739</v>
      </c>
      <c r="B416" s="677" t="s">
        <v>434</v>
      </c>
      <c r="C416" s="657" t="s">
        <v>1736</v>
      </c>
      <c r="D416" s="612">
        <v>1044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24.75" customHeight="1">
      <c r="A417" s="656" t="s">
        <v>1740</v>
      </c>
      <c r="B417" s="677" t="s">
        <v>434</v>
      </c>
      <c r="C417" s="657" t="s">
        <v>1736</v>
      </c>
      <c r="D417" s="612">
        <v>1044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24.75" customHeight="1">
      <c r="A418" s="656" t="s">
        <v>1741</v>
      </c>
      <c r="B418" s="677" t="s">
        <v>434</v>
      </c>
      <c r="C418" s="657" t="s">
        <v>1736</v>
      </c>
      <c r="D418" s="612">
        <v>1044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24.75" customHeight="1">
      <c r="A419" s="656" t="s">
        <v>1742</v>
      </c>
      <c r="B419" s="677" t="s">
        <v>434</v>
      </c>
      <c r="C419" s="657" t="s">
        <v>1736</v>
      </c>
      <c r="D419" s="612">
        <v>1044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24.75" customHeight="1">
      <c r="A420" s="656" t="s">
        <v>1743</v>
      </c>
      <c r="B420" s="677" t="s">
        <v>434</v>
      </c>
      <c r="C420" s="657" t="s">
        <v>1736</v>
      </c>
      <c r="D420" s="612">
        <v>1044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24.75" customHeight="1">
      <c r="A421" s="656" t="s">
        <v>1744</v>
      </c>
      <c r="B421" s="677" t="s">
        <v>434</v>
      </c>
      <c r="C421" s="657" t="s">
        <v>1736</v>
      </c>
      <c r="D421" s="612">
        <v>1044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24.75" customHeight="1">
      <c r="A422" s="656" t="s">
        <v>1731</v>
      </c>
      <c r="B422" s="677" t="s">
        <v>434</v>
      </c>
      <c r="C422" s="657" t="s">
        <v>1736</v>
      </c>
      <c r="D422" s="612">
        <v>1044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24.75" customHeight="1">
      <c r="A423" s="656" t="s">
        <v>1733</v>
      </c>
      <c r="B423" s="677" t="s">
        <v>434</v>
      </c>
      <c r="C423" s="657" t="s">
        <v>1736</v>
      </c>
      <c r="D423" s="612">
        <v>1044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24.75" customHeight="1">
      <c r="A424" s="679" t="s">
        <v>1734</v>
      </c>
      <c r="B424" s="677" t="s">
        <v>434</v>
      </c>
      <c r="C424" s="657" t="s">
        <v>1736</v>
      </c>
      <c r="D424" s="612">
        <v>1044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24.75" customHeight="1">
      <c r="A425" s="656" t="s">
        <v>1745</v>
      </c>
      <c r="B425" s="677" t="s">
        <v>434</v>
      </c>
      <c r="C425" s="657" t="s">
        <v>1736</v>
      </c>
      <c r="D425" s="612">
        <v>1044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935" t="s">
        <v>2682</v>
      </c>
      <c r="B426" s="906"/>
      <c r="C426" s="902"/>
      <c r="D426" s="600">
        <f>SUM(D148:D425)</f>
        <v>575216.99999999977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10" t="s">
        <v>2621</v>
      </c>
      <c r="B427" s="611" t="s">
        <v>16</v>
      </c>
      <c r="C427" s="611" t="s">
        <v>2655</v>
      </c>
      <c r="D427" s="612">
        <v>0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13" t="s">
        <v>2621</v>
      </c>
      <c r="B428" s="614" t="s">
        <v>48</v>
      </c>
      <c r="C428" s="614" t="s">
        <v>2656</v>
      </c>
      <c r="D428" s="612">
        <v>0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16" t="s">
        <v>2621</v>
      </c>
      <c r="B429" s="617" t="s">
        <v>81</v>
      </c>
      <c r="C429" s="617" t="s">
        <v>2657</v>
      </c>
      <c r="D429" s="618">
        <v>0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80" t="s">
        <v>2621</v>
      </c>
      <c r="B430" s="614" t="s">
        <v>141</v>
      </c>
      <c r="C430" s="617" t="s">
        <v>2658</v>
      </c>
      <c r="D430" s="618">
        <v>0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80" t="s">
        <v>2621</v>
      </c>
      <c r="B431" s="614" t="s">
        <v>167</v>
      </c>
      <c r="C431" s="617" t="s">
        <v>2659</v>
      </c>
      <c r="D431" s="618">
        <v>0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680" t="s">
        <v>2621</v>
      </c>
      <c r="B432" s="614" t="s">
        <v>222</v>
      </c>
      <c r="C432" s="617" t="s">
        <v>2660</v>
      </c>
      <c r="D432" s="618">
        <v>0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80" t="s">
        <v>2621</v>
      </c>
      <c r="B433" s="614" t="s">
        <v>271</v>
      </c>
      <c r="C433" s="681" t="s">
        <v>2661</v>
      </c>
      <c r="D433" s="618">
        <v>0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80" t="s">
        <v>2621</v>
      </c>
      <c r="B434" s="614" t="s">
        <v>323</v>
      </c>
      <c r="C434" s="681" t="s">
        <v>2662</v>
      </c>
      <c r="D434" s="618">
        <v>0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80" t="s">
        <v>2621</v>
      </c>
      <c r="B435" s="614" t="s">
        <v>362</v>
      </c>
      <c r="C435" s="681" t="s">
        <v>2663</v>
      </c>
      <c r="D435" s="618">
        <v>0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80" t="s">
        <v>2621</v>
      </c>
      <c r="B436" s="614" t="s">
        <v>409</v>
      </c>
      <c r="C436" s="681" t="s">
        <v>2664</v>
      </c>
      <c r="D436" s="618">
        <v>0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80" t="s">
        <v>2621</v>
      </c>
      <c r="B437" s="614" t="s">
        <v>434</v>
      </c>
      <c r="C437" s="681" t="s">
        <v>2665</v>
      </c>
      <c r="D437" s="618">
        <v>0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80" t="s">
        <v>2621</v>
      </c>
      <c r="B438" s="614" t="s">
        <v>464</v>
      </c>
      <c r="C438" s="681" t="s">
        <v>2666</v>
      </c>
      <c r="D438" s="618">
        <v>0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935" t="s">
        <v>2683</v>
      </c>
      <c r="B439" s="906"/>
      <c r="C439" s="902"/>
      <c r="D439" s="619">
        <f>SUM(D427:D437)</f>
        <v>0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82" t="s">
        <v>269</v>
      </c>
      <c r="B440" s="654" t="s">
        <v>141</v>
      </c>
      <c r="C440" s="654" t="s">
        <v>1516</v>
      </c>
      <c r="D440" s="683">
        <v>454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82" t="s">
        <v>1369</v>
      </c>
      <c r="B441" s="654" t="s">
        <v>167</v>
      </c>
      <c r="C441" s="654" t="s">
        <v>1525</v>
      </c>
      <c r="D441" s="683">
        <v>226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642" t="s">
        <v>1328</v>
      </c>
      <c r="B442" s="654" t="s">
        <v>167</v>
      </c>
      <c r="C442" s="640" t="s">
        <v>1525</v>
      </c>
      <c r="D442" s="655">
        <v>428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642" t="s">
        <v>1336</v>
      </c>
      <c r="B443" s="654" t="s">
        <v>167</v>
      </c>
      <c r="C443" s="640" t="s">
        <v>1525</v>
      </c>
      <c r="D443" s="655">
        <v>428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26.25" customHeight="1">
      <c r="A444" s="642" t="s">
        <v>1173</v>
      </c>
      <c r="B444" s="654" t="s">
        <v>222</v>
      </c>
      <c r="C444" s="654" t="s">
        <v>2684</v>
      </c>
      <c r="D444" s="655">
        <v>1210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642" t="s">
        <v>1328</v>
      </c>
      <c r="B445" s="654" t="s">
        <v>271</v>
      </c>
      <c r="C445" s="654" t="s">
        <v>1540</v>
      </c>
      <c r="D445" s="655">
        <v>226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642" t="s">
        <v>1336</v>
      </c>
      <c r="B446" s="654" t="s">
        <v>271</v>
      </c>
      <c r="C446" s="654" t="s">
        <v>1540</v>
      </c>
      <c r="D446" s="655">
        <v>226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642" t="s">
        <v>1328</v>
      </c>
      <c r="B447" s="654" t="s">
        <v>323</v>
      </c>
      <c r="C447" s="654" t="s">
        <v>1540</v>
      </c>
      <c r="D447" s="655">
        <v>228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642" t="s">
        <v>1336</v>
      </c>
      <c r="B448" s="654" t="s">
        <v>323</v>
      </c>
      <c r="C448" s="654" t="s">
        <v>1540</v>
      </c>
      <c r="D448" s="655">
        <v>228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642" t="s">
        <v>1468</v>
      </c>
      <c r="B449" s="654" t="s">
        <v>323</v>
      </c>
      <c r="C449" s="654" t="s">
        <v>1540</v>
      </c>
      <c r="D449" s="655">
        <v>497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642" t="s">
        <v>1551</v>
      </c>
      <c r="B450" s="654" t="s">
        <v>323</v>
      </c>
      <c r="C450" s="654" t="s">
        <v>1635</v>
      </c>
      <c r="D450" s="655">
        <v>6000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642" t="s">
        <v>1216</v>
      </c>
      <c r="B451" s="654" t="s">
        <v>362</v>
      </c>
      <c r="C451" s="654" t="s">
        <v>1679</v>
      </c>
      <c r="D451" s="655">
        <v>371.5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642" t="s">
        <v>1681</v>
      </c>
      <c r="B452" s="654" t="s">
        <v>362</v>
      </c>
      <c r="C452" s="654" t="s">
        <v>1679</v>
      </c>
      <c r="D452" s="655">
        <v>371.5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642" t="s">
        <v>1551</v>
      </c>
      <c r="B453" s="654" t="s">
        <v>362</v>
      </c>
      <c r="C453" s="654" t="s">
        <v>1682</v>
      </c>
      <c r="D453" s="655">
        <v>6000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27" customHeight="1">
      <c r="A454" s="656" t="s">
        <v>265</v>
      </c>
      <c r="B454" s="654" t="s">
        <v>464</v>
      </c>
      <c r="C454" s="657" t="s">
        <v>1749</v>
      </c>
      <c r="D454" s="655">
        <v>1600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27" customHeight="1">
      <c r="A455" s="656" t="s">
        <v>1073</v>
      </c>
      <c r="B455" s="654" t="s">
        <v>464</v>
      </c>
      <c r="C455" s="657" t="s">
        <v>1751</v>
      </c>
      <c r="D455" s="612">
        <v>3000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27" customHeight="1">
      <c r="A456" s="656" t="s">
        <v>1752</v>
      </c>
      <c r="B456" s="654" t="s">
        <v>464</v>
      </c>
      <c r="C456" s="657" t="s">
        <v>1753</v>
      </c>
      <c r="D456" s="612">
        <v>6000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27" customHeight="1">
      <c r="A457" s="656" t="s">
        <v>1152</v>
      </c>
      <c r="B457" s="654" t="s">
        <v>464</v>
      </c>
      <c r="C457" s="657" t="s">
        <v>1751</v>
      </c>
      <c r="D457" s="612">
        <v>3000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27" customHeight="1">
      <c r="A458" s="656" t="s">
        <v>1173</v>
      </c>
      <c r="B458" s="654" t="s">
        <v>464</v>
      </c>
      <c r="C458" s="657" t="s">
        <v>1754</v>
      </c>
      <c r="D458" s="612">
        <v>5000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27" customHeight="1">
      <c r="A459" s="656" t="s">
        <v>1231</v>
      </c>
      <c r="B459" s="654" t="s">
        <v>464</v>
      </c>
      <c r="C459" s="657" t="s">
        <v>1754</v>
      </c>
      <c r="D459" s="612">
        <v>5000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27" customHeight="1">
      <c r="A460" s="656" t="s">
        <v>1547</v>
      </c>
      <c r="B460" s="654" t="s">
        <v>464</v>
      </c>
      <c r="C460" s="657" t="s">
        <v>1753</v>
      </c>
      <c r="D460" s="612">
        <v>6000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27" customHeight="1">
      <c r="A461" s="656" t="s">
        <v>1756</v>
      </c>
      <c r="B461" s="654" t="s">
        <v>464</v>
      </c>
      <c r="C461" s="657" t="s">
        <v>1749</v>
      </c>
      <c r="D461" s="612">
        <v>545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27" customHeight="1">
      <c r="A462" s="656" t="s">
        <v>1287</v>
      </c>
      <c r="B462" s="654" t="s">
        <v>464</v>
      </c>
      <c r="C462" s="658" t="s">
        <v>1757</v>
      </c>
      <c r="D462" s="612">
        <v>15356.95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27" customHeight="1">
      <c r="A463" s="656" t="s">
        <v>1758</v>
      </c>
      <c r="B463" s="654" t="s">
        <v>464</v>
      </c>
      <c r="C463" s="658" t="s">
        <v>1757</v>
      </c>
      <c r="D463" s="612">
        <v>15356.95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939" t="s">
        <v>2685</v>
      </c>
      <c r="B464" s="940"/>
      <c r="C464" s="941"/>
      <c r="D464" s="620">
        <f>SUM(D440:D463)</f>
        <v>77752.899999999994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942" t="s">
        <v>2610</v>
      </c>
      <c r="B465" s="937"/>
      <c r="C465" s="938"/>
      <c r="D465" s="621">
        <v>1104034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22"/>
      <c r="B466" s="623"/>
      <c r="C466" s="624" t="s">
        <v>2611</v>
      </c>
      <c r="D466" s="625">
        <f>SUM(D50+D60+D65+D72+D75+D91+D93+D147+D426+D439+D464)</f>
        <v>1002106.0099999998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24" customHeight="1">
      <c r="A467" s="626"/>
      <c r="B467" s="627"/>
      <c r="C467" s="628" t="s">
        <v>2686</v>
      </c>
      <c r="D467" s="629">
        <f>SUM(D465-D466)</f>
        <v>101927.99000000022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547"/>
      <c r="B468" s="547"/>
      <c r="C468" s="547"/>
      <c r="D468" s="547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547"/>
      <c r="B469" s="547"/>
      <c r="C469" s="547"/>
      <c r="D469" s="547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547"/>
      <c r="B470" s="547"/>
      <c r="C470" s="547"/>
      <c r="D470" s="547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547"/>
      <c r="B471" s="547"/>
      <c r="C471" s="547"/>
      <c r="D471" s="547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548" t="s">
        <v>2687</v>
      </c>
      <c r="B472" s="549">
        <f>D426</f>
        <v>575216.99999999977</v>
      </c>
      <c r="C472" s="440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548" t="s">
        <v>2614</v>
      </c>
      <c r="B473" s="549">
        <f>D147</f>
        <v>105352.48</v>
      </c>
      <c r="C473" s="440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548" t="s">
        <v>2615</v>
      </c>
      <c r="B474" s="549">
        <f>D93</f>
        <v>0</v>
      </c>
      <c r="C474" s="440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548" t="s">
        <v>2616</v>
      </c>
      <c r="B475" s="549">
        <f>D91</f>
        <v>47145.42</v>
      </c>
      <c r="C475" s="440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548" t="s">
        <v>2617</v>
      </c>
      <c r="B476" s="549">
        <f>D50</f>
        <v>155642.13</v>
      </c>
      <c r="C476" s="440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548" t="s">
        <v>2618</v>
      </c>
      <c r="B477" s="549">
        <f>D72</f>
        <v>10000</v>
      </c>
      <c r="C477" s="440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548" t="s">
        <v>2619</v>
      </c>
      <c r="B478" s="549">
        <f>D65</f>
        <v>10996.08</v>
      </c>
      <c r="C478" s="440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548" t="s">
        <v>2620</v>
      </c>
      <c r="B479" s="549">
        <f>D75</f>
        <v>20000</v>
      </c>
      <c r="C479" s="440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548" t="s">
        <v>2621</v>
      </c>
      <c r="B480" s="549">
        <f>D439</f>
        <v>0</v>
      </c>
      <c r="C480" s="440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548" t="s">
        <v>2622</v>
      </c>
      <c r="B481" s="549">
        <f>D464</f>
        <v>77752.899999999994</v>
      </c>
      <c r="C481" s="440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548" t="s">
        <v>2623</v>
      </c>
      <c r="B482" s="549">
        <f>D60</f>
        <v>0</v>
      </c>
      <c r="C482" s="440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551" t="s">
        <v>12</v>
      </c>
      <c r="B483" s="552">
        <f>SUM(B472:B482)</f>
        <v>1002106.0099999998</v>
      </c>
      <c r="C483" s="440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630"/>
      <c r="B484" s="440"/>
      <c r="C484" s="440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30"/>
      <c r="B485" s="440"/>
      <c r="C485" s="440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920" t="s">
        <v>2688</v>
      </c>
      <c r="B486" s="904"/>
      <c r="C486" s="904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31"/>
      <c r="B487" s="547"/>
      <c r="C487" s="547"/>
      <c r="D487" s="547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31"/>
      <c r="B488" s="547"/>
      <c r="C488" s="547"/>
      <c r="D488" s="547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31"/>
      <c r="B489" s="547"/>
      <c r="C489" s="547"/>
      <c r="D489" s="547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31"/>
      <c r="B490" s="547"/>
      <c r="C490" s="547"/>
      <c r="D490" s="547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631"/>
      <c r="B491" s="547"/>
      <c r="C491" s="547"/>
      <c r="D491" s="547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31"/>
      <c r="B492" s="547"/>
      <c r="C492" s="547"/>
      <c r="D492" s="547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31"/>
      <c r="B493" s="547"/>
      <c r="C493" s="547"/>
      <c r="D493" s="547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31"/>
      <c r="B494" s="547"/>
      <c r="C494" s="547"/>
      <c r="D494" s="547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31"/>
      <c r="B495" s="547"/>
      <c r="C495" s="547"/>
      <c r="D495" s="547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31"/>
      <c r="B496" s="547"/>
      <c r="C496" s="547"/>
      <c r="D496" s="547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631"/>
      <c r="B497" s="547"/>
      <c r="C497" s="547"/>
      <c r="D497" s="547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631"/>
      <c r="B498" s="547"/>
      <c r="C498" s="547"/>
      <c r="D498" s="547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631"/>
      <c r="B499" s="547"/>
      <c r="C499" s="547"/>
      <c r="D499" s="547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631"/>
      <c r="B500" s="547"/>
      <c r="C500" s="547"/>
      <c r="D500" s="547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631"/>
      <c r="B501" s="547"/>
      <c r="C501" s="547"/>
      <c r="D501" s="547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31"/>
      <c r="B502" s="547"/>
      <c r="C502" s="547"/>
      <c r="D502" s="547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31"/>
      <c r="B503" s="547"/>
      <c r="C503" s="547"/>
      <c r="D503" s="547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31"/>
      <c r="B504" s="547"/>
      <c r="C504" s="547"/>
      <c r="D504" s="547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31"/>
      <c r="B505" s="547"/>
      <c r="C505" s="547"/>
      <c r="D505" s="547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31"/>
      <c r="B506" s="547"/>
      <c r="C506" s="547"/>
      <c r="D506" s="547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31"/>
      <c r="B507" s="547"/>
      <c r="C507" s="547"/>
      <c r="D507" s="547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31"/>
      <c r="B508" s="547"/>
      <c r="C508" s="547"/>
      <c r="D508" s="547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31"/>
      <c r="B509" s="547"/>
      <c r="C509" s="547"/>
      <c r="D509" s="547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31"/>
      <c r="B510" s="547"/>
      <c r="C510" s="547"/>
      <c r="D510" s="547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31"/>
      <c r="B511" s="547"/>
      <c r="C511" s="547"/>
      <c r="D511" s="547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31"/>
      <c r="B512" s="547"/>
      <c r="C512" s="547"/>
      <c r="D512" s="547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31"/>
      <c r="B513" s="547"/>
      <c r="C513" s="547"/>
      <c r="D513" s="54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631"/>
      <c r="B514" s="547"/>
      <c r="C514" s="547"/>
      <c r="D514" s="54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31"/>
      <c r="B515" s="547"/>
      <c r="C515" s="547"/>
      <c r="D515" s="54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31"/>
      <c r="B516" s="547"/>
      <c r="C516" s="547"/>
      <c r="D516" s="54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631"/>
      <c r="B517" s="547"/>
      <c r="C517" s="547"/>
      <c r="D517" s="547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631"/>
      <c r="B518" s="547"/>
      <c r="C518" s="547"/>
      <c r="D518" s="547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631"/>
      <c r="B519" s="547"/>
      <c r="C519" s="547"/>
      <c r="D519" s="547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631"/>
      <c r="B520" s="547"/>
      <c r="C520" s="547"/>
      <c r="D520" s="547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631"/>
      <c r="B521" s="547"/>
      <c r="C521" s="547"/>
      <c r="D521" s="547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631"/>
      <c r="B522" s="547"/>
      <c r="C522" s="547"/>
      <c r="D522" s="547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631"/>
      <c r="B523" s="547"/>
      <c r="C523" s="547"/>
      <c r="D523" s="547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631"/>
      <c r="B524" s="547"/>
      <c r="C524" s="547"/>
      <c r="D524" s="547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631"/>
      <c r="B525" s="547"/>
      <c r="C525" s="547"/>
      <c r="D525" s="547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631"/>
      <c r="B526" s="547"/>
      <c r="C526" s="547"/>
      <c r="D526" s="547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631"/>
      <c r="B527" s="547"/>
      <c r="C527" s="547"/>
      <c r="D527" s="547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631"/>
      <c r="B528" s="547"/>
      <c r="C528" s="547"/>
      <c r="D528" s="547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631"/>
      <c r="B529" s="547"/>
      <c r="C529" s="547"/>
      <c r="D529" s="547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631"/>
      <c r="B530" s="547"/>
      <c r="C530" s="547"/>
      <c r="D530" s="547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631"/>
      <c r="B531" s="547"/>
      <c r="C531" s="547"/>
      <c r="D531" s="547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631"/>
      <c r="B532" s="547"/>
      <c r="C532" s="547"/>
      <c r="D532" s="547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631"/>
      <c r="B533" s="547"/>
      <c r="C533" s="547"/>
      <c r="D533" s="547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631"/>
      <c r="B534" s="547"/>
      <c r="C534" s="547"/>
      <c r="D534" s="547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631"/>
      <c r="B535" s="547"/>
      <c r="C535" s="547"/>
      <c r="D535" s="547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631"/>
      <c r="B536" s="547"/>
      <c r="C536" s="547"/>
      <c r="D536" s="547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31"/>
      <c r="B537" s="547"/>
      <c r="C537" s="547"/>
      <c r="D537" s="547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2.75" customHeight="1">
      <c r="A538" s="631"/>
      <c r="B538" s="547"/>
      <c r="C538" s="547"/>
      <c r="D538" s="547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631"/>
      <c r="B539" s="547"/>
      <c r="C539" s="547"/>
      <c r="D539" s="54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631"/>
      <c r="B540" s="547"/>
      <c r="C540" s="547"/>
      <c r="D540" s="54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631"/>
      <c r="B541" s="547"/>
      <c r="C541" s="547"/>
      <c r="D541" s="54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631"/>
      <c r="B542" s="547"/>
      <c r="C542" s="547"/>
      <c r="D542" s="54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631"/>
      <c r="B543" s="547"/>
      <c r="C543" s="547"/>
      <c r="D543" s="547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631"/>
      <c r="B544" s="547"/>
      <c r="C544" s="547"/>
      <c r="D544" s="547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631"/>
      <c r="B545" s="547"/>
      <c r="C545" s="547"/>
      <c r="D545" s="547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631"/>
      <c r="B546" s="547"/>
      <c r="C546" s="547"/>
      <c r="D546" s="547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631"/>
      <c r="B547" s="547"/>
      <c r="C547" s="547"/>
      <c r="D547" s="547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631"/>
      <c r="B548" s="547"/>
      <c r="C548" s="547"/>
      <c r="D548" s="547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631"/>
      <c r="B549" s="547"/>
      <c r="C549" s="547"/>
      <c r="D549" s="547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631"/>
      <c r="B550" s="547"/>
      <c r="C550" s="547"/>
      <c r="D550" s="547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631"/>
      <c r="B551" s="547"/>
      <c r="C551" s="547"/>
      <c r="D551" s="547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631"/>
      <c r="B552" s="547"/>
      <c r="C552" s="547"/>
      <c r="D552" s="547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631"/>
      <c r="B553" s="547"/>
      <c r="C553" s="547"/>
      <c r="D553" s="547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631"/>
      <c r="B554" s="547"/>
      <c r="C554" s="547"/>
      <c r="D554" s="547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631"/>
      <c r="B555" s="547"/>
      <c r="C555" s="547"/>
      <c r="D555" s="547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631"/>
      <c r="B556" s="547"/>
      <c r="C556" s="547"/>
      <c r="D556" s="547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631"/>
      <c r="B557" s="547"/>
      <c r="C557" s="547"/>
      <c r="D557" s="547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631"/>
      <c r="B558" s="547"/>
      <c r="C558" s="547"/>
      <c r="D558" s="54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631"/>
      <c r="B559" s="547"/>
      <c r="C559" s="547"/>
      <c r="D559" s="54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631"/>
      <c r="B560" s="547"/>
      <c r="C560" s="547"/>
      <c r="D560" s="54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631"/>
      <c r="B561" s="547"/>
      <c r="C561" s="547"/>
      <c r="D561" s="54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631"/>
      <c r="B562" s="547"/>
      <c r="C562" s="547"/>
      <c r="D562" s="54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631"/>
      <c r="B563" s="547"/>
      <c r="C563" s="547"/>
      <c r="D563" s="54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631"/>
      <c r="B564" s="547"/>
      <c r="C564" s="547"/>
      <c r="D564" s="54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631"/>
      <c r="B565" s="547"/>
      <c r="C565" s="547"/>
      <c r="D565" s="54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631"/>
      <c r="B566" s="547"/>
      <c r="C566" s="547"/>
      <c r="D566" s="54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631"/>
      <c r="B567" s="547"/>
      <c r="C567" s="547"/>
      <c r="D567" s="54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631"/>
      <c r="B568" s="547"/>
      <c r="C568" s="547"/>
      <c r="D568" s="54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631"/>
      <c r="B569" s="547"/>
      <c r="C569" s="547"/>
      <c r="D569" s="54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631"/>
      <c r="B570" s="547"/>
      <c r="C570" s="547"/>
      <c r="D570" s="54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631"/>
      <c r="B571" s="547"/>
      <c r="C571" s="547"/>
      <c r="D571" s="54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631"/>
      <c r="B572" s="547"/>
      <c r="C572" s="547"/>
      <c r="D572" s="54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631"/>
      <c r="B573" s="547"/>
      <c r="C573" s="547"/>
      <c r="D573" s="54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631"/>
      <c r="B574" s="547"/>
      <c r="C574" s="547"/>
      <c r="D574" s="54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631"/>
      <c r="B575" s="547"/>
      <c r="C575" s="547"/>
      <c r="D575" s="54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631"/>
      <c r="B576" s="547"/>
      <c r="C576" s="547"/>
      <c r="D576" s="54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631"/>
      <c r="B577" s="547"/>
      <c r="C577" s="547"/>
      <c r="D577" s="54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631"/>
      <c r="B578" s="547"/>
      <c r="C578" s="547"/>
      <c r="D578" s="54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631"/>
      <c r="B579" s="547"/>
      <c r="C579" s="547"/>
      <c r="D579" s="54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631"/>
      <c r="B580" s="547"/>
      <c r="C580" s="547"/>
      <c r="D580" s="54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631"/>
      <c r="B581" s="547"/>
      <c r="C581" s="547"/>
      <c r="D581" s="54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631"/>
      <c r="B582" s="547"/>
      <c r="C582" s="547"/>
      <c r="D582" s="54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631"/>
      <c r="B583" s="547"/>
      <c r="C583" s="547"/>
      <c r="D583" s="54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631"/>
      <c r="B584" s="547"/>
      <c r="C584" s="547"/>
      <c r="D584" s="54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631"/>
      <c r="B585" s="547"/>
      <c r="C585" s="547"/>
      <c r="D585" s="54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631"/>
      <c r="B586" s="547"/>
      <c r="C586" s="547"/>
      <c r="D586" s="54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631"/>
      <c r="B587" s="547"/>
      <c r="C587" s="547"/>
      <c r="D587" s="54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631"/>
      <c r="B588" s="547"/>
      <c r="C588" s="547"/>
      <c r="D588" s="54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631"/>
      <c r="B589" s="547"/>
      <c r="C589" s="547"/>
      <c r="D589" s="54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631"/>
      <c r="B590" s="547"/>
      <c r="C590" s="547"/>
      <c r="D590" s="54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631"/>
      <c r="B591" s="547"/>
      <c r="C591" s="547"/>
      <c r="D591" s="54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631"/>
      <c r="B592" s="547"/>
      <c r="C592" s="547"/>
      <c r="D592" s="54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631"/>
      <c r="B593" s="547"/>
      <c r="C593" s="547"/>
      <c r="D593" s="54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631"/>
      <c r="B594" s="547"/>
      <c r="C594" s="547"/>
      <c r="D594" s="54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631"/>
      <c r="B595" s="547"/>
      <c r="C595" s="547"/>
      <c r="D595" s="54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631"/>
      <c r="B596" s="547"/>
      <c r="C596" s="547"/>
      <c r="D596" s="54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631"/>
      <c r="B597" s="547"/>
      <c r="C597" s="547"/>
      <c r="D597" s="54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631"/>
      <c r="B598" s="547"/>
      <c r="C598" s="547"/>
      <c r="D598" s="54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631"/>
      <c r="B599" s="547"/>
      <c r="C599" s="547"/>
      <c r="D599" s="54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631"/>
      <c r="B600" s="547"/>
      <c r="C600" s="547"/>
      <c r="D600" s="54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631"/>
      <c r="B601" s="547"/>
      <c r="C601" s="547"/>
      <c r="D601" s="54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631"/>
      <c r="B602" s="547"/>
      <c r="C602" s="547"/>
      <c r="D602" s="54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631"/>
      <c r="B603" s="547"/>
      <c r="C603" s="547"/>
      <c r="D603" s="54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631"/>
      <c r="B604" s="547"/>
      <c r="C604" s="547"/>
      <c r="D604" s="54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631"/>
      <c r="B605" s="547"/>
      <c r="C605" s="547"/>
      <c r="D605" s="54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631"/>
      <c r="B606" s="547"/>
      <c r="C606" s="547"/>
      <c r="D606" s="54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631"/>
      <c r="B607" s="547"/>
      <c r="C607" s="547"/>
      <c r="D607" s="54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631"/>
      <c r="B608" s="547"/>
      <c r="C608" s="547"/>
      <c r="D608" s="54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631"/>
      <c r="B609" s="547"/>
      <c r="C609" s="547"/>
      <c r="D609" s="54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631"/>
      <c r="B610" s="547"/>
      <c r="C610" s="547"/>
      <c r="D610" s="54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631"/>
      <c r="B611" s="547"/>
      <c r="C611" s="547"/>
      <c r="D611" s="54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631"/>
      <c r="B612" s="547"/>
      <c r="C612" s="547"/>
      <c r="D612" s="54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631"/>
      <c r="B613" s="547"/>
      <c r="C613" s="547"/>
      <c r="D613" s="54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631"/>
      <c r="B614" s="547"/>
      <c r="C614" s="547"/>
      <c r="D614" s="54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631"/>
      <c r="B615" s="547"/>
      <c r="C615" s="547"/>
      <c r="D615" s="54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631"/>
      <c r="B616" s="547"/>
      <c r="C616" s="547"/>
      <c r="D616" s="54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631"/>
      <c r="B617" s="547"/>
      <c r="C617" s="547"/>
      <c r="D617" s="54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631"/>
      <c r="B618" s="547"/>
      <c r="C618" s="547"/>
      <c r="D618" s="54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631"/>
      <c r="B619" s="547"/>
      <c r="C619" s="547"/>
      <c r="D619" s="54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631"/>
      <c r="B620" s="547"/>
      <c r="C620" s="547"/>
      <c r="D620" s="54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631"/>
      <c r="B621" s="547"/>
      <c r="C621" s="547"/>
      <c r="D621" s="54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631"/>
      <c r="B622" s="547"/>
      <c r="C622" s="547"/>
      <c r="D622" s="54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631"/>
      <c r="B623" s="547"/>
      <c r="C623" s="547"/>
      <c r="D623" s="54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631"/>
      <c r="B624" s="547"/>
      <c r="C624" s="547"/>
      <c r="D624" s="54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631"/>
      <c r="B625" s="547"/>
      <c r="C625" s="547"/>
      <c r="D625" s="54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631"/>
      <c r="B626" s="547"/>
      <c r="C626" s="547"/>
      <c r="D626" s="54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631"/>
      <c r="B627" s="547"/>
      <c r="C627" s="547"/>
      <c r="D627" s="54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631"/>
      <c r="B628" s="547"/>
      <c r="C628" s="547"/>
      <c r="D628" s="54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631"/>
      <c r="B629" s="547"/>
      <c r="C629" s="547"/>
      <c r="D629" s="54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631"/>
      <c r="B630" s="547"/>
      <c r="C630" s="547"/>
      <c r="D630" s="54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631"/>
      <c r="B631" s="547"/>
      <c r="C631" s="547"/>
      <c r="D631" s="54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631"/>
      <c r="B632" s="547"/>
      <c r="C632" s="547"/>
      <c r="D632" s="547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631"/>
      <c r="B633" s="547"/>
      <c r="C633" s="547"/>
      <c r="D633" s="547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631"/>
      <c r="B634" s="547"/>
      <c r="C634" s="547"/>
      <c r="D634" s="547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631"/>
      <c r="B635" s="547"/>
      <c r="C635" s="547"/>
      <c r="D635" s="547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631"/>
      <c r="B636" s="547"/>
      <c r="C636" s="547"/>
      <c r="D636" s="547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631"/>
      <c r="B637" s="547"/>
      <c r="C637" s="547"/>
      <c r="D637" s="547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631"/>
      <c r="B638" s="547"/>
      <c r="C638" s="547"/>
      <c r="D638" s="547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631"/>
      <c r="B639" s="547"/>
      <c r="C639" s="547"/>
      <c r="D639" s="547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631"/>
      <c r="B640" s="547"/>
      <c r="C640" s="547"/>
      <c r="D640" s="547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631"/>
      <c r="B641" s="547"/>
      <c r="C641" s="547"/>
      <c r="D641" s="547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631"/>
      <c r="B642" s="547"/>
      <c r="C642" s="547"/>
      <c r="D642" s="547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631"/>
      <c r="B643" s="547"/>
      <c r="C643" s="547"/>
      <c r="D643" s="547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631"/>
      <c r="B644" s="547"/>
      <c r="C644" s="547"/>
      <c r="D644" s="547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631"/>
      <c r="B645" s="547"/>
      <c r="C645" s="547"/>
      <c r="D645" s="547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631"/>
      <c r="B646" s="547"/>
      <c r="C646" s="547"/>
      <c r="D646" s="547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631"/>
      <c r="B647" s="547"/>
      <c r="C647" s="547"/>
      <c r="D647" s="547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631"/>
      <c r="B648" s="547"/>
      <c r="C648" s="547"/>
      <c r="D648" s="547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631"/>
      <c r="B649" s="547"/>
      <c r="C649" s="547"/>
      <c r="D649" s="547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631"/>
      <c r="B650" s="547"/>
      <c r="C650" s="547"/>
      <c r="D650" s="547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631"/>
      <c r="B651" s="547"/>
      <c r="C651" s="547"/>
      <c r="D651" s="547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631"/>
      <c r="B652" s="547"/>
      <c r="C652" s="547"/>
      <c r="D652" s="547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631"/>
      <c r="B653" s="547"/>
      <c r="C653" s="547"/>
      <c r="D653" s="547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631"/>
      <c r="B654" s="547"/>
      <c r="C654" s="547"/>
      <c r="D654" s="547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631"/>
      <c r="B655" s="547"/>
      <c r="C655" s="547"/>
      <c r="D655" s="547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631"/>
      <c r="B656" s="547"/>
      <c r="C656" s="547"/>
      <c r="D656" s="547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631"/>
      <c r="B657" s="547"/>
      <c r="C657" s="547"/>
      <c r="D657" s="547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631"/>
      <c r="B658" s="547"/>
      <c r="C658" s="547"/>
      <c r="D658" s="547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631"/>
      <c r="B659" s="547"/>
      <c r="C659" s="547"/>
      <c r="D659" s="547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631"/>
      <c r="B660" s="547"/>
      <c r="C660" s="547"/>
      <c r="D660" s="547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631"/>
      <c r="B661" s="547"/>
      <c r="C661" s="547"/>
      <c r="D661" s="547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631"/>
      <c r="B662" s="547"/>
      <c r="C662" s="547"/>
      <c r="D662" s="547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631"/>
      <c r="B663" s="547"/>
      <c r="C663" s="547"/>
      <c r="D663" s="547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631"/>
      <c r="B664" s="547"/>
      <c r="C664" s="547"/>
      <c r="D664" s="547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631"/>
      <c r="B665" s="547"/>
      <c r="C665" s="547"/>
      <c r="D665" s="547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631"/>
      <c r="B666" s="547"/>
      <c r="C666" s="547"/>
      <c r="D666" s="547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631"/>
      <c r="B667" s="547"/>
      <c r="C667" s="547"/>
      <c r="D667" s="547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631"/>
      <c r="B668" s="547"/>
      <c r="C668" s="547"/>
      <c r="D668" s="547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631"/>
      <c r="B669" s="547"/>
      <c r="C669" s="547"/>
      <c r="D669" s="547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631"/>
      <c r="B670" s="547"/>
      <c r="C670" s="547"/>
      <c r="D670" s="547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631"/>
      <c r="B671" s="547"/>
      <c r="C671" s="547"/>
      <c r="D671" s="547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631"/>
      <c r="B672" s="547"/>
      <c r="C672" s="547"/>
      <c r="D672" s="547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631"/>
      <c r="B673" s="547"/>
      <c r="C673" s="547"/>
      <c r="D673" s="547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631"/>
      <c r="B674" s="547"/>
      <c r="C674" s="547"/>
      <c r="D674" s="547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631"/>
      <c r="B675" s="547"/>
      <c r="C675" s="547"/>
      <c r="D675" s="547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631"/>
      <c r="B676" s="547"/>
      <c r="C676" s="547"/>
      <c r="D676" s="547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631"/>
      <c r="B677" s="547"/>
      <c r="C677" s="547"/>
      <c r="D677" s="547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631"/>
      <c r="B678" s="547"/>
      <c r="C678" s="547"/>
      <c r="D678" s="547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631"/>
      <c r="B679" s="547"/>
      <c r="C679" s="547"/>
      <c r="D679" s="547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631"/>
      <c r="B680" s="547"/>
      <c r="C680" s="547"/>
      <c r="D680" s="547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631"/>
      <c r="B681" s="547"/>
      <c r="C681" s="547"/>
      <c r="D681" s="547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631"/>
      <c r="B682" s="547"/>
      <c r="C682" s="547"/>
      <c r="D682" s="547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631"/>
      <c r="B683" s="547"/>
      <c r="C683" s="547"/>
      <c r="D683" s="547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631"/>
      <c r="B684" s="547"/>
      <c r="C684" s="547"/>
      <c r="D684" s="547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631"/>
      <c r="B685" s="547"/>
      <c r="C685" s="547"/>
      <c r="D685" s="547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631"/>
      <c r="B686" s="547"/>
      <c r="C686" s="547"/>
      <c r="D686" s="547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5.75" customHeight="1"/>
    <row r="688" spans="1:24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486:C486"/>
    <mergeCell ref="A50:C50"/>
    <mergeCell ref="A60:C60"/>
    <mergeCell ref="A65:C65"/>
    <mergeCell ref="A72:C72"/>
    <mergeCell ref="A75:C75"/>
    <mergeCell ref="A91:C91"/>
    <mergeCell ref="A93:C93"/>
    <mergeCell ref="A147:C147"/>
    <mergeCell ref="A426:C426"/>
    <mergeCell ref="A439:C439"/>
    <mergeCell ref="A464:C464"/>
    <mergeCell ref="A465:C465"/>
  </mergeCells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/>
  </sheetViews>
  <sheetFormatPr baseColWidth="10" defaultColWidth="12.625" defaultRowHeight="15" customHeight="1"/>
  <cols>
    <col min="1" max="1" width="4.625" customWidth="1"/>
    <col min="2" max="2" width="42.875" customWidth="1"/>
    <col min="3" max="3" width="16" customWidth="1"/>
    <col min="4" max="4" width="33" customWidth="1"/>
    <col min="5" max="6" width="11" customWidth="1"/>
    <col min="7" max="24" width="10.625" customWidth="1"/>
  </cols>
  <sheetData>
    <row r="1" spans="1:24" ht="36" customHeight="1">
      <c r="A1" s="556"/>
      <c r="B1" s="943" t="s">
        <v>2689</v>
      </c>
      <c r="C1" s="904"/>
      <c r="D1" s="904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36" customHeight="1">
      <c r="A2" s="556"/>
      <c r="B2" s="943" t="s">
        <v>2626</v>
      </c>
      <c r="C2" s="904"/>
      <c r="D2" s="904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.25" customHeight="1">
      <c r="A3" s="556"/>
      <c r="B3" s="944" t="s">
        <v>2627</v>
      </c>
      <c r="C3" s="904"/>
      <c r="D3" s="904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4.25" customHeight="1">
      <c r="A4" s="556"/>
      <c r="B4" s="440"/>
      <c r="C4" s="632"/>
      <c r="D4" s="559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4.25" customHeight="1">
      <c r="A5" s="633" t="s">
        <v>2628</v>
      </c>
      <c r="B5" s="633" t="s">
        <v>2</v>
      </c>
      <c r="C5" s="634" t="s">
        <v>6</v>
      </c>
      <c r="D5" s="635" t="s">
        <v>2629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.25" customHeight="1">
      <c r="A6" s="636">
        <v>1</v>
      </c>
      <c r="B6" s="637" t="s">
        <v>1479</v>
      </c>
      <c r="C6" s="638" t="s">
        <v>16</v>
      </c>
      <c r="D6" s="639" t="s">
        <v>1129</v>
      </c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</row>
    <row r="7" spans="1:24" ht="14.25" customHeight="1">
      <c r="A7" s="636">
        <v>2</v>
      </c>
      <c r="B7" s="637" t="s">
        <v>1481</v>
      </c>
      <c r="C7" s="638" t="s">
        <v>16</v>
      </c>
      <c r="D7" s="639" t="s">
        <v>1129</v>
      </c>
      <c r="E7" s="564"/>
      <c r="F7" s="564"/>
      <c r="G7" s="564"/>
      <c r="H7" s="564"/>
      <c r="I7" s="564"/>
      <c r="J7" s="564"/>
      <c r="K7" s="564"/>
      <c r="L7" s="564"/>
      <c r="M7" s="564"/>
      <c r="N7" s="564"/>
      <c r="O7" s="564"/>
      <c r="P7" s="564"/>
      <c r="Q7" s="564"/>
      <c r="R7" s="564"/>
      <c r="S7" s="564"/>
      <c r="T7" s="564"/>
      <c r="U7" s="564"/>
      <c r="V7" s="564"/>
      <c r="W7" s="564"/>
      <c r="X7" s="564"/>
    </row>
    <row r="8" spans="1:24" ht="14.25" customHeight="1">
      <c r="A8" s="636">
        <v>3</v>
      </c>
      <c r="B8" s="637" t="s">
        <v>1370</v>
      </c>
      <c r="C8" s="638" t="s">
        <v>16</v>
      </c>
      <c r="D8" s="639" t="s">
        <v>1129</v>
      </c>
      <c r="E8" s="564"/>
      <c r="F8" s="564"/>
      <c r="G8" s="564"/>
      <c r="H8" s="564"/>
      <c r="I8" s="564"/>
      <c r="J8" s="564"/>
      <c r="K8" s="564"/>
      <c r="L8" s="564"/>
      <c r="M8" s="564"/>
      <c r="N8" s="564"/>
      <c r="O8" s="564"/>
      <c r="P8" s="564"/>
      <c r="Q8" s="564"/>
      <c r="R8" s="564"/>
      <c r="S8" s="564"/>
      <c r="T8" s="564"/>
      <c r="U8" s="564"/>
      <c r="V8" s="564"/>
      <c r="W8" s="564"/>
      <c r="X8" s="564"/>
    </row>
    <row r="9" spans="1:24" ht="14.25" customHeight="1">
      <c r="A9" s="636">
        <v>4</v>
      </c>
      <c r="B9" s="637" t="s">
        <v>1381</v>
      </c>
      <c r="C9" s="638" t="s">
        <v>16</v>
      </c>
      <c r="D9" s="639" t="s">
        <v>1129</v>
      </c>
      <c r="E9" s="564"/>
      <c r="F9" s="564"/>
      <c r="G9" s="564"/>
      <c r="H9" s="564"/>
      <c r="I9" s="564"/>
      <c r="J9" s="564"/>
      <c r="K9" s="564"/>
      <c r="L9" s="564"/>
      <c r="M9" s="564"/>
      <c r="N9" s="564"/>
      <c r="O9" s="564"/>
      <c r="P9" s="564"/>
      <c r="Q9" s="564"/>
      <c r="R9" s="564"/>
      <c r="S9" s="564"/>
      <c r="T9" s="564"/>
      <c r="U9" s="564"/>
      <c r="V9" s="564"/>
      <c r="W9" s="564"/>
      <c r="X9" s="564"/>
    </row>
    <row r="10" spans="1:24" ht="14.25" customHeight="1">
      <c r="A10" s="636">
        <v>5</v>
      </c>
      <c r="B10" s="637" t="s">
        <v>1483</v>
      </c>
      <c r="C10" s="638" t="s">
        <v>16</v>
      </c>
      <c r="D10" s="639" t="s">
        <v>1129</v>
      </c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</row>
    <row r="11" spans="1:24" ht="14.25" customHeight="1">
      <c r="A11" s="636">
        <v>6</v>
      </c>
      <c r="B11" s="637" t="s">
        <v>1484</v>
      </c>
      <c r="C11" s="638" t="s">
        <v>16</v>
      </c>
      <c r="D11" s="639" t="s">
        <v>2671</v>
      </c>
      <c r="E11" s="564"/>
      <c r="F11" s="564"/>
      <c r="G11" s="564"/>
      <c r="H11" s="564"/>
      <c r="I11" s="564"/>
      <c r="J11" s="564"/>
      <c r="K11" s="564"/>
      <c r="L11" s="564"/>
      <c r="M11" s="564"/>
      <c r="N11" s="564"/>
      <c r="O11" s="564"/>
      <c r="P11" s="564"/>
      <c r="Q11" s="564"/>
      <c r="R11" s="564"/>
      <c r="S11" s="564"/>
      <c r="T11" s="564"/>
      <c r="U11" s="564"/>
      <c r="V11" s="564"/>
      <c r="W11" s="564"/>
      <c r="X11" s="564"/>
    </row>
    <row r="12" spans="1:24" ht="14.25" customHeight="1">
      <c r="A12" s="636">
        <v>7</v>
      </c>
      <c r="B12" s="637" t="s">
        <v>1486</v>
      </c>
      <c r="C12" s="638" t="s">
        <v>16</v>
      </c>
      <c r="D12" s="639" t="s">
        <v>2631</v>
      </c>
      <c r="E12" s="564"/>
      <c r="F12" s="564"/>
      <c r="G12" s="564"/>
      <c r="H12" s="564"/>
      <c r="I12" s="564"/>
      <c r="J12" s="564"/>
      <c r="K12" s="564"/>
      <c r="L12" s="564"/>
      <c r="M12" s="564"/>
      <c r="N12" s="564"/>
      <c r="O12" s="564"/>
      <c r="P12" s="564"/>
      <c r="Q12" s="564"/>
      <c r="R12" s="564"/>
      <c r="S12" s="564"/>
      <c r="T12" s="564"/>
      <c r="U12" s="564"/>
      <c r="V12" s="564"/>
      <c r="W12" s="564"/>
      <c r="X12" s="564"/>
    </row>
    <row r="13" spans="1:24" ht="14.25" customHeight="1">
      <c r="A13" s="636">
        <v>8</v>
      </c>
      <c r="B13" s="637" t="s">
        <v>1487</v>
      </c>
      <c r="C13" s="638" t="s">
        <v>16</v>
      </c>
      <c r="D13" s="639" t="s">
        <v>2631</v>
      </c>
      <c r="E13" s="564"/>
      <c r="F13" s="564"/>
      <c r="G13" s="564"/>
      <c r="H13" s="564"/>
      <c r="I13" s="564"/>
      <c r="J13" s="564"/>
      <c r="K13" s="564"/>
      <c r="L13" s="564"/>
      <c r="M13" s="564"/>
      <c r="N13" s="564"/>
      <c r="O13" s="564"/>
      <c r="P13" s="564"/>
      <c r="Q13" s="564"/>
      <c r="R13" s="564"/>
      <c r="S13" s="564"/>
      <c r="T13" s="564"/>
      <c r="U13" s="564"/>
      <c r="V13" s="564"/>
      <c r="W13" s="564"/>
      <c r="X13" s="564"/>
    </row>
    <row r="14" spans="1:24" ht="14.25" customHeight="1">
      <c r="A14" s="636">
        <v>9</v>
      </c>
      <c r="B14" s="637" t="s">
        <v>1488</v>
      </c>
      <c r="C14" s="638" t="s">
        <v>16</v>
      </c>
      <c r="D14" s="639" t="s">
        <v>2671</v>
      </c>
      <c r="E14" s="564"/>
      <c r="F14" s="564"/>
      <c r="G14" s="564"/>
      <c r="H14" s="564"/>
      <c r="I14" s="564"/>
      <c r="J14" s="564"/>
      <c r="K14" s="564"/>
      <c r="L14" s="564"/>
      <c r="M14" s="564"/>
      <c r="N14" s="564"/>
      <c r="O14" s="564"/>
      <c r="P14" s="564"/>
      <c r="Q14" s="564"/>
      <c r="R14" s="564"/>
      <c r="S14" s="564"/>
      <c r="T14" s="564"/>
      <c r="U14" s="564"/>
      <c r="V14" s="564"/>
      <c r="W14" s="564"/>
      <c r="X14" s="564"/>
    </row>
    <row r="15" spans="1:24" ht="14.25" customHeight="1">
      <c r="A15" s="636">
        <v>10</v>
      </c>
      <c r="B15" s="637" t="s">
        <v>1378</v>
      </c>
      <c r="C15" s="638" t="s">
        <v>16</v>
      </c>
      <c r="D15" s="639" t="s">
        <v>2631</v>
      </c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564"/>
      <c r="P15" s="564"/>
      <c r="Q15" s="564"/>
      <c r="R15" s="564"/>
      <c r="S15" s="564"/>
      <c r="T15" s="564"/>
      <c r="U15" s="564"/>
      <c r="V15" s="564"/>
      <c r="W15" s="564"/>
      <c r="X15" s="564"/>
    </row>
    <row r="16" spans="1:24" ht="14.25" customHeight="1">
      <c r="A16" s="636">
        <v>11</v>
      </c>
      <c r="B16" s="637" t="s">
        <v>1484</v>
      </c>
      <c r="C16" s="638" t="s">
        <v>48</v>
      </c>
      <c r="D16" s="639" t="s">
        <v>2671</v>
      </c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564"/>
      <c r="P16" s="564"/>
      <c r="Q16" s="564"/>
      <c r="R16" s="564"/>
      <c r="S16" s="564"/>
      <c r="T16" s="564"/>
      <c r="U16" s="564"/>
      <c r="V16" s="564"/>
      <c r="W16" s="564"/>
      <c r="X16" s="564"/>
    </row>
    <row r="17" spans="1:24" ht="14.25" customHeight="1">
      <c r="A17" s="636">
        <v>12</v>
      </c>
      <c r="B17" s="637" t="s">
        <v>1488</v>
      </c>
      <c r="C17" s="638" t="s">
        <v>48</v>
      </c>
      <c r="D17" s="639" t="s">
        <v>2631</v>
      </c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564"/>
      <c r="Q17" s="564"/>
      <c r="R17" s="564"/>
      <c r="S17" s="564"/>
      <c r="T17" s="564"/>
      <c r="U17" s="564"/>
      <c r="V17" s="564"/>
      <c r="W17" s="564"/>
      <c r="X17" s="564"/>
    </row>
    <row r="18" spans="1:24" ht="14.25" customHeight="1">
      <c r="A18" s="636">
        <v>13</v>
      </c>
      <c r="B18" s="637" t="s">
        <v>1481</v>
      </c>
      <c r="C18" s="638" t="s">
        <v>48</v>
      </c>
      <c r="D18" s="639" t="s">
        <v>1129</v>
      </c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4"/>
      <c r="P18" s="564"/>
      <c r="Q18" s="564"/>
      <c r="R18" s="564"/>
      <c r="S18" s="564"/>
      <c r="T18" s="564"/>
      <c r="U18" s="564"/>
      <c r="V18" s="564"/>
      <c r="W18" s="564"/>
      <c r="X18" s="564"/>
    </row>
    <row r="19" spans="1:24" ht="14.25" customHeight="1">
      <c r="A19" s="636">
        <v>14</v>
      </c>
      <c r="B19" s="637" t="s">
        <v>1487</v>
      </c>
      <c r="C19" s="638" t="s">
        <v>48</v>
      </c>
      <c r="D19" s="639" t="s">
        <v>2631</v>
      </c>
      <c r="E19" s="564"/>
      <c r="F19" s="564"/>
      <c r="G19" s="564"/>
      <c r="H19" s="564"/>
      <c r="I19" s="564"/>
      <c r="J19" s="564"/>
      <c r="K19" s="564"/>
      <c r="L19" s="564"/>
      <c r="M19" s="564"/>
      <c r="N19" s="564"/>
      <c r="O19" s="564"/>
      <c r="P19" s="564"/>
      <c r="Q19" s="564"/>
      <c r="R19" s="564"/>
      <c r="S19" s="564"/>
      <c r="T19" s="564"/>
      <c r="U19" s="564"/>
      <c r="V19" s="564"/>
      <c r="W19" s="564"/>
      <c r="X19" s="564"/>
    </row>
    <row r="20" spans="1:24" ht="14.25" customHeight="1">
      <c r="A20" s="636">
        <v>15</v>
      </c>
      <c r="B20" s="637" t="s">
        <v>1378</v>
      </c>
      <c r="C20" s="638" t="s">
        <v>48</v>
      </c>
      <c r="D20" s="639" t="s">
        <v>2631</v>
      </c>
      <c r="E20" s="564"/>
      <c r="F20" s="564"/>
      <c r="G20" s="564"/>
      <c r="H20" s="564"/>
      <c r="I20" s="564"/>
      <c r="J20" s="564"/>
      <c r="K20" s="564"/>
      <c r="L20" s="564"/>
      <c r="M20" s="564"/>
      <c r="N20" s="564"/>
      <c r="O20" s="564"/>
      <c r="P20" s="564"/>
      <c r="Q20" s="564"/>
      <c r="R20" s="564"/>
      <c r="S20" s="564"/>
      <c r="T20" s="564"/>
      <c r="U20" s="564"/>
      <c r="V20" s="564"/>
      <c r="W20" s="564"/>
      <c r="X20" s="564"/>
    </row>
    <row r="21" spans="1:24" ht="14.25" customHeight="1">
      <c r="A21" s="636">
        <v>16</v>
      </c>
      <c r="B21" s="637" t="s">
        <v>1486</v>
      </c>
      <c r="C21" s="638" t="s">
        <v>48</v>
      </c>
      <c r="D21" s="639" t="s">
        <v>2631</v>
      </c>
      <c r="E21" s="564"/>
      <c r="F21" s="564"/>
      <c r="G21" s="564"/>
      <c r="H21" s="564"/>
      <c r="I21" s="564"/>
      <c r="J21" s="564"/>
      <c r="K21" s="564"/>
      <c r="L21" s="564"/>
      <c r="M21" s="564"/>
      <c r="N21" s="564"/>
      <c r="O21" s="564"/>
      <c r="P21" s="564"/>
      <c r="Q21" s="564"/>
      <c r="R21" s="564"/>
      <c r="S21" s="564"/>
      <c r="T21" s="564"/>
      <c r="U21" s="564"/>
      <c r="V21" s="564"/>
      <c r="W21" s="564"/>
      <c r="X21" s="564"/>
    </row>
    <row r="22" spans="1:24" ht="14.25" customHeight="1">
      <c r="A22" s="636">
        <v>17</v>
      </c>
      <c r="B22" s="637" t="s">
        <v>1016</v>
      </c>
      <c r="C22" s="638" t="s">
        <v>48</v>
      </c>
      <c r="D22" s="639" t="s">
        <v>2631</v>
      </c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</row>
    <row r="23" spans="1:24" ht="14.25" customHeight="1">
      <c r="A23" s="636">
        <v>18</v>
      </c>
      <c r="B23" s="637" t="s">
        <v>1296</v>
      </c>
      <c r="C23" s="638" t="s">
        <v>48</v>
      </c>
      <c r="D23" s="639" t="s">
        <v>2631</v>
      </c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</row>
    <row r="24" spans="1:24" ht="14.25" customHeight="1">
      <c r="A24" s="636">
        <v>19</v>
      </c>
      <c r="B24" s="637" t="s">
        <v>1377</v>
      </c>
      <c r="C24" s="638" t="s">
        <v>48</v>
      </c>
      <c r="D24" s="639" t="s">
        <v>2631</v>
      </c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</row>
    <row r="25" spans="1:24" ht="14.25" customHeight="1">
      <c r="A25" s="636">
        <v>20</v>
      </c>
      <c r="B25" s="637" t="s">
        <v>1492</v>
      </c>
      <c r="C25" s="638" t="s">
        <v>48</v>
      </c>
      <c r="D25" s="639" t="s">
        <v>2671</v>
      </c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</row>
    <row r="26" spans="1:24" ht="14.25" customHeight="1">
      <c r="A26" s="636">
        <v>21</v>
      </c>
      <c r="B26" s="637" t="s">
        <v>1479</v>
      </c>
      <c r="C26" s="638" t="s">
        <v>48</v>
      </c>
      <c r="D26" s="639" t="s">
        <v>1129</v>
      </c>
      <c r="E26" s="564"/>
      <c r="F26" s="564"/>
      <c r="G26" s="564"/>
      <c r="H26" s="564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</row>
    <row r="27" spans="1:24" ht="14.25" customHeight="1">
      <c r="A27" s="636">
        <v>22</v>
      </c>
      <c r="B27" s="637" t="s">
        <v>1483</v>
      </c>
      <c r="C27" s="638" t="s">
        <v>48</v>
      </c>
      <c r="D27" s="639" t="s">
        <v>1129</v>
      </c>
      <c r="E27" s="564"/>
      <c r="F27" s="564"/>
      <c r="G27" s="564"/>
      <c r="H27" s="564"/>
      <c r="I27" s="564"/>
      <c r="J27" s="564"/>
      <c r="K27" s="564"/>
      <c r="L27" s="564"/>
      <c r="M27" s="564"/>
      <c r="N27" s="564"/>
      <c r="O27" s="564"/>
      <c r="P27" s="564"/>
      <c r="Q27" s="564"/>
      <c r="R27" s="564"/>
      <c r="S27" s="564"/>
      <c r="T27" s="564"/>
      <c r="U27" s="564"/>
      <c r="V27" s="564"/>
      <c r="W27" s="564"/>
      <c r="X27" s="564"/>
    </row>
    <row r="28" spans="1:24" ht="14.25" customHeight="1">
      <c r="A28" s="636">
        <v>23</v>
      </c>
      <c r="B28" s="637" t="s">
        <v>1493</v>
      </c>
      <c r="C28" s="638" t="s">
        <v>48</v>
      </c>
      <c r="D28" s="639" t="s">
        <v>1129</v>
      </c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</row>
    <row r="29" spans="1:24" ht="14.25" customHeight="1">
      <c r="A29" s="636">
        <v>24</v>
      </c>
      <c r="B29" s="637" t="s">
        <v>1494</v>
      </c>
      <c r="C29" s="638" t="s">
        <v>48</v>
      </c>
      <c r="D29" s="639" t="s">
        <v>1129</v>
      </c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</row>
    <row r="30" spans="1:24" ht="14.25" customHeight="1">
      <c r="A30" s="636">
        <v>25</v>
      </c>
      <c r="B30" s="637" t="s">
        <v>1495</v>
      </c>
      <c r="C30" s="638" t="s">
        <v>48</v>
      </c>
      <c r="D30" s="639" t="s">
        <v>1129</v>
      </c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</row>
    <row r="31" spans="1:24" ht="14.25" customHeight="1">
      <c r="A31" s="636">
        <v>26</v>
      </c>
      <c r="B31" s="637" t="s">
        <v>1308</v>
      </c>
      <c r="C31" s="638" t="s">
        <v>48</v>
      </c>
      <c r="D31" s="639" t="s">
        <v>1129</v>
      </c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</row>
    <row r="32" spans="1:24" ht="14.25" customHeight="1">
      <c r="A32" s="636">
        <v>27</v>
      </c>
      <c r="B32" s="637" t="s">
        <v>1296</v>
      </c>
      <c r="C32" s="638" t="s">
        <v>81</v>
      </c>
      <c r="D32" s="639" t="s">
        <v>2631</v>
      </c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</row>
    <row r="33" spans="1:24" ht="14.25" customHeight="1">
      <c r="A33" s="636">
        <v>28</v>
      </c>
      <c r="B33" s="637" t="s">
        <v>1016</v>
      </c>
      <c r="C33" s="638" t="s">
        <v>81</v>
      </c>
      <c r="D33" s="639" t="s">
        <v>2631</v>
      </c>
      <c r="E33" s="564"/>
      <c r="F33" s="564"/>
      <c r="G33" s="564"/>
      <c r="H33" s="564"/>
      <c r="I33" s="564"/>
      <c r="J33" s="564"/>
      <c r="K33" s="564"/>
      <c r="L33" s="564"/>
      <c r="M33" s="564"/>
      <c r="N33" s="564"/>
      <c r="O33" s="564"/>
      <c r="P33" s="564"/>
      <c r="Q33" s="564"/>
      <c r="R33" s="564"/>
      <c r="S33" s="564"/>
      <c r="T33" s="564"/>
      <c r="U33" s="564"/>
      <c r="V33" s="564"/>
      <c r="W33" s="564"/>
      <c r="X33" s="564"/>
    </row>
    <row r="34" spans="1:24" ht="14.25" customHeight="1">
      <c r="A34" s="636">
        <v>29</v>
      </c>
      <c r="B34" s="637" t="s">
        <v>1377</v>
      </c>
      <c r="C34" s="638" t="s">
        <v>81</v>
      </c>
      <c r="D34" s="639" t="s">
        <v>2631</v>
      </c>
      <c r="E34" s="564"/>
      <c r="F34" s="564"/>
      <c r="G34" s="564"/>
      <c r="H34" s="564"/>
      <c r="I34" s="564"/>
      <c r="J34" s="564"/>
      <c r="K34" s="564"/>
      <c r="L34" s="564"/>
      <c r="M34" s="564"/>
      <c r="N34" s="564"/>
      <c r="O34" s="564"/>
      <c r="P34" s="564"/>
      <c r="Q34" s="564"/>
      <c r="R34" s="564"/>
      <c r="S34" s="564"/>
      <c r="T34" s="564"/>
      <c r="U34" s="564"/>
      <c r="V34" s="564"/>
      <c r="W34" s="564"/>
      <c r="X34" s="564"/>
    </row>
    <row r="35" spans="1:24" ht="14.25" customHeight="1">
      <c r="A35" s="636">
        <v>30</v>
      </c>
      <c r="B35" s="637" t="s">
        <v>1486</v>
      </c>
      <c r="C35" s="638" t="s">
        <v>81</v>
      </c>
      <c r="D35" s="639" t="s">
        <v>2631</v>
      </c>
      <c r="E35" s="564"/>
      <c r="F35" s="564"/>
      <c r="G35" s="564"/>
      <c r="H35" s="564"/>
      <c r="I35" s="564"/>
      <c r="J35" s="564"/>
      <c r="K35" s="564"/>
      <c r="L35" s="564"/>
      <c r="M35" s="564"/>
      <c r="N35" s="564"/>
      <c r="O35" s="564"/>
      <c r="P35" s="564"/>
      <c r="Q35" s="564"/>
      <c r="R35" s="564"/>
      <c r="S35" s="564"/>
      <c r="T35" s="564"/>
      <c r="U35" s="564"/>
      <c r="V35" s="564"/>
      <c r="W35" s="564"/>
      <c r="X35" s="564"/>
    </row>
    <row r="36" spans="1:24" ht="14.25" customHeight="1">
      <c r="A36" s="636">
        <v>31</v>
      </c>
      <c r="B36" s="637" t="s">
        <v>1487</v>
      </c>
      <c r="C36" s="638" t="s">
        <v>81</v>
      </c>
      <c r="D36" s="639" t="s">
        <v>2631</v>
      </c>
      <c r="E36" s="564"/>
      <c r="F36" s="564"/>
      <c r="G36" s="564"/>
      <c r="H36" s="564"/>
      <c r="I36" s="564"/>
      <c r="J36" s="564"/>
      <c r="K36" s="564"/>
      <c r="L36" s="564"/>
      <c r="M36" s="564"/>
      <c r="N36" s="564"/>
      <c r="O36" s="564"/>
      <c r="P36" s="564"/>
      <c r="Q36" s="564"/>
      <c r="R36" s="564"/>
      <c r="S36" s="564"/>
      <c r="T36" s="564"/>
      <c r="U36" s="564"/>
      <c r="V36" s="564"/>
      <c r="W36" s="564"/>
      <c r="X36" s="564"/>
    </row>
    <row r="37" spans="1:24" ht="14.25" customHeight="1">
      <c r="A37" s="636">
        <v>32</v>
      </c>
      <c r="B37" s="637" t="s">
        <v>1488</v>
      </c>
      <c r="C37" s="638" t="s">
        <v>81</v>
      </c>
      <c r="D37" s="639" t="s">
        <v>2671</v>
      </c>
      <c r="E37" s="564"/>
      <c r="F37" s="564"/>
      <c r="G37" s="564"/>
      <c r="H37" s="564"/>
      <c r="I37" s="564"/>
      <c r="J37" s="564"/>
      <c r="K37" s="564"/>
      <c r="L37" s="564"/>
      <c r="M37" s="564"/>
      <c r="N37" s="564"/>
      <c r="O37" s="564"/>
      <c r="P37" s="564"/>
      <c r="Q37" s="564"/>
      <c r="R37" s="564"/>
      <c r="S37" s="564"/>
      <c r="T37" s="564"/>
      <c r="U37" s="564"/>
      <c r="V37" s="564"/>
      <c r="W37" s="564"/>
      <c r="X37" s="564"/>
    </row>
    <row r="38" spans="1:24" ht="14.25" customHeight="1">
      <c r="A38" s="636">
        <v>33</v>
      </c>
      <c r="B38" s="637" t="s">
        <v>1484</v>
      </c>
      <c r="C38" s="638" t="s">
        <v>81</v>
      </c>
      <c r="D38" s="639" t="s">
        <v>2671</v>
      </c>
      <c r="E38" s="564"/>
      <c r="F38" s="564"/>
      <c r="G38" s="564"/>
      <c r="H38" s="564"/>
      <c r="I38" s="564"/>
      <c r="J38" s="564"/>
      <c r="K38" s="564"/>
      <c r="L38" s="564"/>
      <c r="M38" s="564"/>
      <c r="N38" s="564"/>
      <c r="O38" s="564"/>
      <c r="P38" s="564"/>
      <c r="Q38" s="564"/>
      <c r="R38" s="564"/>
      <c r="S38" s="564"/>
      <c r="T38" s="564"/>
      <c r="U38" s="564"/>
      <c r="V38" s="564"/>
      <c r="W38" s="564"/>
      <c r="X38" s="564"/>
    </row>
    <row r="39" spans="1:24" ht="14.25" customHeight="1">
      <c r="A39" s="636">
        <v>34</v>
      </c>
      <c r="B39" s="637" t="s">
        <v>1492</v>
      </c>
      <c r="C39" s="638" t="s">
        <v>81</v>
      </c>
      <c r="D39" s="639" t="s">
        <v>2671</v>
      </c>
      <c r="E39" s="564"/>
      <c r="F39" s="564"/>
      <c r="G39" s="564"/>
      <c r="H39" s="564"/>
      <c r="I39" s="564"/>
      <c r="J39" s="564"/>
      <c r="K39" s="564"/>
      <c r="L39" s="564"/>
      <c r="M39" s="564"/>
      <c r="N39" s="564"/>
      <c r="O39" s="564"/>
      <c r="P39" s="564"/>
      <c r="Q39" s="564"/>
      <c r="R39" s="564"/>
      <c r="S39" s="564"/>
      <c r="T39" s="564"/>
      <c r="U39" s="564"/>
      <c r="V39" s="564"/>
      <c r="W39" s="564"/>
      <c r="X39" s="564"/>
    </row>
    <row r="40" spans="1:24" ht="14.25" customHeight="1">
      <c r="A40" s="636">
        <v>35</v>
      </c>
      <c r="B40" s="637" t="s">
        <v>1483</v>
      </c>
      <c r="C40" s="638" t="s">
        <v>81</v>
      </c>
      <c r="D40" s="639" t="s">
        <v>1129</v>
      </c>
      <c r="E40" s="564"/>
      <c r="F40" s="564"/>
      <c r="G40" s="564"/>
      <c r="H40" s="564"/>
      <c r="I40" s="564"/>
      <c r="J40" s="564"/>
      <c r="K40" s="564"/>
      <c r="L40" s="564"/>
      <c r="M40" s="564"/>
      <c r="N40" s="564"/>
      <c r="O40" s="564"/>
      <c r="P40" s="564"/>
      <c r="Q40" s="564"/>
      <c r="R40" s="564"/>
      <c r="S40" s="564"/>
      <c r="T40" s="564"/>
      <c r="U40" s="564"/>
      <c r="V40" s="564"/>
      <c r="W40" s="564"/>
      <c r="X40" s="564"/>
    </row>
    <row r="41" spans="1:24" ht="14.25" customHeight="1">
      <c r="A41" s="636">
        <v>36</v>
      </c>
      <c r="B41" s="637" t="s">
        <v>1494</v>
      </c>
      <c r="C41" s="638" t="s">
        <v>81</v>
      </c>
      <c r="D41" s="639" t="s">
        <v>1129</v>
      </c>
      <c r="E41" s="564"/>
      <c r="F41" s="564"/>
      <c r="G41" s="564"/>
      <c r="H41" s="564"/>
      <c r="I41" s="564"/>
      <c r="J41" s="564"/>
      <c r="K41" s="564"/>
      <c r="L41" s="564"/>
      <c r="M41" s="564"/>
      <c r="N41" s="564"/>
      <c r="O41" s="564"/>
      <c r="P41" s="564"/>
      <c r="Q41" s="564"/>
      <c r="R41" s="564"/>
      <c r="S41" s="564"/>
      <c r="T41" s="564"/>
      <c r="U41" s="564"/>
      <c r="V41" s="564"/>
      <c r="W41" s="564"/>
      <c r="X41" s="564"/>
    </row>
    <row r="42" spans="1:24" ht="14.25" customHeight="1">
      <c r="A42" s="636">
        <v>37</v>
      </c>
      <c r="B42" s="637" t="s">
        <v>1308</v>
      </c>
      <c r="C42" s="638" t="s">
        <v>81</v>
      </c>
      <c r="D42" s="639" t="s">
        <v>1129</v>
      </c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4"/>
      <c r="P42" s="564"/>
      <c r="Q42" s="564"/>
      <c r="R42" s="564"/>
      <c r="S42" s="564"/>
      <c r="T42" s="564"/>
      <c r="U42" s="564"/>
      <c r="V42" s="564"/>
      <c r="W42" s="564"/>
      <c r="X42" s="564"/>
    </row>
    <row r="43" spans="1:24" ht="14.25" customHeight="1">
      <c r="A43" s="636">
        <v>38</v>
      </c>
      <c r="B43" s="637" t="s">
        <v>1479</v>
      </c>
      <c r="C43" s="638" t="s">
        <v>81</v>
      </c>
      <c r="D43" s="639" t="s">
        <v>1129</v>
      </c>
      <c r="E43" s="564"/>
      <c r="F43" s="564"/>
      <c r="G43" s="564"/>
      <c r="H43" s="564"/>
      <c r="I43" s="564"/>
      <c r="J43" s="564"/>
      <c r="K43" s="564"/>
      <c r="L43" s="564"/>
      <c r="M43" s="564"/>
      <c r="N43" s="564"/>
      <c r="O43" s="564"/>
      <c r="P43" s="564"/>
      <c r="Q43" s="564"/>
      <c r="R43" s="564"/>
      <c r="S43" s="564"/>
      <c r="T43" s="564"/>
      <c r="U43" s="564"/>
      <c r="V43" s="564"/>
      <c r="W43" s="564"/>
      <c r="X43" s="564"/>
    </row>
    <row r="44" spans="1:24" ht="14.25" customHeight="1">
      <c r="A44" s="636">
        <v>39</v>
      </c>
      <c r="B44" s="637" t="s">
        <v>1493</v>
      </c>
      <c r="C44" s="638" t="s">
        <v>81</v>
      </c>
      <c r="D44" s="639" t="s">
        <v>1129</v>
      </c>
      <c r="E44" s="564"/>
      <c r="F44" s="564"/>
      <c r="G44" s="564"/>
      <c r="H44" s="564"/>
      <c r="I44" s="564"/>
      <c r="J44" s="564"/>
      <c r="K44" s="564"/>
      <c r="L44" s="564"/>
      <c r="M44" s="564"/>
      <c r="N44" s="564"/>
      <c r="O44" s="564"/>
      <c r="P44" s="564"/>
      <c r="Q44" s="564"/>
      <c r="R44" s="564"/>
      <c r="S44" s="564"/>
      <c r="T44" s="564"/>
      <c r="U44" s="564"/>
      <c r="V44" s="564"/>
      <c r="W44" s="564"/>
      <c r="X44" s="564"/>
    </row>
    <row r="45" spans="1:24" ht="14.25" customHeight="1">
      <c r="A45" s="636">
        <v>40</v>
      </c>
      <c r="B45" s="637" t="s">
        <v>1495</v>
      </c>
      <c r="C45" s="638" t="s">
        <v>81</v>
      </c>
      <c r="D45" s="639" t="s">
        <v>1129</v>
      </c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564"/>
      <c r="S45" s="564"/>
      <c r="T45" s="564"/>
      <c r="U45" s="564"/>
      <c r="V45" s="564"/>
      <c r="W45" s="564"/>
      <c r="X45" s="564"/>
    </row>
    <row r="46" spans="1:24" ht="14.25" customHeight="1">
      <c r="A46" s="636">
        <v>41</v>
      </c>
      <c r="B46" s="637" t="s">
        <v>1462</v>
      </c>
      <c r="C46" s="638" t="s">
        <v>81</v>
      </c>
      <c r="D46" s="639" t="s">
        <v>2631</v>
      </c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564"/>
      <c r="S46" s="564"/>
      <c r="T46" s="564"/>
      <c r="U46" s="564"/>
      <c r="V46" s="564"/>
      <c r="W46" s="564"/>
      <c r="X46" s="564"/>
    </row>
    <row r="47" spans="1:24" ht="14.25" customHeight="1">
      <c r="A47" s="636">
        <v>42</v>
      </c>
      <c r="B47" s="637" t="s">
        <v>1500</v>
      </c>
      <c r="C47" s="638" t="s">
        <v>81</v>
      </c>
      <c r="D47" s="639" t="s">
        <v>2631</v>
      </c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</row>
    <row r="48" spans="1:24" ht="14.25" customHeight="1">
      <c r="A48" s="636">
        <v>43</v>
      </c>
      <c r="B48" s="637" t="s">
        <v>1501</v>
      </c>
      <c r="C48" s="638" t="s">
        <v>81</v>
      </c>
      <c r="D48" s="639" t="s">
        <v>1129</v>
      </c>
      <c r="E48" s="564"/>
      <c r="F48" s="564"/>
      <c r="G48" s="564"/>
      <c r="H48" s="564"/>
      <c r="I48" s="564"/>
      <c r="J48" s="564"/>
      <c r="K48" s="564"/>
      <c r="L48" s="564"/>
      <c r="M48" s="564"/>
      <c r="N48" s="564"/>
      <c r="O48" s="564"/>
      <c r="P48" s="564"/>
      <c r="Q48" s="564"/>
      <c r="R48" s="564"/>
      <c r="S48" s="564"/>
      <c r="T48" s="564"/>
      <c r="U48" s="564"/>
      <c r="V48" s="564"/>
      <c r="W48" s="564"/>
      <c r="X48" s="564"/>
    </row>
    <row r="49" spans="1:24" ht="14.25" customHeight="1">
      <c r="A49" s="636">
        <v>44</v>
      </c>
      <c r="B49" s="637" t="s">
        <v>1503</v>
      </c>
      <c r="C49" s="638" t="s">
        <v>81</v>
      </c>
      <c r="D49" s="639" t="s">
        <v>2671</v>
      </c>
      <c r="E49" s="564"/>
      <c r="F49" s="564"/>
      <c r="G49" s="564"/>
      <c r="H49" s="564"/>
      <c r="I49" s="564"/>
      <c r="J49" s="564"/>
      <c r="K49" s="564"/>
      <c r="L49" s="564"/>
      <c r="M49" s="564"/>
      <c r="N49" s="564"/>
      <c r="O49" s="564"/>
      <c r="P49" s="564"/>
      <c r="Q49" s="564"/>
      <c r="R49" s="564"/>
      <c r="S49" s="564"/>
      <c r="T49" s="564"/>
      <c r="U49" s="564"/>
      <c r="V49" s="564"/>
      <c r="W49" s="564"/>
      <c r="X49" s="564"/>
    </row>
    <row r="50" spans="1:24" ht="14.25" customHeight="1">
      <c r="A50" s="636">
        <v>45</v>
      </c>
      <c r="B50" s="637" t="s">
        <v>197</v>
      </c>
      <c r="C50" s="640" t="s">
        <v>81</v>
      </c>
      <c r="D50" s="639" t="s">
        <v>2635</v>
      </c>
      <c r="E50" s="564"/>
      <c r="F50" s="564"/>
      <c r="G50" s="564"/>
      <c r="H50" s="564"/>
      <c r="I50" s="564"/>
      <c r="J50" s="564"/>
      <c r="K50" s="564"/>
      <c r="L50" s="564"/>
      <c r="M50" s="564"/>
      <c r="N50" s="564"/>
      <c r="O50" s="564"/>
      <c r="P50" s="564"/>
      <c r="Q50" s="564"/>
      <c r="R50" s="564"/>
      <c r="S50" s="564"/>
      <c r="T50" s="564"/>
      <c r="U50" s="564"/>
      <c r="V50" s="564"/>
      <c r="W50" s="564"/>
      <c r="X50" s="564"/>
    </row>
    <row r="51" spans="1:24" ht="14.25" customHeight="1">
      <c r="A51" s="636">
        <v>46</v>
      </c>
      <c r="B51" s="641" t="s">
        <v>1487</v>
      </c>
      <c r="C51" s="640" t="s">
        <v>141</v>
      </c>
      <c r="D51" s="639" t="s">
        <v>2631</v>
      </c>
      <c r="E51" s="564"/>
      <c r="F51" s="564"/>
      <c r="G51" s="564"/>
      <c r="H51" s="564"/>
      <c r="I51" s="564"/>
      <c r="J51" s="564"/>
      <c r="K51" s="564"/>
      <c r="L51" s="564"/>
      <c r="M51" s="564"/>
      <c r="N51" s="564"/>
      <c r="O51" s="564"/>
      <c r="P51" s="564"/>
      <c r="Q51" s="564"/>
      <c r="R51" s="564"/>
      <c r="S51" s="564"/>
      <c r="T51" s="564"/>
      <c r="U51" s="564"/>
      <c r="V51" s="564"/>
      <c r="W51" s="564"/>
      <c r="X51" s="564"/>
    </row>
    <row r="52" spans="1:24" ht="14.25" customHeight="1">
      <c r="A52" s="636">
        <v>47</v>
      </c>
      <c r="B52" s="642" t="s">
        <v>1016</v>
      </c>
      <c r="C52" s="640" t="s">
        <v>141</v>
      </c>
      <c r="D52" s="639" t="s">
        <v>2631</v>
      </c>
      <c r="E52" s="564"/>
      <c r="F52" s="564"/>
      <c r="G52" s="564"/>
      <c r="H52" s="564"/>
      <c r="I52" s="564"/>
      <c r="J52" s="564"/>
      <c r="K52" s="564"/>
      <c r="L52" s="564"/>
      <c r="M52" s="564"/>
      <c r="N52" s="564"/>
      <c r="O52" s="564"/>
      <c r="P52" s="564"/>
      <c r="Q52" s="564"/>
      <c r="R52" s="564"/>
      <c r="S52" s="564"/>
      <c r="T52" s="564"/>
      <c r="U52" s="564"/>
      <c r="V52" s="564"/>
      <c r="W52" s="564"/>
      <c r="X52" s="564"/>
    </row>
    <row r="53" spans="1:24" ht="14.25" customHeight="1">
      <c r="A53" s="636">
        <v>48</v>
      </c>
      <c r="B53" s="642" t="s">
        <v>1500</v>
      </c>
      <c r="C53" s="640" t="s">
        <v>141</v>
      </c>
      <c r="D53" s="639" t="s">
        <v>2631</v>
      </c>
      <c r="E53" s="564"/>
      <c r="F53" s="564"/>
      <c r="G53" s="564"/>
      <c r="H53" s="564"/>
      <c r="I53" s="564"/>
      <c r="J53" s="564"/>
      <c r="K53" s="564"/>
      <c r="L53" s="564"/>
      <c r="M53" s="564"/>
      <c r="N53" s="564"/>
      <c r="O53" s="564"/>
      <c r="P53" s="564"/>
      <c r="Q53" s="564"/>
      <c r="R53" s="564"/>
      <c r="S53" s="564"/>
      <c r="T53" s="564"/>
      <c r="U53" s="564"/>
      <c r="V53" s="564"/>
      <c r="W53" s="564"/>
      <c r="X53" s="564"/>
    </row>
    <row r="54" spans="1:24" ht="14.25" customHeight="1">
      <c r="A54" s="636">
        <v>49</v>
      </c>
      <c r="B54" s="642" t="s">
        <v>1503</v>
      </c>
      <c r="C54" s="640" t="s">
        <v>141</v>
      </c>
      <c r="D54" s="639" t="s">
        <v>2671</v>
      </c>
      <c r="E54" s="564"/>
      <c r="F54" s="564"/>
      <c r="G54" s="564"/>
      <c r="H54" s="564"/>
      <c r="I54" s="564"/>
      <c r="J54" s="564"/>
      <c r="K54" s="564"/>
      <c r="L54" s="564"/>
      <c r="M54" s="564"/>
      <c r="N54" s="564"/>
      <c r="O54" s="564"/>
      <c r="P54" s="564"/>
      <c r="Q54" s="564"/>
      <c r="R54" s="564"/>
      <c r="S54" s="564"/>
      <c r="T54" s="564"/>
      <c r="U54" s="564"/>
      <c r="V54" s="564"/>
      <c r="W54" s="564"/>
      <c r="X54" s="564"/>
    </row>
    <row r="55" spans="1:24" ht="14.25" customHeight="1">
      <c r="A55" s="636">
        <v>50</v>
      </c>
      <c r="B55" s="642" t="s">
        <v>1508</v>
      </c>
      <c r="C55" s="640" t="s">
        <v>141</v>
      </c>
      <c r="D55" s="639" t="s">
        <v>2631</v>
      </c>
      <c r="E55" s="564"/>
      <c r="F55" s="564"/>
      <c r="G55" s="564"/>
      <c r="H55" s="564"/>
      <c r="I55" s="564"/>
      <c r="J55" s="564"/>
      <c r="K55" s="564"/>
      <c r="L55" s="564"/>
      <c r="M55" s="564"/>
      <c r="N55" s="564"/>
      <c r="O55" s="564"/>
      <c r="P55" s="564"/>
      <c r="Q55" s="564"/>
      <c r="R55" s="564"/>
      <c r="S55" s="564"/>
      <c r="T55" s="564"/>
      <c r="U55" s="564"/>
      <c r="V55" s="564"/>
      <c r="W55" s="564"/>
      <c r="X55" s="564"/>
    </row>
    <row r="56" spans="1:24" ht="14.25" customHeight="1">
      <c r="A56" s="636">
        <v>51</v>
      </c>
      <c r="B56" s="642" t="s">
        <v>1509</v>
      </c>
      <c r="C56" s="640" t="s">
        <v>141</v>
      </c>
      <c r="D56" s="639" t="s">
        <v>2631</v>
      </c>
      <c r="E56" s="564"/>
      <c r="F56" s="564"/>
      <c r="G56" s="564"/>
      <c r="H56" s="564"/>
      <c r="I56" s="564"/>
      <c r="J56" s="564"/>
      <c r="K56" s="564"/>
      <c r="L56" s="564"/>
      <c r="M56" s="564"/>
      <c r="N56" s="564"/>
      <c r="O56" s="564"/>
      <c r="P56" s="564"/>
      <c r="Q56" s="564"/>
      <c r="R56" s="564"/>
      <c r="S56" s="564"/>
      <c r="T56" s="564"/>
      <c r="U56" s="564"/>
      <c r="V56" s="564"/>
      <c r="W56" s="564"/>
      <c r="X56" s="564"/>
    </row>
    <row r="57" spans="1:24" ht="14.25" customHeight="1">
      <c r="A57" s="636">
        <v>52</v>
      </c>
      <c r="B57" s="642" t="s">
        <v>1510</v>
      </c>
      <c r="C57" s="640" t="s">
        <v>141</v>
      </c>
      <c r="D57" s="639" t="s">
        <v>2631</v>
      </c>
      <c r="E57" s="564"/>
      <c r="F57" s="564"/>
      <c r="G57" s="564"/>
      <c r="H57" s="564"/>
      <c r="I57" s="564"/>
      <c r="J57" s="564"/>
      <c r="K57" s="564"/>
      <c r="L57" s="564"/>
      <c r="M57" s="564"/>
      <c r="N57" s="564"/>
      <c r="O57" s="564"/>
      <c r="P57" s="564"/>
      <c r="Q57" s="564"/>
      <c r="R57" s="564"/>
      <c r="S57" s="564"/>
      <c r="T57" s="564"/>
      <c r="U57" s="564"/>
      <c r="V57" s="564"/>
      <c r="W57" s="564"/>
      <c r="X57" s="564"/>
    </row>
    <row r="58" spans="1:24" ht="14.25" customHeight="1">
      <c r="A58" s="636">
        <v>53</v>
      </c>
      <c r="B58" s="642" t="s">
        <v>1511</v>
      </c>
      <c r="C58" s="640" t="s">
        <v>141</v>
      </c>
      <c r="D58" s="639" t="s">
        <v>2631</v>
      </c>
      <c r="E58" s="564"/>
      <c r="F58" s="564"/>
      <c r="G58" s="564"/>
      <c r="H58" s="564"/>
      <c r="I58" s="564"/>
      <c r="J58" s="564"/>
      <c r="K58" s="564"/>
      <c r="L58" s="564"/>
      <c r="M58" s="564"/>
      <c r="N58" s="564"/>
      <c r="O58" s="564"/>
      <c r="P58" s="564"/>
      <c r="Q58" s="564"/>
      <c r="R58" s="564"/>
      <c r="S58" s="564"/>
      <c r="T58" s="564"/>
      <c r="U58" s="564"/>
      <c r="V58" s="564"/>
      <c r="W58" s="564"/>
      <c r="X58" s="564"/>
    </row>
    <row r="59" spans="1:24" ht="14.25" customHeight="1">
      <c r="A59" s="636">
        <v>54</v>
      </c>
      <c r="B59" s="642" t="s">
        <v>1486</v>
      </c>
      <c r="C59" s="640" t="s">
        <v>141</v>
      </c>
      <c r="D59" s="639" t="s">
        <v>2631</v>
      </c>
      <c r="E59" s="564"/>
      <c r="F59" s="564"/>
      <c r="G59" s="564"/>
      <c r="H59" s="564"/>
      <c r="I59" s="564"/>
      <c r="J59" s="564"/>
      <c r="K59" s="564"/>
      <c r="L59" s="564"/>
      <c r="M59" s="564"/>
      <c r="N59" s="564"/>
      <c r="O59" s="564"/>
      <c r="P59" s="564"/>
      <c r="Q59" s="564"/>
      <c r="R59" s="564"/>
      <c r="S59" s="564"/>
      <c r="T59" s="564"/>
      <c r="U59" s="564"/>
      <c r="V59" s="564"/>
      <c r="W59" s="564"/>
      <c r="X59" s="564"/>
    </row>
    <row r="60" spans="1:24" ht="14.25" customHeight="1">
      <c r="A60" s="636">
        <v>55</v>
      </c>
      <c r="B60" s="642" t="s">
        <v>1462</v>
      </c>
      <c r="C60" s="640" t="s">
        <v>141</v>
      </c>
      <c r="D60" s="639" t="s">
        <v>2631</v>
      </c>
      <c r="E60" s="564"/>
      <c r="F60" s="564"/>
      <c r="G60" s="564"/>
      <c r="H60" s="564"/>
      <c r="I60" s="564"/>
      <c r="J60" s="564"/>
      <c r="K60" s="564"/>
      <c r="L60" s="564"/>
      <c r="M60" s="564"/>
      <c r="N60" s="564"/>
      <c r="O60" s="564"/>
      <c r="P60" s="564"/>
      <c r="Q60" s="564"/>
      <c r="R60" s="564"/>
      <c r="S60" s="564"/>
      <c r="T60" s="564"/>
      <c r="U60" s="564"/>
      <c r="V60" s="564"/>
      <c r="W60" s="564"/>
      <c r="X60" s="564"/>
    </row>
    <row r="61" spans="1:24" ht="14.25" customHeight="1">
      <c r="A61" s="636">
        <v>56</v>
      </c>
      <c r="B61" s="642" t="s">
        <v>1492</v>
      </c>
      <c r="C61" s="640" t="s">
        <v>141</v>
      </c>
      <c r="D61" s="639" t="s">
        <v>2671</v>
      </c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4"/>
      <c r="T61" s="564"/>
      <c r="U61" s="564"/>
      <c r="V61" s="564"/>
      <c r="W61" s="564"/>
      <c r="X61" s="564"/>
    </row>
    <row r="62" spans="1:24" ht="14.25" customHeight="1">
      <c r="A62" s="636">
        <v>57</v>
      </c>
      <c r="B62" s="642" t="s">
        <v>197</v>
      </c>
      <c r="C62" s="640" t="s">
        <v>141</v>
      </c>
      <c r="D62" s="639" t="s">
        <v>2635</v>
      </c>
      <c r="E62" s="564"/>
      <c r="F62" s="564"/>
      <c r="G62" s="564"/>
      <c r="H62" s="564"/>
      <c r="I62" s="564"/>
      <c r="J62" s="564"/>
      <c r="K62" s="564"/>
      <c r="L62" s="564"/>
      <c r="M62" s="564"/>
      <c r="N62" s="564"/>
      <c r="O62" s="564"/>
      <c r="P62" s="564"/>
      <c r="Q62" s="564"/>
      <c r="R62" s="564"/>
      <c r="S62" s="564"/>
      <c r="T62" s="564"/>
      <c r="U62" s="564"/>
      <c r="V62" s="564"/>
      <c r="W62" s="564"/>
      <c r="X62" s="564"/>
    </row>
    <row r="63" spans="1:24" ht="14.25" customHeight="1">
      <c r="A63" s="636">
        <v>58</v>
      </c>
      <c r="B63" s="642" t="s">
        <v>1513</v>
      </c>
      <c r="C63" s="640" t="s">
        <v>141</v>
      </c>
      <c r="D63" s="639" t="s">
        <v>2690</v>
      </c>
      <c r="E63" s="564"/>
      <c r="F63" s="564"/>
      <c r="G63" s="564"/>
      <c r="H63" s="564"/>
      <c r="I63" s="564"/>
      <c r="J63" s="564"/>
      <c r="K63" s="564"/>
      <c r="L63" s="564"/>
      <c r="M63" s="564"/>
      <c r="N63" s="564"/>
      <c r="O63" s="564"/>
      <c r="P63" s="564"/>
      <c r="Q63" s="564"/>
      <c r="R63" s="564"/>
      <c r="S63" s="564"/>
      <c r="T63" s="564"/>
      <c r="U63" s="564"/>
      <c r="V63" s="564"/>
      <c r="W63" s="564"/>
      <c r="X63" s="564"/>
    </row>
    <row r="64" spans="1:24" ht="14.25" customHeight="1">
      <c r="A64" s="636">
        <v>59</v>
      </c>
      <c r="B64" s="642" t="s">
        <v>876</v>
      </c>
      <c r="C64" s="640" t="s">
        <v>141</v>
      </c>
      <c r="D64" s="639" t="s">
        <v>2635</v>
      </c>
      <c r="E64" s="564"/>
      <c r="F64" s="564"/>
      <c r="G64" s="564"/>
      <c r="H64" s="564"/>
      <c r="I64" s="564"/>
      <c r="J64" s="564"/>
      <c r="K64" s="564"/>
      <c r="L64" s="564"/>
      <c r="M64" s="564"/>
      <c r="N64" s="564"/>
      <c r="O64" s="564"/>
      <c r="P64" s="564"/>
      <c r="Q64" s="564"/>
      <c r="R64" s="564"/>
      <c r="S64" s="564"/>
      <c r="T64" s="564"/>
      <c r="U64" s="564"/>
      <c r="V64" s="564"/>
      <c r="W64" s="564"/>
      <c r="X64" s="564"/>
    </row>
    <row r="65" spans="1:24" ht="14.25" customHeight="1">
      <c r="A65" s="636">
        <v>60</v>
      </c>
      <c r="B65" s="642" t="s">
        <v>269</v>
      </c>
      <c r="C65" s="640" t="s">
        <v>141</v>
      </c>
      <c r="D65" s="639" t="s">
        <v>2635</v>
      </c>
      <c r="E65" s="564"/>
      <c r="F65" s="564"/>
      <c r="G65" s="564"/>
      <c r="H65" s="564"/>
      <c r="I65" s="564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</row>
    <row r="66" spans="1:24" ht="14.25" customHeight="1">
      <c r="A66" s="636">
        <v>61</v>
      </c>
      <c r="B66" s="642" t="s">
        <v>1501</v>
      </c>
      <c r="C66" s="640" t="s">
        <v>141</v>
      </c>
      <c r="D66" s="639" t="s">
        <v>1129</v>
      </c>
      <c r="E66" s="564"/>
      <c r="F66" s="564"/>
      <c r="G66" s="564"/>
      <c r="H66" s="564"/>
      <c r="I66" s="564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</row>
    <row r="67" spans="1:24" ht="14.25" customHeight="1">
      <c r="A67" s="636">
        <v>62</v>
      </c>
      <c r="B67" s="642" t="s">
        <v>1494</v>
      </c>
      <c r="C67" s="640" t="s">
        <v>141</v>
      </c>
      <c r="D67" s="639" t="s">
        <v>1129</v>
      </c>
      <c r="E67" s="564"/>
      <c r="F67" s="564"/>
      <c r="G67" s="564"/>
      <c r="H67" s="564"/>
      <c r="I67" s="564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</row>
    <row r="68" spans="1:24" ht="14.25" customHeight="1">
      <c r="A68" s="636">
        <v>63</v>
      </c>
      <c r="B68" s="642" t="s">
        <v>1493</v>
      </c>
      <c r="C68" s="640" t="s">
        <v>141</v>
      </c>
      <c r="D68" s="639" t="s">
        <v>1129</v>
      </c>
      <c r="E68" s="564"/>
      <c r="F68" s="564"/>
      <c r="G68" s="564"/>
      <c r="H68" s="564"/>
      <c r="I68" s="564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</row>
    <row r="69" spans="1:24" ht="14.25" customHeight="1">
      <c r="A69" s="636">
        <v>64</v>
      </c>
      <c r="B69" s="642" t="s">
        <v>1308</v>
      </c>
      <c r="C69" s="640" t="s">
        <v>141</v>
      </c>
      <c r="D69" s="639" t="s">
        <v>1129</v>
      </c>
      <c r="E69" s="564"/>
      <c r="F69" s="564"/>
      <c r="G69" s="564"/>
      <c r="H69" s="564"/>
      <c r="I69" s="564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</row>
    <row r="70" spans="1:24" ht="14.25" customHeight="1">
      <c r="A70" s="636">
        <v>65</v>
      </c>
      <c r="B70" s="642" t="s">
        <v>1483</v>
      </c>
      <c r="C70" s="640" t="s">
        <v>141</v>
      </c>
      <c r="D70" s="639" t="s">
        <v>1129</v>
      </c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</row>
    <row r="71" spans="1:24" ht="14.25" customHeight="1">
      <c r="A71" s="636">
        <v>66</v>
      </c>
      <c r="B71" s="643" t="s">
        <v>1495</v>
      </c>
      <c r="C71" s="640" t="s">
        <v>141</v>
      </c>
      <c r="D71" s="639" t="s">
        <v>1129</v>
      </c>
      <c r="E71" s="564"/>
      <c r="F71" s="564"/>
      <c r="G71" s="564"/>
      <c r="H71" s="564"/>
      <c r="I71" s="564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</row>
    <row r="72" spans="1:24" ht="14.25" customHeight="1">
      <c r="A72" s="636">
        <v>67</v>
      </c>
      <c r="B72" s="643" t="s">
        <v>1517</v>
      </c>
      <c r="C72" s="640" t="s">
        <v>141</v>
      </c>
      <c r="D72" s="644" t="s">
        <v>1129</v>
      </c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</row>
    <row r="73" spans="1:24" ht="14.25" customHeight="1">
      <c r="A73" s="636">
        <v>68</v>
      </c>
      <c r="B73" s="643" t="s">
        <v>1513</v>
      </c>
      <c r="C73" s="640" t="s">
        <v>167</v>
      </c>
      <c r="D73" s="644" t="s">
        <v>2690</v>
      </c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</row>
    <row r="74" spans="1:24" ht="14.25" customHeight="1">
      <c r="A74" s="636">
        <v>69</v>
      </c>
      <c r="B74" s="643" t="s">
        <v>1500</v>
      </c>
      <c r="C74" s="640" t="s">
        <v>167</v>
      </c>
      <c r="D74" s="639" t="s">
        <v>2631</v>
      </c>
      <c r="E74" s="564"/>
      <c r="F74" s="564"/>
      <c r="G74" s="564"/>
      <c r="H74" s="564"/>
      <c r="I74" s="564"/>
      <c r="J74" s="564"/>
      <c r="K74" s="564"/>
      <c r="L74" s="564"/>
      <c r="M74" s="564"/>
      <c r="N74" s="564"/>
      <c r="O74" s="564"/>
      <c r="P74" s="564"/>
      <c r="Q74" s="564"/>
      <c r="R74" s="564"/>
      <c r="S74" s="564"/>
      <c r="T74" s="564"/>
      <c r="U74" s="564"/>
      <c r="V74" s="564"/>
      <c r="W74" s="564"/>
      <c r="X74" s="564"/>
    </row>
    <row r="75" spans="1:24" ht="14.25" customHeight="1">
      <c r="A75" s="636">
        <v>70</v>
      </c>
      <c r="B75" s="643" t="s">
        <v>1356</v>
      </c>
      <c r="C75" s="640" t="s">
        <v>167</v>
      </c>
      <c r="D75" s="654" t="s">
        <v>2635</v>
      </c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4"/>
    </row>
    <row r="76" spans="1:24" ht="14.25" customHeight="1">
      <c r="A76" s="636">
        <v>71</v>
      </c>
      <c r="B76" s="643" t="s">
        <v>1468</v>
      </c>
      <c r="C76" s="640" t="s">
        <v>167</v>
      </c>
      <c r="D76" s="654" t="s">
        <v>2635</v>
      </c>
      <c r="E76" s="564"/>
      <c r="F76" s="564"/>
      <c r="G76" s="564"/>
      <c r="H76" s="564"/>
      <c r="I76" s="564"/>
      <c r="J76" s="564"/>
      <c r="K76" s="564"/>
      <c r="L76" s="564"/>
      <c r="M76" s="564"/>
      <c r="N76" s="564"/>
      <c r="O76" s="564"/>
      <c r="P76" s="564"/>
      <c r="Q76" s="564"/>
      <c r="R76" s="564"/>
      <c r="S76" s="564"/>
      <c r="T76" s="564"/>
      <c r="U76" s="564"/>
      <c r="V76" s="564"/>
      <c r="W76" s="564"/>
      <c r="X76" s="564"/>
    </row>
    <row r="77" spans="1:24" ht="14.25" customHeight="1">
      <c r="A77" s="636">
        <v>72</v>
      </c>
      <c r="B77" s="643" t="s">
        <v>1080</v>
      </c>
      <c r="C77" s="640" t="s">
        <v>167</v>
      </c>
      <c r="D77" s="639" t="s">
        <v>2635</v>
      </c>
      <c r="E77" s="564"/>
      <c r="F77" s="564"/>
      <c r="G77" s="564"/>
      <c r="H77" s="564"/>
      <c r="I77" s="564"/>
      <c r="J77" s="564"/>
      <c r="K77" s="564"/>
      <c r="L77" s="564"/>
      <c r="M77" s="564"/>
      <c r="N77" s="564"/>
      <c r="O77" s="564"/>
      <c r="P77" s="564"/>
      <c r="Q77" s="564"/>
      <c r="R77" s="564"/>
      <c r="S77" s="564"/>
      <c r="T77" s="564"/>
      <c r="U77" s="564"/>
      <c r="V77" s="564"/>
      <c r="W77" s="564"/>
      <c r="X77" s="564"/>
    </row>
    <row r="78" spans="1:24" ht="14.25" customHeight="1">
      <c r="A78" s="636">
        <v>73</v>
      </c>
      <c r="B78" s="643" t="s">
        <v>876</v>
      </c>
      <c r="C78" s="640" t="s">
        <v>167</v>
      </c>
      <c r="D78" s="639" t="s">
        <v>2635</v>
      </c>
      <c r="E78" s="564"/>
      <c r="F78" s="564"/>
      <c r="G78" s="564"/>
      <c r="H78" s="564"/>
      <c r="I78" s="564"/>
      <c r="J78" s="564"/>
      <c r="K78" s="564"/>
      <c r="L78" s="564"/>
      <c r="M78" s="564"/>
      <c r="N78" s="564"/>
      <c r="O78" s="564"/>
      <c r="P78" s="564"/>
      <c r="Q78" s="564"/>
      <c r="R78" s="564"/>
      <c r="S78" s="564"/>
      <c r="T78" s="564"/>
      <c r="U78" s="564"/>
      <c r="V78" s="564"/>
      <c r="W78" s="564"/>
      <c r="X78" s="564"/>
    </row>
    <row r="79" spans="1:24" ht="14.25" customHeight="1">
      <c r="A79" s="636">
        <v>74</v>
      </c>
      <c r="B79" s="643" t="s">
        <v>1508</v>
      </c>
      <c r="C79" s="640" t="s">
        <v>167</v>
      </c>
      <c r="D79" s="639" t="s">
        <v>2631</v>
      </c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</row>
    <row r="80" spans="1:24" ht="14.25" customHeight="1">
      <c r="A80" s="636">
        <v>75</v>
      </c>
      <c r="B80" s="643" t="s">
        <v>1509</v>
      </c>
      <c r="C80" s="640" t="s">
        <v>167</v>
      </c>
      <c r="D80" s="639" t="s">
        <v>2631</v>
      </c>
      <c r="E80" s="564"/>
      <c r="F80" s="564"/>
      <c r="G80" s="564"/>
      <c r="H80" s="564"/>
      <c r="I80" s="564"/>
      <c r="J80" s="564"/>
      <c r="K80" s="564"/>
      <c r="L80" s="564"/>
      <c r="M80" s="564"/>
      <c r="N80" s="564"/>
      <c r="O80" s="564"/>
      <c r="P80" s="564"/>
      <c r="Q80" s="564"/>
      <c r="R80" s="564"/>
      <c r="S80" s="564"/>
      <c r="T80" s="564"/>
      <c r="U80" s="564"/>
      <c r="V80" s="564"/>
      <c r="W80" s="564"/>
      <c r="X80" s="564"/>
    </row>
    <row r="81" spans="1:24" ht="14.25" customHeight="1">
      <c r="A81" s="636">
        <v>76</v>
      </c>
      <c r="B81" s="643" t="s">
        <v>1510</v>
      </c>
      <c r="C81" s="640" t="s">
        <v>167</v>
      </c>
      <c r="D81" s="639" t="s">
        <v>2631</v>
      </c>
      <c r="E81" s="564"/>
      <c r="F81" s="564"/>
      <c r="G81" s="564"/>
      <c r="H81" s="564"/>
      <c r="I81" s="564"/>
      <c r="J81" s="564"/>
      <c r="K81" s="564"/>
      <c r="L81" s="564"/>
      <c r="M81" s="564"/>
      <c r="N81" s="564"/>
      <c r="O81" s="564"/>
      <c r="P81" s="564"/>
      <c r="Q81" s="564"/>
      <c r="R81" s="564"/>
      <c r="S81" s="564"/>
      <c r="T81" s="564"/>
      <c r="U81" s="564"/>
      <c r="V81" s="564"/>
      <c r="W81" s="564"/>
      <c r="X81" s="564"/>
    </row>
    <row r="82" spans="1:24" ht="14.25" customHeight="1">
      <c r="A82" s="636">
        <v>77</v>
      </c>
      <c r="B82" s="643" t="s">
        <v>1511</v>
      </c>
      <c r="C82" s="640" t="s">
        <v>167</v>
      </c>
      <c r="D82" s="639" t="s">
        <v>2631</v>
      </c>
      <c r="E82" s="564"/>
      <c r="F82" s="564"/>
      <c r="G82" s="564"/>
      <c r="H82" s="564"/>
      <c r="I82" s="564"/>
      <c r="J82" s="564"/>
      <c r="K82" s="564"/>
      <c r="L82" s="564"/>
      <c r="M82" s="564"/>
      <c r="N82" s="564"/>
      <c r="O82" s="564"/>
      <c r="P82" s="564"/>
      <c r="Q82" s="564"/>
      <c r="R82" s="564"/>
      <c r="S82" s="564"/>
      <c r="T82" s="564"/>
      <c r="U82" s="564"/>
      <c r="V82" s="564"/>
      <c r="W82" s="564"/>
      <c r="X82" s="564"/>
    </row>
    <row r="83" spans="1:24" ht="14.25" customHeight="1">
      <c r="A83" s="636">
        <v>78</v>
      </c>
      <c r="B83" s="643" t="s">
        <v>1522</v>
      </c>
      <c r="C83" s="640" t="s">
        <v>167</v>
      </c>
      <c r="D83" s="639" t="s">
        <v>2631</v>
      </c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</row>
    <row r="84" spans="1:24" ht="14.25" customHeight="1">
      <c r="A84" s="636">
        <v>79</v>
      </c>
      <c r="B84" s="643" t="s">
        <v>1524</v>
      </c>
      <c r="C84" s="640" t="s">
        <v>167</v>
      </c>
      <c r="D84" s="639" t="s">
        <v>2631</v>
      </c>
      <c r="E84" s="564"/>
      <c r="F84" s="564"/>
      <c r="G84" s="564"/>
      <c r="H84" s="564"/>
      <c r="I84" s="564"/>
      <c r="J84" s="564"/>
      <c r="K84" s="564"/>
      <c r="L84" s="564"/>
      <c r="M84" s="564"/>
      <c r="N84" s="564"/>
      <c r="O84" s="564"/>
      <c r="P84" s="564"/>
      <c r="Q84" s="564"/>
      <c r="R84" s="564"/>
      <c r="S84" s="564"/>
      <c r="T84" s="564"/>
      <c r="U84" s="564"/>
      <c r="V84" s="564"/>
      <c r="W84" s="564"/>
      <c r="X84" s="564"/>
    </row>
    <row r="85" spans="1:24" ht="14.25" customHeight="1">
      <c r="A85" s="636">
        <v>80</v>
      </c>
      <c r="B85" s="643" t="s">
        <v>1090</v>
      </c>
      <c r="C85" s="640" t="s">
        <v>167</v>
      </c>
      <c r="D85" s="654" t="s">
        <v>2635</v>
      </c>
      <c r="E85" s="564"/>
      <c r="F85" s="564"/>
      <c r="G85" s="564"/>
      <c r="H85" s="564"/>
      <c r="I85" s="564"/>
      <c r="J85" s="564"/>
      <c r="K85" s="564"/>
      <c r="L85" s="564"/>
      <c r="M85" s="564"/>
      <c r="N85" s="564"/>
      <c r="O85" s="564"/>
      <c r="P85" s="564"/>
      <c r="Q85" s="564"/>
      <c r="R85" s="564"/>
      <c r="S85" s="564"/>
      <c r="T85" s="564"/>
      <c r="U85" s="564"/>
      <c r="V85" s="564"/>
      <c r="W85" s="564"/>
      <c r="X85" s="564"/>
    </row>
    <row r="86" spans="1:24" ht="14.25" customHeight="1">
      <c r="A86" s="636">
        <v>81</v>
      </c>
      <c r="B86" s="643" t="s">
        <v>1369</v>
      </c>
      <c r="C86" s="640" t="s">
        <v>167</v>
      </c>
      <c r="D86" s="654" t="s">
        <v>2690</v>
      </c>
      <c r="E86" s="564"/>
      <c r="F86" s="564"/>
      <c r="G86" s="564"/>
      <c r="H86" s="564"/>
      <c r="I86" s="564"/>
      <c r="J86" s="564"/>
      <c r="K86" s="564"/>
      <c r="L86" s="564"/>
      <c r="M86" s="564"/>
      <c r="N86" s="564"/>
      <c r="O86" s="564"/>
      <c r="P86" s="564"/>
      <c r="Q86" s="564"/>
      <c r="R86" s="564"/>
      <c r="S86" s="564"/>
      <c r="T86" s="564"/>
      <c r="U86" s="564"/>
      <c r="V86" s="564"/>
      <c r="W86" s="564"/>
      <c r="X86" s="564"/>
    </row>
    <row r="87" spans="1:24" ht="14.25" customHeight="1">
      <c r="A87" s="636">
        <v>82</v>
      </c>
      <c r="B87" s="643" t="s">
        <v>1526</v>
      </c>
      <c r="C87" s="640" t="s">
        <v>167</v>
      </c>
      <c r="D87" s="654" t="s">
        <v>2634</v>
      </c>
      <c r="E87" s="564"/>
      <c r="F87" s="564"/>
      <c r="G87" s="564"/>
      <c r="H87" s="564"/>
      <c r="I87" s="564"/>
      <c r="J87" s="564"/>
      <c r="K87" s="564"/>
      <c r="L87" s="564"/>
      <c r="M87" s="564"/>
      <c r="N87" s="564"/>
      <c r="O87" s="564"/>
      <c r="P87" s="564"/>
      <c r="Q87" s="564"/>
      <c r="R87" s="564"/>
      <c r="S87" s="564"/>
      <c r="T87" s="564"/>
      <c r="U87" s="564"/>
      <c r="V87" s="564"/>
      <c r="W87" s="564"/>
      <c r="X87" s="564"/>
    </row>
    <row r="88" spans="1:24" ht="14.25" customHeight="1">
      <c r="A88" s="636">
        <v>83</v>
      </c>
      <c r="B88" s="643" t="s">
        <v>594</v>
      </c>
      <c r="C88" s="640" t="s">
        <v>167</v>
      </c>
      <c r="D88" s="654" t="s">
        <v>2635</v>
      </c>
      <c r="E88" s="564"/>
      <c r="F88" s="564"/>
      <c r="G88" s="564"/>
      <c r="H88" s="564"/>
      <c r="I88" s="564"/>
      <c r="J88" s="564"/>
      <c r="K88" s="564"/>
      <c r="L88" s="564"/>
      <c r="M88" s="564"/>
      <c r="N88" s="564"/>
      <c r="O88" s="564"/>
      <c r="P88" s="564"/>
      <c r="Q88" s="564"/>
      <c r="R88" s="564"/>
      <c r="S88" s="564"/>
      <c r="T88" s="564"/>
      <c r="U88" s="564"/>
      <c r="V88" s="564"/>
      <c r="W88" s="564"/>
      <c r="X88" s="564"/>
    </row>
    <row r="89" spans="1:24" ht="14.25" customHeight="1">
      <c r="A89" s="636">
        <v>84</v>
      </c>
      <c r="B89" s="643" t="s">
        <v>1005</v>
      </c>
      <c r="C89" s="640" t="s">
        <v>167</v>
      </c>
      <c r="D89" s="654" t="s">
        <v>2690</v>
      </c>
      <c r="E89" s="564"/>
      <c r="F89" s="564"/>
      <c r="G89" s="564"/>
      <c r="H89" s="564"/>
      <c r="I89" s="564"/>
      <c r="J89" s="564"/>
      <c r="K89" s="564"/>
      <c r="L89" s="564"/>
      <c r="M89" s="564"/>
      <c r="N89" s="564"/>
      <c r="O89" s="564"/>
      <c r="P89" s="564"/>
      <c r="Q89" s="564"/>
      <c r="R89" s="564"/>
      <c r="S89" s="564"/>
      <c r="T89" s="564"/>
      <c r="U89" s="564"/>
      <c r="V89" s="564"/>
      <c r="W89" s="564"/>
      <c r="X89" s="564"/>
    </row>
    <row r="90" spans="1:24" ht="14.25" customHeight="1">
      <c r="A90" s="636">
        <v>85</v>
      </c>
      <c r="B90" s="643" t="s">
        <v>1369</v>
      </c>
      <c r="C90" s="640" t="s">
        <v>167</v>
      </c>
      <c r="D90" s="654" t="s">
        <v>2690</v>
      </c>
      <c r="E90" s="564"/>
      <c r="F90" s="564"/>
      <c r="G90" s="564"/>
      <c r="H90" s="564"/>
      <c r="I90" s="564"/>
      <c r="J90" s="564"/>
      <c r="K90" s="564"/>
      <c r="L90" s="564"/>
      <c r="M90" s="564"/>
      <c r="N90" s="564"/>
      <c r="O90" s="564"/>
      <c r="P90" s="564"/>
      <c r="Q90" s="564"/>
      <c r="R90" s="564"/>
      <c r="S90" s="564"/>
      <c r="T90" s="564"/>
      <c r="U90" s="564"/>
      <c r="V90" s="564"/>
      <c r="W90" s="564"/>
      <c r="X90" s="564"/>
    </row>
    <row r="91" spans="1:24" ht="14.25" customHeight="1">
      <c r="A91" s="636">
        <v>86</v>
      </c>
      <c r="B91" s="643" t="s">
        <v>1106</v>
      </c>
      <c r="C91" s="640" t="s">
        <v>167</v>
      </c>
      <c r="D91" s="654" t="s">
        <v>2635</v>
      </c>
      <c r="E91" s="564"/>
      <c r="F91" s="564"/>
      <c r="G91" s="564"/>
      <c r="H91" s="564"/>
      <c r="I91" s="564"/>
      <c r="J91" s="564"/>
      <c r="K91" s="564"/>
      <c r="L91" s="564"/>
      <c r="M91" s="564"/>
      <c r="N91" s="564"/>
      <c r="O91" s="564"/>
      <c r="P91" s="564"/>
      <c r="Q91" s="564"/>
      <c r="R91" s="564"/>
      <c r="S91" s="564"/>
      <c r="T91" s="564"/>
      <c r="U91" s="564"/>
      <c r="V91" s="564"/>
      <c r="W91" s="564"/>
      <c r="X91" s="564"/>
    </row>
    <row r="92" spans="1:24" ht="14.25" customHeight="1">
      <c r="A92" s="636">
        <v>87</v>
      </c>
      <c r="B92" s="643" t="s">
        <v>1328</v>
      </c>
      <c r="C92" s="640" t="s">
        <v>167</v>
      </c>
      <c r="D92" s="654" t="s">
        <v>2633</v>
      </c>
      <c r="E92" s="564"/>
      <c r="F92" s="564"/>
      <c r="G92" s="564"/>
      <c r="H92" s="564"/>
      <c r="I92" s="564"/>
      <c r="J92" s="564"/>
      <c r="K92" s="564"/>
      <c r="L92" s="564"/>
      <c r="M92" s="564"/>
      <c r="N92" s="564"/>
      <c r="O92" s="564"/>
      <c r="P92" s="564"/>
      <c r="Q92" s="564"/>
      <c r="R92" s="564"/>
      <c r="S92" s="564"/>
      <c r="T92" s="564"/>
      <c r="U92" s="564"/>
      <c r="V92" s="564"/>
      <c r="W92" s="564"/>
      <c r="X92" s="564"/>
    </row>
    <row r="93" spans="1:24" ht="14.25" customHeight="1">
      <c r="A93" s="636">
        <v>88</v>
      </c>
      <c r="B93" s="643" t="s">
        <v>1336</v>
      </c>
      <c r="C93" s="640" t="s">
        <v>167</v>
      </c>
      <c r="D93" s="654" t="s">
        <v>2635</v>
      </c>
      <c r="E93" s="564"/>
      <c r="F93" s="564"/>
      <c r="G93" s="564"/>
      <c r="H93" s="564"/>
      <c r="I93" s="564"/>
      <c r="J93" s="564"/>
      <c r="K93" s="564"/>
      <c r="L93" s="564"/>
      <c r="M93" s="564"/>
      <c r="N93" s="564"/>
      <c r="O93" s="564"/>
      <c r="P93" s="564"/>
      <c r="Q93" s="564"/>
      <c r="R93" s="564"/>
      <c r="S93" s="564"/>
      <c r="T93" s="564"/>
      <c r="U93" s="564"/>
      <c r="V93" s="564"/>
      <c r="W93" s="564"/>
      <c r="X93" s="564"/>
    </row>
    <row r="94" spans="1:24" ht="14.25" customHeight="1">
      <c r="A94" s="636">
        <v>89</v>
      </c>
      <c r="B94" s="643" t="s">
        <v>1494</v>
      </c>
      <c r="C94" s="640" t="s">
        <v>167</v>
      </c>
      <c r="D94" s="654" t="s">
        <v>1129</v>
      </c>
      <c r="E94" s="564"/>
      <c r="F94" s="564"/>
      <c r="G94" s="564"/>
      <c r="H94" s="564"/>
      <c r="I94" s="564"/>
      <c r="J94" s="564"/>
      <c r="K94" s="564"/>
      <c r="L94" s="564"/>
      <c r="M94" s="564"/>
      <c r="N94" s="564"/>
      <c r="O94" s="564"/>
      <c r="P94" s="564"/>
      <c r="Q94" s="564"/>
      <c r="R94" s="564"/>
      <c r="S94" s="564"/>
      <c r="T94" s="564"/>
      <c r="U94" s="564"/>
      <c r="V94" s="564"/>
      <c r="W94" s="564"/>
      <c r="X94" s="564"/>
    </row>
    <row r="95" spans="1:24" ht="14.25" customHeight="1">
      <c r="A95" s="636">
        <v>90</v>
      </c>
      <c r="B95" s="643" t="s">
        <v>1308</v>
      </c>
      <c r="C95" s="640" t="s">
        <v>167</v>
      </c>
      <c r="D95" s="654" t="s">
        <v>1129</v>
      </c>
      <c r="E95" s="564"/>
      <c r="F95" s="564"/>
      <c r="G95" s="564"/>
      <c r="H95" s="564"/>
      <c r="I95" s="564"/>
      <c r="J95" s="564"/>
      <c r="K95" s="564"/>
      <c r="L95" s="564"/>
      <c r="M95" s="564"/>
      <c r="N95" s="564"/>
      <c r="O95" s="564"/>
      <c r="P95" s="564"/>
      <c r="Q95" s="564"/>
      <c r="R95" s="564"/>
      <c r="S95" s="564"/>
      <c r="T95" s="564"/>
      <c r="U95" s="564"/>
      <c r="V95" s="564"/>
      <c r="W95" s="564"/>
      <c r="X95" s="564"/>
    </row>
    <row r="96" spans="1:24" ht="14.25" customHeight="1">
      <c r="A96" s="636">
        <v>91</v>
      </c>
      <c r="B96" s="643" t="s">
        <v>1493</v>
      </c>
      <c r="C96" s="640" t="s">
        <v>167</v>
      </c>
      <c r="D96" s="654" t="s">
        <v>1129</v>
      </c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</row>
    <row r="97" spans="1:24" ht="14.25" customHeight="1">
      <c r="A97" s="636">
        <v>92</v>
      </c>
      <c r="B97" s="643" t="s">
        <v>1495</v>
      </c>
      <c r="C97" s="640" t="s">
        <v>167</v>
      </c>
      <c r="D97" s="654" t="s">
        <v>1129</v>
      </c>
      <c r="E97" s="564"/>
      <c r="F97" s="564"/>
      <c r="G97" s="564"/>
      <c r="H97" s="564"/>
      <c r="I97" s="564"/>
      <c r="J97" s="564"/>
      <c r="K97" s="564"/>
      <c r="L97" s="564"/>
      <c r="M97" s="564"/>
      <c r="N97" s="564"/>
      <c r="O97" s="564"/>
      <c r="P97" s="564"/>
      <c r="Q97" s="564"/>
      <c r="R97" s="564"/>
      <c r="S97" s="564"/>
      <c r="T97" s="564"/>
      <c r="U97" s="564"/>
      <c r="V97" s="564"/>
      <c r="W97" s="564"/>
      <c r="X97" s="564"/>
    </row>
    <row r="98" spans="1:24" ht="14.25" customHeight="1">
      <c r="A98" s="636">
        <v>93</v>
      </c>
      <c r="B98" s="643" t="s">
        <v>1501</v>
      </c>
      <c r="C98" s="640" t="s">
        <v>167</v>
      </c>
      <c r="D98" s="654" t="s">
        <v>1129</v>
      </c>
      <c r="E98" s="564"/>
      <c r="F98" s="564"/>
      <c r="G98" s="564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</row>
    <row r="99" spans="1:24" ht="14.25" customHeight="1">
      <c r="A99" s="636">
        <v>94</v>
      </c>
      <c r="B99" s="643" t="s">
        <v>1517</v>
      </c>
      <c r="C99" s="640" t="s">
        <v>167</v>
      </c>
      <c r="D99" s="654" t="s">
        <v>1129</v>
      </c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</row>
    <row r="100" spans="1:24" ht="14.25" customHeight="1">
      <c r="A100" s="636">
        <v>95</v>
      </c>
      <c r="B100" s="643" t="s">
        <v>1532</v>
      </c>
      <c r="C100" s="640" t="s">
        <v>167</v>
      </c>
      <c r="D100" s="654" t="s">
        <v>1129</v>
      </c>
      <c r="E100" s="564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564"/>
      <c r="X100" s="564"/>
    </row>
    <row r="101" spans="1:24" ht="14.25" customHeight="1">
      <c r="A101" s="636">
        <v>96</v>
      </c>
      <c r="B101" s="643" t="s">
        <v>1173</v>
      </c>
      <c r="C101" s="640" t="s">
        <v>222</v>
      </c>
      <c r="D101" s="654" t="s">
        <v>2633</v>
      </c>
      <c r="E101" s="564"/>
      <c r="F101" s="564"/>
      <c r="G101" s="564"/>
      <c r="H101" s="564"/>
      <c r="I101" s="564"/>
      <c r="J101" s="564"/>
      <c r="K101" s="564"/>
      <c r="L101" s="564"/>
      <c r="M101" s="564"/>
      <c r="N101" s="564"/>
      <c r="O101" s="564"/>
      <c r="P101" s="564"/>
      <c r="Q101" s="564"/>
      <c r="R101" s="564"/>
      <c r="S101" s="564"/>
      <c r="T101" s="564"/>
      <c r="U101" s="564"/>
      <c r="V101" s="564"/>
      <c r="W101" s="564"/>
      <c r="X101" s="564"/>
    </row>
    <row r="102" spans="1:24" ht="14.25" customHeight="1">
      <c r="A102" s="636">
        <v>97</v>
      </c>
      <c r="B102" s="643" t="s">
        <v>1526</v>
      </c>
      <c r="C102" s="640" t="s">
        <v>222</v>
      </c>
      <c r="D102" s="654" t="s">
        <v>2634</v>
      </c>
      <c r="E102" s="564"/>
      <c r="F102" s="564"/>
      <c r="G102" s="564"/>
      <c r="H102" s="564"/>
      <c r="I102" s="564"/>
      <c r="J102" s="564"/>
      <c r="K102" s="564"/>
      <c r="L102" s="564"/>
      <c r="M102" s="564"/>
      <c r="N102" s="564"/>
      <c r="O102" s="564"/>
      <c r="P102" s="564"/>
      <c r="Q102" s="564"/>
      <c r="R102" s="564"/>
      <c r="S102" s="564"/>
      <c r="T102" s="564"/>
      <c r="U102" s="564"/>
      <c r="V102" s="564"/>
      <c r="W102" s="564"/>
      <c r="X102" s="564"/>
    </row>
    <row r="103" spans="1:24" ht="14.25" customHeight="1">
      <c r="A103" s="636">
        <v>98</v>
      </c>
      <c r="B103" s="643" t="s">
        <v>1532</v>
      </c>
      <c r="C103" s="640" t="s">
        <v>222</v>
      </c>
      <c r="D103" s="654" t="s">
        <v>1129</v>
      </c>
      <c r="E103" s="564"/>
      <c r="F103" s="564"/>
      <c r="G103" s="564"/>
      <c r="H103" s="564"/>
      <c r="I103" s="564"/>
      <c r="J103" s="564"/>
      <c r="K103" s="564"/>
      <c r="L103" s="564"/>
      <c r="M103" s="564"/>
      <c r="N103" s="564"/>
      <c r="O103" s="564"/>
      <c r="P103" s="564"/>
      <c r="Q103" s="564"/>
      <c r="R103" s="564"/>
      <c r="S103" s="564"/>
      <c r="T103" s="564"/>
      <c r="U103" s="564"/>
      <c r="V103" s="564"/>
      <c r="W103" s="564"/>
      <c r="X103" s="564"/>
    </row>
    <row r="104" spans="1:24" ht="14.25" customHeight="1">
      <c r="A104" s="636">
        <v>99</v>
      </c>
      <c r="B104" s="643" t="s">
        <v>876</v>
      </c>
      <c r="C104" s="640" t="s">
        <v>222</v>
      </c>
      <c r="D104" s="654" t="s">
        <v>2635</v>
      </c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</row>
    <row r="105" spans="1:24" ht="14.25" customHeight="1">
      <c r="A105" s="636">
        <v>100</v>
      </c>
      <c r="B105" s="643" t="s">
        <v>1481</v>
      </c>
      <c r="C105" s="640" t="s">
        <v>222</v>
      </c>
      <c r="D105" s="654" t="s">
        <v>2631</v>
      </c>
      <c r="E105" s="564"/>
      <c r="F105" s="564"/>
      <c r="G105" s="564"/>
      <c r="H105" s="564"/>
      <c r="I105" s="564"/>
      <c r="J105" s="564"/>
      <c r="K105" s="564"/>
      <c r="L105" s="564"/>
      <c r="M105" s="564"/>
      <c r="N105" s="564"/>
      <c r="O105" s="564"/>
      <c r="P105" s="564"/>
      <c r="Q105" s="564"/>
      <c r="R105" s="564"/>
      <c r="S105" s="564"/>
      <c r="T105" s="564"/>
      <c r="U105" s="564"/>
      <c r="V105" s="564"/>
      <c r="W105" s="564"/>
      <c r="X105" s="564"/>
    </row>
    <row r="106" spans="1:24" ht="14.25" customHeight="1">
      <c r="A106" s="636">
        <v>101</v>
      </c>
      <c r="B106" s="643" t="s">
        <v>1500</v>
      </c>
      <c r="C106" s="640" t="s">
        <v>222</v>
      </c>
      <c r="D106" s="654" t="s">
        <v>2631</v>
      </c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</row>
    <row r="107" spans="1:24" ht="14.25" customHeight="1">
      <c r="A107" s="636">
        <v>102</v>
      </c>
      <c r="B107" s="643" t="s">
        <v>1501</v>
      </c>
      <c r="C107" s="640" t="s">
        <v>222</v>
      </c>
      <c r="D107" s="654" t="s">
        <v>1129</v>
      </c>
      <c r="E107" s="564"/>
      <c r="F107" s="564"/>
      <c r="G107" s="564"/>
      <c r="H107" s="564"/>
      <c r="I107" s="564"/>
      <c r="J107" s="564"/>
      <c r="K107" s="564"/>
      <c r="L107" s="564"/>
      <c r="M107" s="564"/>
      <c r="N107" s="564"/>
      <c r="O107" s="564"/>
      <c r="P107" s="564"/>
      <c r="Q107" s="564"/>
      <c r="R107" s="564"/>
      <c r="S107" s="564"/>
      <c r="T107" s="564"/>
      <c r="U107" s="564"/>
      <c r="V107" s="564"/>
      <c r="W107" s="564"/>
      <c r="X107" s="564"/>
    </row>
    <row r="108" spans="1:24" ht="14.25" customHeight="1">
      <c r="A108" s="636">
        <v>103</v>
      </c>
      <c r="B108" s="643" t="s">
        <v>1328</v>
      </c>
      <c r="C108" s="640" t="s">
        <v>271</v>
      </c>
      <c r="D108" s="654" t="s">
        <v>2633</v>
      </c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</row>
    <row r="109" spans="1:24" ht="14.25" customHeight="1">
      <c r="A109" s="636">
        <v>104</v>
      </c>
      <c r="B109" s="643" t="s">
        <v>1336</v>
      </c>
      <c r="C109" s="640" t="s">
        <v>271</v>
      </c>
      <c r="D109" s="654" t="s">
        <v>2635</v>
      </c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</row>
    <row r="110" spans="1:24" ht="14.25" customHeight="1">
      <c r="A110" s="636">
        <v>105</v>
      </c>
      <c r="B110" s="643" t="s">
        <v>893</v>
      </c>
      <c r="C110" s="640" t="s">
        <v>271</v>
      </c>
      <c r="D110" s="654" t="s">
        <v>2596</v>
      </c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</row>
    <row r="111" spans="1:24" ht="14.25" customHeight="1">
      <c r="A111" s="636">
        <v>106</v>
      </c>
      <c r="B111" s="643" t="s">
        <v>1093</v>
      </c>
      <c r="C111" s="684" t="s">
        <v>271</v>
      </c>
      <c r="D111" s="654" t="s">
        <v>2596</v>
      </c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</row>
    <row r="112" spans="1:24" ht="14.25" customHeight="1">
      <c r="A112" s="636">
        <v>107</v>
      </c>
      <c r="B112" s="643" t="s">
        <v>2691</v>
      </c>
      <c r="C112" s="684" t="s">
        <v>271</v>
      </c>
      <c r="D112" s="644" t="s">
        <v>2596</v>
      </c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</row>
    <row r="113" spans="1:24" ht="14.25" customHeight="1">
      <c r="A113" s="636">
        <v>108</v>
      </c>
      <c r="B113" s="643" t="s">
        <v>891</v>
      </c>
      <c r="C113" s="684" t="s">
        <v>271</v>
      </c>
      <c r="D113" s="654" t="s">
        <v>2596</v>
      </c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</row>
    <row r="114" spans="1:24" ht="14.25" customHeight="1">
      <c r="A114" s="636">
        <v>109</v>
      </c>
      <c r="B114" s="643" t="s">
        <v>2478</v>
      </c>
      <c r="C114" s="684" t="s">
        <v>271</v>
      </c>
      <c r="D114" s="654" t="s">
        <v>2596</v>
      </c>
      <c r="E114" s="564"/>
      <c r="F114" s="564"/>
      <c r="G114" s="564"/>
      <c r="H114" s="564"/>
      <c r="I114" s="564"/>
      <c r="J114" s="564"/>
      <c r="K114" s="564"/>
      <c r="L114" s="564"/>
      <c r="M114" s="564"/>
      <c r="N114" s="564"/>
      <c r="O114" s="564"/>
      <c r="P114" s="564"/>
      <c r="Q114" s="564"/>
      <c r="R114" s="564"/>
      <c r="S114" s="564"/>
      <c r="T114" s="564"/>
      <c r="U114" s="564"/>
      <c r="V114" s="564"/>
      <c r="W114" s="564"/>
      <c r="X114" s="564"/>
    </row>
    <row r="115" spans="1:24" ht="14.25" customHeight="1">
      <c r="A115" s="636">
        <v>110</v>
      </c>
      <c r="B115" s="643" t="s">
        <v>1550</v>
      </c>
      <c r="C115" s="684" t="s">
        <v>271</v>
      </c>
      <c r="D115" s="654" t="s">
        <v>2593</v>
      </c>
      <c r="E115" s="564"/>
      <c r="F115" s="564"/>
      <c r="G115" s="564"/>
      <c r="H115" s="564"/>
      <c r="I115" s="564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</row>
    <row r="116" spans="1:24" ht="14.25" customHeight="1">
      <c r="A116" s="636">
        <v>111</v>
      </c>
      <c r="B116" s="643" t="s">
        <v>2692</v>
      </c>
      <c r="C116" s="684" t="s">
        <v>271</v>
      </c>
      <c r="D116" s="654" t="s">
        <v>2593</v>
      </c>
      <c r="E116" s="564"/>
      <c r="F116" s="564"/>
      <c r="G116" s="564"/>
      <c r="H116" s="564"/>
      <c r="I116" s="564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</row>
    <row r="117" spans="1:24" ht="14.25" customHeight="1">
      <c r="A117" s="636">
        <v>112</v>
      </c>
      <c r="B117" s="643" t="s">
        <v>1438</v>
      </c>
      <c r="C117" s="684" t="s">
        <v>271</v>
      </c>
      <c r="D117" s="644" t="s">
        <v>2593</v>
      </c>
      <c r="E117" s="564"/>
      <c r="F117" s="564"/>
      <c r="G117" s="564"/>
      <c r="H117" s="564"/>
      <c r="I117" s="564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</row>
    <row r="118" spans="1:24" ht="14.25" customHeight="1">
      <c r="A118" s="636">
        <v>113</v>
      </c>
      <c r="B118" s="643" t="s">
        <v>670</v>
      </c>
      <c r="C118" s="684" t="s">
        <v>271</v>
      </c>
      <c r="D118" s="654" t="s">
        <v>2593</v>
      </c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</row>
    <row r="119" spans="1:24" ht="14.25" customHeight="1">
      <c r="A119" s="636">
        <v>114</v>
      </c>
      <c r="B119" s="643" t="s">
        <v>41</v>
      </c>
      <c r="C119" s="684" t="s">
        <v>271</v>
      </c>
      <c r="D119" s="654" t="s">
        <v>2593</v>
      </c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</row>
    <row r="120" spans="1:24" ht="14.25" customHeight="1">
      <c r="A120" s="636">
        <v>115</v>
      </c>
      <c r="B120" s="643" t="s">
        <v>1436</v>
      </c>
      <c r="C120" s="684" t="s">
        <v>271</v>
      </c>
      <c r="D120" s="654" t="s">
        <v>2593</v>
      </c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</row>
    <row r="121" spans="1:24" ht="14.25" customHeight="1">
      <c r="A121" s="636">
        <v>116</v>
      </c>
      <c r="B121" s="643" t="s">
        <v>1241</v>
      </c>
      <c r="C121" s="684" t="s">
        <v>271</v>
      </c>
      <c r="D121" s="654" t="s">
        <v>2593</v>
      </c>
      <c r="E121" s="564"/>
      <c r="F121" s="564"/>
      <c r="G121" s="564"/>
      <c r="H121" s="564"/>
      <c r="I121" s="564"/>
      <c r="J121" s="564"/>
      <c r="K121" s="564"/>
      <c r="L121" s="564"/>
      <c r="M121" s="564"/>
      <c r="N121" s="564"/>
      <c r="O121" s="564"/>
      <c r="P121" s="564"/>
      <c r="Q121" s="564"/>
      <c r="R121" s="564"/>
      <c r="S121" s="564"/>
      <c r="T121" s="564"/>
      <c r="U121" s="564"/>
      <c r="V121" s="564"/>
      <c r="W121" s="564"/>
      <c r="X121" s="564"/>
    </row>
    <row r="122" spans="1:24" ht="14.25" customHeight="1">
      <c r="A122" s="636">
        <v>117</v>
      </c>
      <c r="B122" s="643" t="s">
        <v>269</v>
      </c>
      <c r="C122" s="684" t="s">
        <v>271</v>
      </c>
      <c r="D122" s="654" t="s">
        <v>2635</v>
      </c>
      <c r="E122" s="564"/>
      <c r="F122" s="564"/>
      <c r="G122" s="564"/>
      <c r="H122" s="564"/>
      <c r="I122" s="564"/>
      <c r="J122" s="564"/>
      <c r="K122" s="564"/>
      <c r="L122" s="564"/>
      <c r="M122" s="564"/>
      <c r="N122" s="564"/>
      <c r="O122" s="564"/>
      <c r="P122" s="564"/>
      <c r="Q122" s="564"/>
      <c r="R122" s="564"/>
      <c r="S122" s="564"/>
      <c r="T122" s="564"/>
      <c r="U122" s="564"/>
      <c r="V122" s="564"/>
      <c r="W122" s="564"/>
      <c r="X122" s="564"/>
    </row>
    <row r="123" spans="1:24" ht="14.25" customHeight="1">
      <c r="A123" s="636">
        <v>118</v>
      </c>
      <c r="B123" s="643" t="s">
        <v>1526</v>
      </c>
      <c r="C123" s="684" t="s">
        <v>271</v>
      </c>
      <c r="D123" s="654" t="s">
        <v>2634</v>
      </c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</row>
    <row r="124" spans="1:24" ht="14.25" customHeight="1">
      <c r="A124" s="636">
        <v>119</v>
      </c>
      <c r="B124" s="643" t="s">
        <v>1481</v>
      </c>
      <c r="C124" s="684" t="s">
        <v>271</v>
      </c>
      <c r="D124" s="654" t="s">
        <v>2631</v>
      </c>
      <c r="E124" s="564"/>
      <c r="F124" s="564"/>
      <c r="G124" s="564"/>
      <c r="H124" s="564"/>
      <c r="I124" s="564"/>
      <c r="J124" s="564"/>
      <c r="K124" s="564"/>
      <c r="L124" s="564"/>
      <c r="M124" s="564"/>
      <c r="N124" s="564"/>
      <c r="O124" s="564"/>
      <c r="P124" s="564"/>
      <c r="Q124" s="564"/>
      <c r="R124" s="564"/>
      <c r="S124" s="564"/>
      <c r="T124" s="564"/>
      <c r="U124" s="564"/>
      <c r="V124" s="564"/>
      <c r="W124" s="564"/>
      <c r="X124" s="564"/>
    </row>
    <row r="125" spans="1:24" ht="14.25" customHeight="1">
      <c r="A125" s="636">
        <v>120</v>
      </c>
      <c r="B125" s="643" t="s">
        <v>1557</v>
      </c>
      <c r="C125" s="684" t="s">
        <v>271</v>
      </c>
      <c r="D125" s="654" t="s">
        <v>2634</v>
      </c>
      <c r="E125" s="564"/>
      <c r="F125" s="564"/>
      <c r="G125" s="564"/>
      <c r="H125" s="564"/>
      <c r="I125" s="564"/>
      <c r="J125" s="564"/>
      <c r="K125" s="564"/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4"/>
    </row>
    <row r="126" spans="1:24" ht="14.25" customHeight="1">
      <c r="A126" s="636">
        <v>121</v>
      </c>
      <c r="B126" s="643" t="s">
        <v>1500</v>
      </c>
      <c r="C126" s="684" t="s">
        <v>271</v>
      </c>
      <c r="D126" s="654" t="s">
        <v>2631</v>
      </c>
      <c r="E126" s="564"/>
      <c r="F126" s="564"/>
      <c r="G126" s="564"/>
      <c r="H126" s="564"/>
      <c r="I126" s="564"/>
      <c r="J126" s="564"/>
      <c r="K126" s="564"/>
      <c r="L126" s="564"/>
      <c r="M126" s="564"/>
      <c r="N126" s="564"/>
      <c r="O126" s="564"/>
      <c r="P126" s="564"/>
      <c r="Q126" s="564"/>
      <c r="R126" s="564"/>
      <c r="S126" s="564"/>
      <c r="T126" s="564"/>
      <c r="U126" s="564"/>
      <c r="V126" s="564"/>
      <c r="W126" s="564"/>
      <c r="X126" s="564"/>
    </row>
    <row r="127" spans="1:24" ht="14.25" customHeight="1">
      <c r="A127" s="636">
        <v>122</v>
      </c>
      <c r="B127" s="643" t="s">
        <v>1532</v>
      </c>
      <c r="C127" s="684" t="s">
        <v>271</v>
      </c>
      <c r="D127" s="654" t="s">
        <v>1129</v>
      </c>
      <c r="E127" s="564"/>
      <c r="F127" s="564"/>
      <c r="G127" s="564"/>
      <c r="H127" s="564"/>
      <c r="I127" s="564"/>
      <c r="J127" s="564"/>
      <c r="K127" s="564"/>
      <c r="L127" s="564"/>
      <c r="M127" s="564"/>
      <c r="N127" s="564"/>
      <c r="O127" s="564"/>
      <c r="P127" s="564"/>
      <c r="Q127" s="564"/>
      <c r="R127" s="564"/>
      <c r="S127" s="564"/>
      <c r="T127" s="564"/>
      <c r="U127" s="564"/>
      <c r="V127" s="564"/>
      <c r="W127" s="564"/>
      <c r="X127" s="564"/>
    </row>
    <row r="128" spans="1:24" ht="14.25" customHeight="1">
      <c r="A128" s="636">
        <v>123</v>
      </c>
      <c r="B128" s="643" t="s">
        <v>1563</v>
      </c>
      <c r="C128" s="684" t="s">
        <v>271</v>
      </c>
      <c r="D128" s="654" t="s">
        <v>1129</v>
      </c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</row>
    <row r="129" spans="1:24" ht="14.25" customHeight="1">
      <c r="A129" s="636">
        <v>124</v>
      </c>
      <c r="B129" s="643" t="s">
        <v>1565</v>
      </c>
      <c r="C129" s="684" t="s">
        <v>271</v>
      </c>
      <c r="D129" s="654" t="s">
        <v>2693</v>
      </c>
      <c r="E129" s="564"/>
      <c r="F129" s="564"/>
      <c r="G129" s="564"/>
      <c r="H129" s="564"/>
      <c r="I129" s="564"/>
      <c r="J129" s="564"/>
      <c r="K129" s="564"/>
      <c r="L129" s="564"/>
      <c r="M129" s="564"/>
      <c r="N129" s="564"/>
      <c r="O129" s="564"/>
      <c r="P129" s="564"/>
      <c r="Q129" s="564"/>
      <c r="R129" s="564"/>
      <c r="S129" s="564"/>
      <c r="T129" s="564"/>
      <c r="U129" s="564"/>
      <c r="V129" s="564"/>
      <c r="W129" s="564"/>
      <c r="X129" s="564"/>
    </row>
    <row r="130" spans="1:24" ht="14.25" customHeight="1">
      <c r="A130" s="636">
        <v>125</v>
      </c>
      <c r="B130" s="643" t="s">
        <v>1630</v>
      </c>
      <c r="C130" s="684" t="s">
        <v>271</v>
      </c>
      <c r="D130" s="654" t="s">
        <v>2693</v>
      </c>
      <c r="E130" s="564"/>
      <c r="F130" s="564"/>
      <c r="G130" s="564"/>
      <c r="H130" s="564"/>
      <c r="I130" s="564"/>
      <c r="J130" s="564"/>
      <c r="K130" s="564"/>
      <c r="L130" s="564"/>
      <c r="M130" s="564"/>
      <c r="N130" s="564"/>
      <c r="O130" s="564"/>
      <c r="P130" s="564"/>
      <c r="Q130" s="564"/>
      <c r="R130" s="564"/>
      <c r="S130" s="564"/>
      <c r="T130" s="564"/>
      <c r="U130" s="564"/>
      <c r="V130" s="564"/>
      <c r="W130" s="564"/>
      <c r="X130" s="564"/>
    </row>
    <row r="131" spans="1:24" ht="14.25" customHeight="1">
      <c r="A131" s="636">
        <v>126</v>
      </c>
      <c r="B131" s="642" t="s">
        <v>2389</v>
      </c>
      <c r="C131" s="684" t="s">
        <v>271</v>
      </c>
      <c r="D131" s="647" t="s">
        <v>2693</v>
      </c>
      <c r="E131" s="564"/>
      <c r="F131" s="564"/>
      <c r="G131" s="564"/>
      <c r="H131" s="564"/>
      <c r="I131" s="564"/>
      <c r="J131" s="564"/>
      <c r="K131" s="564"/>
      <c r="L131" s="564"/>
      <c r="M131" s="564"/>
      <c r="N131" s="564"/>
      <c r="O131" s="564"/>
      <c r="P131" s="564"/>
      <c r="Q131" s="564"/>
      <c r="R131" s="564"/>
      <c r="S131" s="564"/>
      <c r="T131" s="564"/>
      <c r="U131" s="564"/>
      <c r="V131" s="564"/>
      <c r="W131" s="564"/>
      <c r="X131" s="564"/>
    </row>
    <row r="132" spans="1:24" ht="14.25" customHeight="1">
      <c r="A132" s="636">
        <v>127</v>
      </c>
      <c r="B132" s="643" t="s">
        <v>1569</v>
      </c>
      <c r="C132" s="684" t="s">
        <v>271</v>
      </c>
      <c r="D132" s="647" t="s">
        <v>2693</v>
      </c>
      <c r="E132" s="564"/>
      <c r="F132" s="564"/>
      <c r="G132" s="564"/>
      <c r="H132" s="564"/>
      <c r="I132" s="564"/>
      <c r="J132" s="564"/>
      <c r="K132" s="564"/>
      <c r="L132" s="564"/>
      <c r="M132" s="564"/>
      <c r="N132" s="564"/>
      <c r="O132" s="564"/>
      <c r="P132" s="564"/>
      <c r="Q132" s="564"/>
      <c r="R132" s="564"/>
      <c r="S132" s="564"/>
      <c r="T132" s="564"/>
      <c r="U132" s="564"/>
      <c r="V132" s="564"/>
      <c r="W132" s="564"/>
      <c r="X132" s="564"/>
    </row>
    <row r="133" spans="1:24" ht="14.25" customHeight="1">
      <c r="A133" s="636">
        <v>128</v>
      </c>
      <c r="B133" s="643" t="s">
        <v>1146</v>
      </c>
      <c r="C133" s="684" t="s">
        <v>271</v>
      </c>
      <c r="D133" s="647" t="s">
        <v>2693</v>
      </c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</row>
    <row r="134" spans="1:24" ht="14.25" customHeight="1">
      <c r="A134" s="636">
        <v>129</v>
      </c>
      <c r="B134" s="643" t="s">
        <v>1146</v>
      </c>
      <c r="C134" s="684" t="s">
        <v>271</v>
      </c>
      <c r="D134" s="647" t="s">
        <v>2693</v>
      </c>
      <c r="E134" s="564"/>
      <c r="F134" s="564"/>
      <c r="G134" s="564"/>
      <c r="H134" s="564"/>
      <c r="I134" s="564"/>
      <c r="J134" s="564"/>
      <c r="K134" s="564"/>
      <c r="L134" s="564"/>
      <c r="M134" s="564"/>
      <c r="N134" s="564"/>
      <c r="O134" s="564"/>
      <c r="P134" s="564"/>
      <c r="Q134" s="564"/>
      <c r="R134" s="564"/>
      <c r="S134" s="564"/>
      <c r="T134" s="564"/>
      <c r="U134" s="564"/>
      <c r="V134" s="564"/>
      <c r="W134" s="564"/>
      <c r="X134" s="564"/>
    </row>
    <row r="135" spans="1:24" ht="14.25" customHeight="1">
      <c r="A135" s="636">
        <v>130</v>
      </c>
      <c r="B135" s="643" t="s">
        <v>1486</v>
      </c>
      <c r="C135" s="684" t="s">
        <v>271</v>
      </c>
      <c r="D135" s="654" t="s">
        <v>2693</v>
      </c>
      <c r="E135" s="564"/>
      <c r="F135" s="564"/>
      <c r="G135" s="564"/>
      <c r="H135" s="564"/>
      <c r="I135" s="564"/>
      <c r="J135" s="564"/>
      <c r="K135" s="564"/>
      <c r="L135" s="564"/>
      <c r="M135" s="564"/>
      <c r="N135" s="564"/>
      <c r="O135" s="564"/>
      <c r="P135" s="564"/>
      <c r="Q135" s="564"/>
      <c r="R135" s="564"/>
      <c r="S135" s="564"/>
      <c r="T135" s="564"/>
      <c r="U135" s="564"/>
      <c r="V135" s="564"/>
      <c r="W135" s="564"/>
      <c r="X135" s="564"/>
    </row>
    <row r="136" spans="1:24" ht="14.25" customHeight="1">
      <c r="A136" s="636">
        <v>131</v>
      </c>
      <c r="B136" s="643" t="s">
        <v>1571</v>
      </c>
      <c r="C136" s="684" t="s">
        <v>271</v>
      </c>
      <c r="D136" s="654" t="s">
        <v>2694</v>
      </c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</row>
    <row r="137" spans="1:24" ht="14.25" customHeight="1">
      <c r="A137" s="636">
        <v>132</v>
      </c>
      <c r="B137" s="643" t="s">
        <v>1573</v>
      </c>
      <c r="C137" s="684" t="s">
        <v>271</v>
      </c>
      <c r="D137" s="654" t="s">
        <v>2694</v>
      </c>
      <c r="E137" s="564"/>
      <c r="F137" s="564"/>
      <c r="G137" s="564"/>
      <c r="H137" s="564"/>
      <c r="I137" s="564"/>
      <c r="J137" s="564"/>
      <c r="K137" s="564"/>
      <c r="L137" s="564"/>
      <c r="M137" s="564"/>
      <c r="N137" s="564"/>
      <c r="O137" s="564"/>
      <c r="P137" s="564"/>
      <c r="Q137" s="564"/>
      <c r="R137" s="564"/>
      <c r="S137" s="564"/>
      <c r="T137" s="564"/>
      <c r="U137" s="564"/>
      <c r="V137" s="564"/>
      <c r="W137" s="564"/>
      <c r="X137" s="564"/>
    </row>
    <row r="138" spans="1:24" ht="14.25" customHeight="1">
      <c r="A138" s="636">
        <v>133</v>
      </c>
      <c r="B138" s="643" t="s">
        <v>1574</v>
      </c>
      <c r="C138" s="684" t="s">
        <v>271</v>
      </c>
      <c r="D138" s="638" t="s">
        <v>2694</v>
      </c>
      <c r="E138" s="564"/>
      <c r="F138" s="564"/>
      <c r="G138" s="564"/>
      <c r="H138" s="564"/>
      <c r="I138" s="564"/>
      <c r="J138" s="564"/>
      <c r="K138" s="564"/>
      <c r="L138" s="564"/>
      <c r="M138" s="564"/>
      <c r="N138" s="564"/>
      <c r="O138" s="564"/>
      <c r="P138" s="564"/>
      <c r="Q138" s="564"/>
      <c r="R138" s="564"/>
      <c r="S138" s="564"/>
      <c r="T138" s="564"/>
      <c r="U138" s="564"/>
      <c r="V138" s="564"/>
      <c r="W138" s="564"/>
      <c r="X138" s="564"/>
    </row>
    <row r="139" spans="1:24" ht="14.25" customHeight="1">
      <c r="A139" s="636">
        <v>134</v>
      </c>
      <c r="B139" s="643" t="s">
        <v>1575</v>
      </c>
      <c r="C139" s="684" t="s">
        <v>271</v>
      </c>
      <c r="D139" s="654" t="s">
        <v>2694</v>
      </c>
      <c r="E139" s="564"/>
      <c r="F139" s="564"/>
      <c r="G139" s="564"/>
      <c r="H139" s="564"/>
      <c r="I139" s="564"/>
      <c r="J139" s="564"/>
      <c r="K139" s="564"/>
      <c r="L139" s="564"/>
      <c r="M139" s="564"/>
      <c r="N139" s="564"/>
      <c r="O139" s="564"/>
      <c r="P139" s="564"/>
      <c r="Q139" s="564"/>
      <c r="R139" s="564"/>
      <c r="S139" s="564"/>
      <c r="T139" s="564"/>
      <c r="U139" s="564"/>
      <c r="V139" s="564"/>
      <c r="W139" s="564"/>
      <c r="X139" s="564"/>
    </row>
    <row r="140" spans="1:24" ht="14.25" customHeight="1">
      <c r="A140" s="636">
        <v>135</v>
      </c>
      <c r="B140" s="643" t="s">
        <v>1576</v>
      </c>
      <c r="C140" s="684" t="s">
        <v>271</v>
      </c>
      <c r="D140" s="654" t="s">
        <v>2694</v>
      </c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</row>
    <row r="141" spans="1:24" ht="14.25" customHeight="1">
      <c r="A141" s="636">
        <v>136</v>
      </c>
      <c r="B141" s="643" t="s">
        <v>1577</v>
      </c>
      <c r="C141" s="684" t="s">
        <v>271</v>
      </c>
      <c r="D141" s="654" t="s">
        <v>2694</v>
      </c>
      <c r="E141" s="564"/>
      <c r="F141" s="564"/>
      <c r="G141" s="564"/>
      <c r="H141" s="564"/>
      <c r="I141" s="564"/>
      <c r="J141" s="564"/>
      <c r="K141" s="564"/>
      <c r="L141" s="564"/>
      <c r="M141" s="564"/>
      <c r="N141" s="564"/>
      <c r="O141" s="564"/>
      <c r="P141" s="564"/>
      <c r="Q141" s="564"/>
      <c r="R141" s="564"/>
      <c r="S141" s="564"/>
      <c r="T141" s="564"/>
      <c r="U141" s="564"/>
      <c r="V141" s="564"/>
      <c r="W141" s="564"/>
      <c r="X141" s="564"/>
    </row>
    <row r="142" spans="1:24" ht="14.25" customHeight="1">
      <c r="A142" s="636">
        <v>137</v>
      </c>
      <c r="B142" s="643" t="s">
        <v>1578</v>
      </c>
      <c r="C142" s="684" t="s">
        <v>271</v>
      </c>
      <c r="D142" s="654" t="s">
        <v>2694</v>
      </c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</row>
    <row r="143" spans="1:24" ht="14.25" customHeight="1">
      <c r="A143" s="636">
        <v>138</v>
      </c>
      <c r="B143" s="643" t="s">
        <v>1409</v>
      </c>
      <c r="C143" s="684" t="s">
        <v>271</v>
      </c>
      <c r="D143" s="654" t="s">
        <v>2694</v>
      </c>
      <c r="E143" s="564"/>
      <c r="F143" s="564"/>
      <c r="G143" s="564"/>
      <c r="H143" s="564"/>
      <c r="I143" s="564"/>
      <c r="J143" s="564"/>
      <c r="K143" s="564"/>
      <c r="L143" s="564"/>
      <c r="M143" s="564"/>
      <c r="N143" s="564"/>
      <c r="O143" s="564"/>
      <c r="P143" s="564"/>
      <c r="Q143" s="564"/>
      <c r="R143" s="564"/>
      <c r="S143" s="564"/>
      <c r="T143" s="564"/>
      <c r="U143" s="564"/>
      <c r="V143" s="564"/>
      <c r="W143" s="564"/>
      <c r="X143" s="564"/>
    </row>
    <row r="144" spans="1:24" ht="14.25" customHeight="1">
      <c r="A144" s="636">
        <v>139</v>
      </c>
      <c r="B144" s="643" t="s">
        <v>1579</v>
      </c>
      <c r="C144" s="684" t="s">
        <v>271</v>
      </c>
      <c r="D144" s="654" t="s">
        <v>2694</v>
      </c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</row>
    <row r="145" spans="1:24" ht="14.25" customHeight="1">
      <c r="A145" s="636">
        <v>140</v>
      </c>
      <c r="B145" s="643" t="s">
        <v>2695</v>
      </c>
      <c r="C145" s="684" t="s">
        <v>271</v>
      </c>
      <c r="D145" s="654" t="s">
        <v>2694</v>
      </c>
      <c r="E145" s="564"/>
      <c r="F145" s="564"/>
      <c r="G145" s="564"/>
      <c r="H145" s="564"/>
      <c r="I145" s="564"/>
      <c r="J145" s="564"/>
      <c r="K145" s="564"/>
      <c r="L145" s="564"/>
      <c r="M145" s="564"/>
      <c r="N145" s="564"/>
      <c r="O145" s="564"/>
      <c r="P145" s="564"/>
      <c r="Q145" s="564"/>
      <c r="R145" s="564"/>
      <c r="S145" s="564"/>
      <c r="T145" s="564"/>
      <c r="U145" s="564"/>
      <c r="V145" s="564"/>
      <c r="W145" s="564"/>
      <c r="X145" s="564"/>
    </row>
    <row r="146" spans="1:24" ht="14.25" customHeight="1">
      <c r="A146" s="636">
        <v>141</v>
      </c>
      <c r="B146" s="643" t="s">
        <v>1581</v>
      </c>
      <c r="C146" s="684" t="s">
        <v>271</v>
      </c>
      <c r="D146" s="654" t="s">
        <v>2696</v>
      </c>
      <c r="E146" s="564"/>
      <c r="F146" s="564"/>
      <c r="G146" s="564"/>
      <c r="H146" s="564"/>
      <c r="I146" s="564"/>
      <c r="J146" s="564"/>
      <c r="K146" s="564"/>
      <c r="L146" s="564"/>
      <c r="M146" s="564"/>
      <c r="N146" s="564"/>
      <c r="O146" s="564"/>
      <c r="P146" s="564"/>
      <c r="Q146" s="564"/>
      <c r="R146" s="564"/>
      <c r="S146" s="564"/>
      <c r="T146" s="564"/>
      <c r="U146" s="564"/>
      <c r="V146" s="564"/>
      <c r="W146" s="564"/>
      <c r="X146" s="564"/>
    </row>
    <row r="147" spans="1:24" ht="14.25" customHeight="1">
      <c r="A147" s="636">
        <v>142</v>
      </c>
      <c r="B147" s="643" t="s">
        <v>1584</v>
      </c>
      <c r="C147" s="684" t="s">
        <v>271</v>
      </c>
      <c r="D147" s="654" t="s">
        <v>2696</v>
      </c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</row>
    <row r="148" spans="1:24" ht="14.25" customHeight="1">
      <c r="A148" s="636">
        <v>143</v>
      </c>
      <c r="B148" s="643" t="s">
        <v>1585</v>
      </c>
      <c r="C148" s="684" t="s">
        <v>271</v>
      </c>
      <c r="D148" s="654" t="s">
        <v>2696</v>
      </c>
      <c r="E148" s="564"/>
      <c r="F148" s="564"/>
      <c r="G148" s="564"/>
      <c r="H148" s="564"/>
      <c r="I148" s="564"/>
      <c r="J148" s="564"/>
      <c r="K148" s="564"/>
      <c r="L148" s="564"/>
      <c r="M148" s="564"/>
      <c r="N148" s="564"/>
      <c r="O148" s="564"/>
      <c r="P148" s="564"/>
      <c r="Q148" s="564"/>
      <c r="R148" s="564"/>
      <c r="S148" s="564"/>
      <c r="T148" s="564"/>
      <c r="U148" s="564"/>
      <c r="V148" s="564"/>
      <c r="W148" s="564"/>
      <c r="X148" s="564"/>
    </row>
    <row r="149" spans="1:24" ht="14.25" customHeight="1">
      <c r="A149" s="636">
        <v>144</v>
      </c>
      <c r="B149" s="643" t="s">
        <v>2697</v>
      </c>
      <c r="C149" s="684" t="s">
        <v>271</v>
      </c>
      <c r="D149" s="654" t="s">
        <v>2696</v>
      </c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</row>
    <row r="150" spans="1:24" ht="14.25" customHeight="1">
      <c r="A150" s="636">
        <v>145</v>
      </c>
      <c r="B150" s="643" t="s">
        <v>1587</v>
      </c>
      <c r="C150" s="684" t="s">
        <v>271</v>
      </c>
      <c r="D150" s="654" t="s">
        <v>2696</v>
      </c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</row>
    <row r="151" spans="1:24" ht="14.25" customHeight="1">
      <c r="A151" s="636">
        <v>146</v>
      </c>
      <c r="B151" s="643" t="s">
        <v>1588</v>
      </c>
      <c r="C151" s="684" t="s">
        <v>271</v>
      </c>
      <c r="D151" s="654" t="s">
        <v>2696</v>
      </c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</row>
    <row r="152" spans="1:24" ht="14.25" customHeight="1">
      <c r="A152" s="636">
        <v>147</v>
      </c>
      <c r="B152" s="643" t="s">
        <v>1590</v>
      </c>
      <c r="C152" s="684" t="s">
        <v>271</v>
      </c>
      <c r="D152" s="654" t="s">
        <v>2696</v>
      </c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</row>
    <row r="153" spans="1:24" ht="14.25" customHeight="1">
      <c r="A153" s="636">
        <v>148</v>
      </c>
      <c r="B153" s="643" t="s">
        <v>1592</v>
      </c>
      <c r="C153" s="684" t="s">
        <v>271</v>
      </c>
      <c r="D153" s="654" t="s">
        <v>2696</v>
      </c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</row>
    <row r="154" spans="1:24" ht="14.25" customHeight="1">
      <c r="A154" s="636">
        <v>149</v>
      </c>
      <c r="B154" s="643" t="s">
        <v>1593</v>
      </c>
      <c r="C154" s="684" t="s">
        <v>271</v>
      </c>
      <c r="D154" s="654" t="s">
        <v>2696</v>
      </c>
      <c r="E154" s="564"/>
      <c r="F154" s="564"/>
      <c r="G154" s="564"/>
      <c r="H154" s="564"/>
      <c r="I154" s="564"/>
      <c r="J154" s="564"/>
      <c r="K154" s="564"/>
      <c r="L154" s="564"/>
      <c r="M154" s="564"/>
      <c r="N154" s="564"/>
      <c r="O154" s="564"/>
      <c r="P154" s="564"/>
      <c r="Q154" s="564"/>
      <c r="R154" s="564"/>
      <c r="S154" s="564"/>
      <c r="T154" s="564"/>
      <c r="U154" s="564"/>
      <c r="V154" s="564"/>
      <c r="W154" s="564"/>
      <c r="X154" s="564"/>
    </row>
    <row r="155" spans="1:24" ht="14.25" customHeight="1">
      <c r="A155" s="636">
        <v>150</v>
      </c>
      <c r="B155" s="643" t="s">
        <v>1595</v>
      </c>
      <c r="C155" s="684" t="s">
        <v>271</v>
      </c>
      <c r="D155" s="654" t="s">
        <v>2696</v>
      </c>
      <c r="E155" s="564"/>
      <c r="F155" s="564"/>
      <c r="G155" s="564"/>
      <c r="H155" s="564"/>
      <c r="I155" s="564"/>
      <c r="J155" s="564"/>
      <c r="K155" s="564"/>
      <c r="L155" s="564"/>
      <c r="M155" s="564"/>
      <c r="N155" s="564"/>
      <c r="O155" s="564"/>
      <c r="P155" s="564"/>
      <c r="Q155" s="564"/>
      <c r="R155" s="564"/>
      <c r="S155" s="564"/>
      <c r="T155" s="564"/>
      <c r="U155" s="564"/>
      <c r="V155" s="564"/>
      <c r="W155" s="564"/>
      <c r="X155" s="564"/>
    </row>
    <row r="156" spans="1:24" ht="14.25" customHeight="1">
      <c r="A156" s="636">
        <v>151</v>
      </c>
      <c r="B156" s="643" t="s">
        <v>2698</v>
      </c>
      <c r="C156" s="640" t="s">
        <v>271</v>
      </c>
      <c r="D156" s="654" t="s">
        <v>2696</v>
      </c>
      <c r="E156" s="564"/>
      <c r="F156" s="564"/>
      <c r="G156" s="564"/>
      <c r="H156" s="564"/>
      <c r="I156" s="564"/>
      <c r="J156" s="564"/>
      <c r="K156" s="564"/>
      <c r="L156" s="564"/>
      <c r="M156" s="564"/>
      <c r="N156" s="564"/>
      <c r="O156" s="564"/>
      <c r="P156" s="564"/>
      <c r="Q156" s="564"/>
      <c r="R156" s="564"/>
      <c r="S156" s="564"/>
      <c r="T156" s="564"/>
      <c r="U156" s="564"/>
      <c r="V156" s="564"/>
      <c r="W156" s="564"/>
      <c r="X156" s="564"/>
    </row>
    <row r="157" spans="1:24" ht="14.25" customHeight="1">
      <c r="A157" s="636">
        <v>152</v>
      </c>
      <c r="B157" s="643" t="s">
        <v>1598</v>
      </c>
      <c r="C157" s="640" t="s">
        <v>271</v>
      </c>
      <c r="D157" s="654" t="s">
        <v>2696</v>
      </c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</row>
    <row r="158" spans="1:24" ht="14.25" customHeight="1">
      <c r="A158" s="636">
        <v>153</v>
      </c>
      <c r="B158" s="643" t="s">
        <v>2699</v>
      </c>
      <c r="C158" s="640" t="s">
        <v>271</v>
      </c>
      <c r="D158" s="654" t="s">
        <v>2696</v>
      </c>
      <c r="E158" s="564"/>
      <c r="F158" s="564"/>
      <c r="G158" s="564"/>
      <c r="H158" s="564"/>
      <c r="I158" s="564"/>
      <c r="J158" s="564"/>
      <c r="K158" s="564"/>
      <c r="L158" s="564"/>
      <c r="M158" s="564"/>
      <c r="N158" s="564"/>
      <c r="O158" s="564"/>
      <c r="P158" s="564"/>
      <c r="Q158" s="564"/>
      <c r="R158" s="564"/>
      <c r="S158" s="564"/>
      <c r="T158" s="564"/>
      <c r="U158" s="564"/>
      <c r="V158" s="564"/>
      <c r="W158" s="564"/>
      <c r="X158" s="564"/>
    </row>
    <row r="159" spans="1:24" ht="14.25" customHeight="1">
      <c r="A159" s="636">
        <v>154</v>
      </c>
      <c r="B159" s="643" t="s">
        <v>1600</v>
      </c>
      <c r="C159" s="640" t="s">
        <v>271</v>
      </c>
      <c r="D159" s="654" t="s">
        <v>2696</v>
      </c>
      <c r="E159" s="564"/>
      <c r="F159" s="564"/>
      <c r="G159" s="564"/>
      <c r="H159" s="564"/>
      <c r="I159" s="564"/>
      <c r="J159" s="564"/>
      <c r="K159" s="564"/>
      <c r="L159" s="564"/>
      <c r="M159" s="564"/>
      <c r="N159" s="564"/>
      <c r="O159" s="564"/>
      <c r="P159" s="564"/>
      <c r="Q159" s="564"/>
      <c r="R159" s="564"/>
      <c r="S159" s="564"/>
      <c r="T159" s="564"/>
      <c r="U159" s="564"/>
      <c r="V159" s="564"/>
      <c r="W159" s="564"/>
      <c r="X159" s="564"/>
    </row>
    <row r="160" spans="1:24" ht="14.25" customHeight="1">
      <c r="A160" s="636">
        <v>155</v>
      </c>
      <c r="B160" s="643" t="s">
        <v>1601</v>
      </c>
      <c r="C160" s="640" t="s">
        <v>271</v>
      </c>
      <c r="D160" s="654" t="s">
        <v>2696</v>
      </c>
      <c r="E160" s="564"/>
      <c r="F160" s="564"/>
      <c r="G160" s="564"/>
      <c r="H160" s="564"/>
      <c r="I160" s="564"/>
      <c r="J160" s="564"/>
      <c r="K160" s="564"/>
      <c r="L160" s="564"/>
      <c r="M160" s="564"/>
      <c r="N160" s="564"/>
      <c r="O160" s="564"/>
      <c r="P160" s="564"/>
      <c r="Q160" s="564"/>
      <c r="R160" s="564"/>
      <c r="S160" s="564"/>
      <c r="T160" s="564"/>
      <c r="U160" s="564"/>
      <c r="V160" s="564"/>
      <c r="W160" s="564"/>
      <c r="X160" s="564"/>
    </row>
    <row r="161" spans="1:24" ht="14.25" customHeight="1">
      <c r="A161" s="636">
        <v>156</v>
      </c>
      <c r="B161" s="643" t="s">
        <v>2700</v>
      </c>
      <c r="C161" s="640" t="s">
        <v>271</v>
      </c>
      <c r="D161" s="654" t="s">
        <v>2696</v>
      </c>
      <c r="E161" s="564"/>
      <c r="F161" s="564"/>
      <c r="G161" s="564"/>
      <c r="H161" s="564"/>
      <c r="I161" s="564"/>
      <c r="J161" s="564"/>
      <c r="K161" s="564"/>
      <c r="L161" s="564"/>
      <c r="M161" s="564"/>
      <c r="N161" s="564"/>
      <c r="O161" s="564"/>
      <c r="P161" s="564"/>
      <c r="Q161" s="564"/>
      <c r="R161" s="564"/>
      <c r="S161" s="564"/>
      <c r="T161" s="564"/>
      <c r="U161" s="564"/>
      <c r="V161" s="564"/>
      <c r="W161" s="564"/>
      <c r="X161" s="564"/>
    </row>
    <row r="162" spans="1:24" ht="14.25" customHeight="1">
      <c r="A162" s="636">
        <v>157</v>
      </c>
      <c r="B162" s="643" t="s">
        <v>1781</v>
      </c>
      <c r="C162" s="640" t="s">
        <v>271</v>
      </c>
      <c r="D162" s="654" t="s">
        <v>2696</v>
      </c>
      <c r="E162" s="564"/>
      <c r="F162" s="564"/>
      <c r="G162" s="564"/>
      <c r="H162" s="564"/>
      <c r="I162" s="564"/>
      <c r="J162" s="564"/>
      <c r="K162" s="564"/>
      <c r="L162" s="564"/>
      <c r="M162" s="564"/>
      <c r="N162" s="564"/>
      <c r="O162" s="564"/>
      <c r="P162" s="564"/>
      <c r="Q162" s="564"/>
      <c r="R162" s="564"/>
      <c r="S162" s="564"/>
      <c r="T162" s="564"/>
      <c r="U162" s="564"/>
      <c r="V162" s="564"/>
      <c r="W162" s="564"/>
      <c r="X162" s="564"/>
    </row>
    <row r="163" spans="1:24" ht="14.25" customHeight="1">
      <c r="A163" s="636">
        <v>158</v>
      </c>
      <c r="B163" s="643" t="s">
        <v>1604</v>
      </c>
      <c r="C163" s="640" t="s">
        <v>271</v>
      </c>
      <c r="D163" s="654" t="s">
        <v>2696</v>
      </c>
      <c r="E163" s="564"/>
      <c r="F163" s="564"/>
      <c r="G163" s="564"/>
      <c r="H163" s="564"/>
      <c r="I163" s="564"/>
      <c r="J163" s="564"/>
      <c r="K163" s="564"/>
      <c r="L163" s="564"/>
      <c r="M163" s="564"/>
      <c r="N163" s="564"/>
      <c r="O163" s="564"/>
      <c r="P163" s="564"/>
      <c r="Q163" s="564"/>
      <c r="R163" s="564"/>
      <c r="S163" s="564"/>
      <c r="T163" s="564"/>
      <c r="U163" s="564"/>
      <c r="V163" s="564"/>
      <c r="W163" s="564"/>
      <c r="X163" s="564"/>
    </row>
    <row r="164" spans="1:24" ht="14.25" customHeight="1">
      <c r="A164" s="636">
        <v>159</v>
      </c>
      <c r="B164" s="643" t="s">
        <v>1782</v>
      </c>
      <c r="C164" s="640" t="s">
        <v>271</v>
      </c>
      <c r="D164" s="654" t="s">
        <v>2696</v>
      </c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</row>
    <row r="165" spans="1:24" ht="14.25" customHeight="1">
      <c r="A165" s="636">
        <v>160</v>
      </c>
      <c r="B165" s="643" t="s">
        <v>1606</v>
      </c>
      <c r="C165" s="640" t="s">
        <v>271</v>
      </c>
      <c r="D165" s="654" t="s">
        <v>2696</v>
      </c>
      <c r="E165" s="564"/>
      <c r="F165" s="564"/>
      <c r="G165" s="564"/>
      <c r="H165" s="564"/>
      <c r="I165" s="564"/>
      <c r="J165" s="564"/>
      <c r="K165" s="564"/>
      <c r="L165" s="564"/>
      <c r="M165" s="564"/>
      <c r="N165" s="564"/>
      <c r="O165" s="564"/>
      <c r="P165" s="564"/>
      <c r="Q165" s="564"/>
      <c r="R165" s="564"/>
      <c r="S165" s="564"/>
      <c r="T165" s="564"/>
      <c r="U165" s="564"/>
      <c r="V165" s="564"/>
      <c r="W165" s="564"/>
      <c r="X165" s="564"/>
    </row>
    <row r="166" spans="1:24" ht="14.25" customHeight="1">
      <c r="A166" s="636">
        <v>161</v>
      </c>
      <c r="B166" s="643" t="s">
        <v>1773</v>
      </c>
      <c r="C166" s="640" t="s">
        <v>271</v>
      </c>
      <c r="D166" s="654" t="s">
        <v>2696</v>
      </c>
      <c r="E166" s="564"/>
      <c r="F166" s="564"/>
      <c r="G166" s="564"/>
      <c r="H166" s="564"/>
      <c r="I166" s="564"/>
      <c r="J166" s="564"/>
      <c r="K166" s="564"/>
      <c r="L166" s="564"/>
      <c r="M166" s="564"/>
      <c r="N166" s="564"/>
      <c r="O166" s="564"/>
      <c r="P166" s="564"/>
      <c r="Q166" s="564"/>
      <c r="R166" s="564"/>
      <c r="S166" s="564"/>
      <c r="T166" s="564"/>
      <c r="U166" s="564"/>
      <c r="V166" s="564"/>
      <c r="W166" s="564"/>
      <c r="X166" s="564"/>
    </row>
    <row r="167" spans="1:24" ht="14.25" customHeight="1">
      <c r="A167" s="636">
        <v>162</v>
      </c>
      <c r="B167" s="643" t="s">
        <v>1608</v>
      </c>
      <c r="C167" s="640" t="s">
        <v>271</v>
      </c>
      <c r="D167" s="654" t="s">
        <v>2696</v>
      </c>
      <c r="E167" s="564"/>
      <c r="F167" s="564"/>
      <c r="G167" s="564"/>
      <c r="H167" s="564"/>
      <c r="I167" s="564"/>
      <c r="J167" s="564"/>
      <c r="K167" s="564"/>
      <c r="L167" s="564"/>
      <c r="M167" s="564"/>
      <c r="N167" s="564"/>
      <c r="O167" s="564"/>
      <c r="P167" s="564"/>
      <c r="Q167" s="564"/>
      <c r="R167" s="564"/>
      <c r="S167" s="564"/>
      <c r="T167" s="564"/>
      <c r="U167" s="564"/>
      <c r="V167" s="564"/>
      <c r="W167" s="564"/>
      <c r="X167" s="564"/>
    </row>
    <row r="168" spans="1:24" ht="14.25" customHeight="1">
      <c r="A168" s="636">
        <v>163</v>
      </c>
      <c r="B168" s="643" t="s">
        <v>1609</v>
      </c>
      <c r="C168" s="640" t="s">
        <v>271</v>
      </c>
      <c r="D168" s="654" t="s">
        <v>2696</v>
      </c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</row>
    <row r="169" spans="1:24" ht="14.25" customHeight="1">
      <c r="A169" s="636">
        <v>164</v>
      </c>
      <c r="B169" s="643" t="s">
        <v>1610</v>
      </c>
      <c r="C169" s="640" t="s">
        <v>271</v>
      </c>
      <c r="D169" s="654" t="s">
        <v>2696</v>
      </c>
      <c r="E169" s="564"/>
      <c r="F169" s="564"/>
      <c r="G169" s="564"/>
      <c r="H169" s="564"/>
      <c r="I169" s="564"/>
      <c r="J169" s="564"/>
      <c r="K169" s="564"/>
      <c r="L169" s="564"/>
      <c r="M169" s="564"/>
      <c r="N169" s="564"/>
      <c r="O169" s="564"/>
      <c r="P169" s="564"/>
      <c r="Q169" s="564"/>
      <c r="R169" s="564"/>
      <c r="S169" s="564"/>
      <c r="T169" s="564"/>
      <c r="U169" s="564"/>
      <c r="V169" s="564"/>
      <c r="W169" s="564"/>
      <c r="X169" s="564"/>
    </row>
    <row r="170" spans="1:24" ht="14.25" customHeight="1">
      <c r="A170" s="636">
        <v>165</v>
      </c>
      <c r="B170" s="643" t="s">
        <v>1611</v>
      </c>
      <c r="C170" s="640" t="s">
        <v>271</v>
      </c>
      <c r="D170" s="654" t="s">
        <v>2696</v>
      </c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</row>
    <row r="171" spans="1:24" ht="14.25" customHeight="1">
      <c r="A171" s="636">
        <v>166</v>
      </c>
      <c r="B171" s="643" t="s">
        <v>2701</v>
      </c>
      <c r="C171" s="640" t="s">
        <v>271</v>
      </c>
      <c r="D171" s="654" t="s">
        <v>2696</v>
      </c>
      <c r="E171" s="564"/>
      <c r="F171" s="564"/>
      <c r="G171" s="564"/>
      <c r="H171" s="564"/>
      <c r="I171" s="564"/>
      <c r="J171" s="564"/>
      <c r="K171" s="564"/>
      <c r="L171" s="564"/>
      <c r="M171" s="564"/>
      <c r="N171" s="564"/>
      <c r="O171" s="564"/>
      <c r="P171" s="564"/>
      <c r="Q171" s="564"/>
      <c r="R171" s="564"/>
      <c r="S171" s="564"/>
      <c r="T171" s="564"/>
      <c r="U171" s="564"/>
      <c r="V171" s="564"/>
      <c r="W171" s="564"/>
      <c r="X171" s="564"/>
    </row>
    <row r="172" spans="1:24" ht="14.25" customHeight="1">
      <c r="A172" s="636">
        <v>167</v>
      </c>
      <c r="B172" s="643" t="s">
        <v>2702</v>
      </c>
      <c r="C172" s="640" t="s">
        <v>271</v>
      </c>
      <c r="D172" s="654" t="s">
        <v>2696</v>
      </c>
      <c r="E172" s="564"/>
      <c r="F172" s="564"/>
      <c r="G172" s="564"/>
      <c r="H172" s="564"/>
      <c r="I172" s="564"/>
      <c r="J172" s="564"/>
      <c r="K172" s="564"/>
      <c r="L172" s="564"/>
      <c r="M172" s="564"/>
      <c r="N172" s="564"/>
      <c r="O172" s="564"/>
      <c r="P172" s="564"/>
      <c r="Q172" s="564"/>
      <c r="R172" s="564"/>
      <c r="S172" s="564"/>
      <c r="T172" s="564"/>
      <c r="U172" s="564"/>
      <c r="V172" s="564"/>
      <c r="W172" s="564"/>
      <c r="X172" s="564"/>
    </row>
    <row r="173" spans="1:24" ht="14.25" customHeight="1">
      <c r="A173" s="636">
        <v>168</v>
      </c>
      <c r="B173" s="643" t="s">
        <v>1581</v>
      </c>
      <c r="C173" s="640" t="s">
        <v>271</v>
      </c>
      <c r="D173" s="654" t="s">
        <v>2696</v>
      </c>
      <c r="E173" s="564"/>
      <c r="F173" s="564"/>
      <c r="G173" s="564"/>
      <c r="H173" s="564"/>
      <c r="I173" s="564"/>
      <c r="J173" s="564"/>
      <c r="K173" s="564"/>
      <c r="L173" s="564"/>
      <c r="M173" s="564"/>
      <c r="N173" s="564"/>
      <c r="O173" s="564"/>
      <c r="P173" s="564"/>
      <c r="Q173" s="564"/>
      <c r="R173" s="564"/>
      <c r="S173" s="564"/>
      <c r="T173" s="564"/>
      <c r="U173" s="564"/>
      <c r="V173" s="564"/>
      <c r="W173" s="564"/>
      <c r="X173" s="564"/>
    </row>
    <row r="174" spans="1:24" ht="14.25" customHeight="1">
      <c r="A174" s="636">
        <v>169</v>
      </c>
      <c r="B174" s="643" t="s">
        <v>1584</v>
      </c>
      <c r="C174" s="640" t="s">
        <v>271</v>
      </c>
      <c r="D174" s="654" t="s">
        <v>2696</v>
      </c>
      <c r="E174" s="564"/>
      <c r="F174" s="564"/>
      <c r="G174" s="564"/>
      <c r="H174" s="564"/>
      <c r="I174" s="564"/>
      <c r="J174" s="564"/>
      <c r="K174" s="564"/>
      <c r="L174" s="564"/>
      <c r="M174" s="564"/>
      <c r="N174" s="564"/>
      <c r="O174" s="564"/>
      <c r="P174" s="564"/>
      <c r="Q174" s="564"/>
      <c r="R174" s="564"/>
      <c r="S174" s="564"/>
      <c r="T174" s="564"/>
      <c r="U174" s="564"/>
      <c r="V174" s="564"/>
      <c r="W174" s="564"/>
      <c r="X174" s="564"/>
    </row>
    <row r="175" spans="1:24" ht="14.25" customHeight="1">
      <c r="A175" s="636">
        <v>170</v>
      </c>
      <c r="B175" s="643" t="s">
        <v>1585</v>
      </c>
      <c r="C175" s="640" t="s">
        <v>271</v>
      </c>
      <c r="D175" s="654" t="s">
        <v>2696</v>
      </c>
      <c r="E175" s="564"/>
      <c r="F175" s="564"/>
      <c r="G175" s="564"/>
      <c r="H175" s="564"/>
      <c r="I175" s="564"/>
      <c r="J175" s="564"/>
      <c r="K175" s="564"/>
      <c r="L175" s="564"/>
      <c r="M175" s="564"/>
      <c r="N175" s="564"/>
      <c r="O175" s="564"/>
      <c r="P175" s="564"/>
      <c r="Q175" s="564"/>
      <c r="R175" s="564"/>
      <c r="S175" s="564"/>
      <c r="T175" s="564"/>
      <c r="U175" s="564"/>
      <c r="V175" s="564"/>
      <c r="W175" s="564"/>
      <c r="X175" s="564"/>
    </row>
    <row r="176" spans="1:24" ht="14.25" customHeight="1">
      <c r="A176" s="636">
        <v>171</v>
      </c>
      <c r="B176" s="643" t="s">
        <v>2697</v>
      </c>
      <c r="C176" s="640" t="s">
        <v>271</v>
      </c>
      <c r="D176" s="654" t="s">
        <v>2696</v>
      </c>
      <c r="E176" s="564"/>
      <c r="F176" s="564"/>
      <c r="G176" s="564"/>
      <c r="H176" s="564"/>
      <c r="I176" s="564"/>
      <c r="J176" s="564"/>
      <c r="K176" s="564"/>
      <c r="L176" s="564"/>
      <c r="M176" s="564"/>
      <c r="N176" s="564"/>
      <c r="O176" s="564"/>
      <c r="P176" s="564"/>
      <c r="Q176" s="564"/>
      <c r="R176" s="564"/>
      <c r="S176" s="564"/>
      <c r="T176" s="564"/>
      <c r="U176" s="564"/>
      <c r="V176" s="564"/>
      <c r="W176" s="564"/>
      <c r="X176" s="564"/>
    </row>
    <row r="177" spans="1:24" ht="14.25" customHeight="1">
      <c r="A177" s="636">
        <v>172</v>
      </c>
      <c r="B177" s="643" t="s">
        <v>1587</v>
      </c>
      <c r="C177" s="640" t="s">
        <v>271</v>
      </c>
      <c r="D177" s="654" t="s">
        <v>2696</v>
      </c>
      <c r="E177" s="564"/>
      <c r="F177" s="564"/>
      <c r="G177" s="564"/>
      <c r="H177" s="564"/>
      <c r="I177" s="564"/>
      <c r="J177" s="564"/>
      <c r="K177" s="564"/>
      <c r="L177" s="564"/>
      <c r="M177" s="564"/>
      <c r="N177" s="564"/>
      <c r="O177" s="564"/>
      <c r="P177" s="564"/>
      <c r="Q177" s="564"/>
      <c r="R177" s="564"/>
      <c r="S177" s="564"/>
      <c r="T177" s="564"/>
      <c r="U177" s="564"/>
      <c r="V177" s="564"/>
      <c r="W177" s="564"/>
      <c r="X177" s="564"/>
    </row>
    <row r="178" spans="1:24" ht="14.25" customHeight="1">
      <c r="A178" s="636">
        <v>173</v>
      </c>
      <c r="B178" s="643" t="s">
        <v>1588</v>
      </c>
      <c r="C178" s="640" t="s">
        <v>271</v>
      </c>
      <c r="D178" s="654" t="s">
        <v>2696</v>
      </c>
      <c r="E178" s="564"/>
      <c r="F178" s="564"/>
      <c r="G178" s="564"/>
      <c r="H178" s="564"/>
      <c r="I178" s="564"/>
      <c r="J178" s="564"/>
      <c r="K178" s="564"/>
      <c r="L178" s="564"/>
      <c r="M178" s="564"/>
      <c r="N178" s="564"/>
      <c r="O178" s="564"/>
      <c r="P178" s="564"/>
      <c r="Q178" s="564"/>
      <c r="R178" s="564"/>
      <c r="S178" s="564"/>
      <c r="T178" s="564"/>
      <c r="U178" s="564"/>
      <c r="V178" s="564"/>
      <c r="W178" s="564"/>
      <c r="X178" s="564"/>
    </row>
    <row r="179" spans="1:24" ht="14.25" customHeight="1">
      <c r="A179" s="636">
        <v>174</v>
      </c>
      <c r="B179" s="643" t="s">
        <v>1590</v>
      </c>
      <c r="C179" s="640" t="s">
        <v>271</v>
      </c>
      <c r="D179" s="654" t="s">
        <v>2696</v>
      </c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</row>
    <row r="180" spans="1:24" ht="14.25" customHeight="1">
      <c r="A180" s="636">
        <v>175</v>
      </c>
      <c r="B180" s="645" t="s">
        <v>1592</v>
      </c>
      <c r="C180" s="640" t="s">
        <v>271</v>
      </c>
      <c r="D180" s="654" t="s">
        <v>2696</v>
      </c>
      <c r="E180" s="564"/>
      <c r="F180" s="564"/>
      <c r="G180" s="564"/>
      <c r="H180" s="564"/>
      <c r="I180" s="564"/>
      <c r="J180" s="564"/>
      <c r="K180" s="564"/>
      <c r="L180" s="564"/>
      <c r="M180" s="564"/>
      <c r="N180" s="564"/>
      <c r="O180" s="564"/>
      <c r="P180" s="564"/>
      <c r="Q180" s="564"/>
      <c r="R180" s="564"/>
      <c r="S180" s="564"/>
      <c r="T180" s="564"/>
      <c r="U180" s="564"/>
      <c r="V180" s="564"/>
      <c r="W180" s="564"/>
      <c r="X180" s="564"/>
    </row>
    <row r="181" spans="1:24" ht="14.25" customHeight="1">
      <c r="A181" s="636">
        <v>176</v>
      </c>
      <c r="B181" s="643" t="s">
        <v>1593</v>
      </c>
      <c r="C181" s="640" t="s">
        <v>271</v>
      </c>
      <c r="D181" s="654" t="s">
        <v>2696</v>
      </c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</row>
    <row r="182" spans="1:24" ht="14.25" customHeight="1">
      <c r="A182" s="636">
        <v>177</v>
      </c>
      <c r="B182" s="685" t="s">
        <v>1595</v>
      </c>
      <c r="C182" s="636" t="s">
        <v>271</v>
      </c>
      <c r="D182" s="654" t="s">
        <v>2696</v>
      </c>
      <c r="E182" s="564"/>
      <c r="F182" s="564"/>
      <c r="G182" s="564"/>
      <c r="H182" s="564"/>
      <c r="I182" s="564"/>
      <c r="J182" s="564"/>
      <c r="K182" s="564"/>
      <c r="L182" s="564"/>
      <c r="M182" s="564"/>
      <c r="N182" s="564"/>
      <c r="O182" s="564"/>
      <c r="P182" s="564"/>
      <c r="Q182" s="564"/>
      <c r="R182" s="564"/>
      <c r="S182" s="564"/>
      <c r="T182" s="564"/>
      <c r="U182" s="564"/>
      <c r="V182" s="564"/>
      <c r="W182" s="564"/>
      <c r="X182" s="564"/>
    </row>
    <row r="183" spans="1:24" ht="14.25" customHeight="1">
      <c r="A183" s="636">
        <v>178</v>
      </c>
      <c r="B183" s="685" t="s">
        <v>2698</v>
      </c>
      <c r="C183" s="640" t="s">
        <v>271</v>
      </c>
      <c r="D183" s="654" t="s">
        <v>2696</v>
      </c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  <c r="R183" s="564"/>
      <c r="S183" s="564"/>
      <c r="T183" s="564"/>
      <c r="U183" s="564"/>
      <c r="V183" s="564"/>
      <c r="W183" s="564"/>
      <c r="X183" s="564"/>
    </row>
    <row r="184" spans="1:24" ht="14.25" customHeight="1">
      <c r="A184" s="636">
        <v>179</v>
      </c>
      <c r="B184" s="642" t="s">
        <v>1598</v>
      </c>
      <c r="C184" s="640" t="s">
        <v>271</v>
      </c>
      <c r="D184" s="654" t="s">
        <v>2696</v>
      </c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</row>
    <row r="185" spans="1:24" ht="14.25" customHeight="1">
      <c r="A185" s="636">
        <v>180</v>
      </c>
      <c r="B185" s="643" t="s">
        <v>2699</v>
      </c>
      <c r="C185" s="640" t="s">
        <v>271</v>
      </c>
      <c r="D185" s="654" t="s">
        <v>2696</v>
      </c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  <c r="R185" s="564"/>
      <c r="S185" s="564"/>
      <c r="T185" s="564"/>
      <c r="U185" s="564"/>
      <c r="V185" s="564"/>
      <c r="W185" s="564"/>
      <c r="X185" s="564"/>
    </row>
    <row r="186" spans="1:24" ht="14.25" customHeight="1">
      <c r="A186" s="636">
        <v>181</v>
      </c>
      <c r="B186" s="642" t="s">
        <v>1600</v>
      </c>
      <c r="C186" s="640" t="s">
        <v>271</v>
      </c>
      <c r="D186" s="654" t="s">
        <v>2696</v>
      </c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  <c r="R186" s="564"/>
      <c r="S186" s="564"/>
      <c r="T186" s="564"/>
      <c r="U186" s="564"/>
      <c r="V186" s="564"/>
      <c r="W186" s="564"/>
      <c r="X186" s="564"/>
    </row>
    <row r="187" spans="1:24" ht="14.25" customHeight="1">
      <c r="A187" s="636">
        <v>182</v>
      </c>
      <c r="B187" s="642" t="s">
        <v>1601</v>
      </c>
      <c r="C187" s="640" t="s">
        <v>271</v>
      </c>
      <c r="D187" s="654" t="s">
        <v>2696</v>
      </c>
      <c r="E187" s="564"/>
      <c r="F187" s="564"/>
      <c r="G187" s="564"/>
      <c r="H187" s="564"/>
      <c r="I187" s="564"/>
      <c r="J187" s="564"/>
      <c r="K187" s="564"/>
      <c r="L187" s="564"/>
      <c r="M187" s="564"/>
      <c r="N187" s="564"/>
      <c r="O187" s="564"/>
      <c r="P187" s="564"/>
      <c r="Q187" s="564"/>
      <c r="R187" s="564"/>
      <c r="S187" s="564"/>
      <c r="T187" s="564"/>
      <c r="U187" s="564"/>
      <c r="V187" s="564"/>
      <c r="W187" s="564"/>
      <c r="X187" s="564"/>
    </row>
    <row r="188" spans="1:24" ht="14.25" customHeight="1">
      <c r="A188" s="636">
        <v>183</v>
      </c>
      <c r="B188" s="643" t="s">
        <v>2700</v>
      </c>
      <c r="C188" s="640" t="s">
        <v>271</v>
      </c>
      <c r="D188" s="654" t="s">
        <v>2696</v>
      </c>
      <c r="E188" s="564"/>
      <c r="F188" s="564"/>
      <c r="G188" s="564"/>
      <c r="H188" s="564"/>
      <c r="I188" s="564"/>
      <c r="J188" s="564"/>
      <c r="K188" s="564"/>
      <c r="L188" s="564"/>
      <c r="M188" s="564"/>
      <c r="N188" s="564"/>
      <c r="O188" s="564"/>
      <c r="P188" s="564"/>
      <c r="Q188" s="564"/>
      <c r="R188" s="564"/>
      <c r="S188" s="564"/>
      <c r="T188" s="564"/>
      <c r="U188" s="564"/>
      <c r="V188" s="564"/>
      <c r="W188" s="564"/>
      <c r="X188" s="564"/>
    </row>
    <row r="189" spans="1:24" ht="14.25" customHeight="1">
      <c r="A189" s="636">
        <v>184</v>
      </c>
      <c r="B189" s="643" t="s">
        <v>1781</v>
      </c>
      <c r="C189" s="640" t="s">
        <v>271</v>
      </c>
      <c r="D189" s="654" t="s">
        <v>2696</v>
      </c>
      <c r="E189" s="564"/>
      <c r="F189" s="564"/>
      <c r="G189" s="564"/>
      <c r="H189" s="564"/>
      <c r="I189" s="564"/>
      <c r="J189" s="564"/>
      <c r="K189" s="564"/>
      <c r="L189" s="564"/>
      <c r="M189" s="564"/>
      <c r="N189" s="564"/>
      <c r="O189" s="564"/>
      <c r="P189" s="564"/>
      <c r="Q189" s="564"/>
      <c r="R189" s="564"/>
      <c r="S189" s="564"/>
      <c r="T189" s="564"/>
      <c r="U189" s="564"/>
      <c r="V189" s="564"/>
      <c r="W189" s="564"/>
      <c r="X189" s="564"/>
    </row>
    <row r="190" spans="1:24" ht="14.25" customHeight="1">
      <c r="A190" s="636">
        <v>185</v>
      </c>
      <c r="B190" s="642" t="s">
        <v>1604</v>
      </c>
      <c r="C190" s="640" t="s">
        <v>271</v>
      </c>
      <c r="D190" s="654" t="s">
        <v>2696</v>
      </c>
      <c r="E190" s="564"/>
      <c r="F190" s="564"/>
      <c r="G190" s="564"/>
      <c r="H190" s="564"/>
      <c r="I190" s="564"/>
      <c r="J190" s="564"/>
      <c r="K190" s="564"/>
      <c r="L190" s="564"/>
      <c r="M190" s="564"/>
      <c r="N190" s="564"/>
      <c r="O190" s="564"/>
      <c r="P190" s="564"/>
      <c r="Q190" s="564"/>
      <c r="R190" s="564"/>
      <c r="S190" s="564"/>
      <c r="T190" s="564"/>
      <c r="U190" s="564"/>
      <c r="V190" s="564"/>
      <c r="W190" s="564"/>
      <c r="X190" s="564"/>
    </row>
    <row r="191" spans="1:24" ht="25.5" customHeight="1">
      <c r="A191" s="636">
        <v>186</v>
      </c>
      <c r="B191" s="643" t="s">
        <v>1782</v>
      </c>
      <c r="C191" s="640" t="s">
        <v>271</v>
      </c>
      <c r="D191" s="654" t="s">
        <v>2696</v>
      </c>
      <c r="E191" s="564"/>
      <c r="F191" s="564"/>
      <c r="G191" s="564"/>
      <c r="H191" s="564"/>
      <c r="I191" s="564"/>
      <c r="J191" s="564"/>
      <c r="K191" s="564"/>
      <c r="L191" s="564"/>
      <c r="M191" s="564"/>
      <c r="N191" s="564"/>
      <c r="O191" s="564"/>
      <c r="P191" s="564"/>
      <c r="Q191" s="564"/>
      <c r="R191" s="564"/>
      <c r="S191" s="564"/>
      <c r="T191" s="564"/>
      <c r="U191" s="564"/>
      <c r="V191" s="564"/>
      <c r="W191" s="564"/>
      <c r="X191" s="564"/>
    </row>
    <row r="192" spans="1:24" ht="14.25" customHeight="1">
      <c r="A192" s="636">
        <v>187</v>
      </c>
      <c r="B192" s="642" t="s">
        <v>1606</v>
      </c>
      <c r="C192" s="640" t="s">
        <v>271</v>
      </c>
      <c r="D192" s="654" t="s">
        <v>2696</v>
      </c>
      <c r="E192" s="564"/>
      <c r="F192" s="564"/>
      <c r="G192" s="564"/>
      <c r="H192" s="564"/>
      <c r="I192" s="564"/>
      <c r="J192" s="564"/>
      <c r="K192" s="564"/>
      <c r="L192" s="564"/>
      <c r="M192" s="564"/>
      <c r="N192" s="564"/>
      <c r="O192" s="564"/>
      <c r="P192" s="564"/>
      <c r="Q192" s="564"/>
      <c r="R192" s="564"/>
      <c r="S192" s="564"/>
      <c r="T192" s="564"/>
      <c r="U192" s="564"/>
      <c r="V192" s="564"/>
      <c r="W192" s="564"/>
      <c r="X192" s="564"/>
    </row>
    <row r="193" spans="1:24" ht="14.25" customHeight="1">
      <c r="A193" s="636">
        <v>188</v>
      </c>
      <c r="B193" s="643" t="s">
        <v>1773</v>
      </c>
      <c r="C193" s="640" t="s">
        <v>271</v>
      </c>
      <c r="D193" s="654" t="s">
        <v>2696</v>
      </c>
      <c r="E193" s="564"/>
      <c r="F193" s="564"/>
      <c r="G193" s="564"/>
      <c r="H193" s="564"/>
      <c r="I193" s="564"/>
      <c r="J193" s="564"/>
      <c r="K193" s="564"/>
      <c r="L193" s="564"/>
      <c r="M193" s="564"/>
      <c r="N193" s="564"/>
      <c r="O193" s="564"/>
      <c r="P193" s="564"/>
      <c r="Q193" s="564"/>
      <c r="R193" s="564"/>
      <c r="S193" s="564"/>
      <c r="T193" s="564"/>
      <c r="U193" s="564"/>
      <c r="V193" s="564"/>
      <c r="W193" s="564"/>
      <c r="X193" s="564"/>
    </row>
    <row r="194" spans="1:24" ht="14.25" customHeight="1">
      <c r="A194" s="636">
        <v>189</v>
      </c>
      <c r="B194" s="642" t="s">
        <v>1608</v>
      </c>
      <c r="C194" s="640" t="s">
        <v>271</v>
      </c>
      <c r="D194" s="654" t="s">
        <v>2696</v>
      </c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</row>
    <row r="195" spans="1:24" ht="14.25" customHeight="1">
      <c r="A195" s="636">
        <v>190</v>
      </c>
      <c r="B195" s="642" t="s">
        <v>1609</v>
      </c>
      <c r="C195" s="640" t="s">
        <v>271</v>
      </c>
      <c r="D195" s="654" t="s">
        <v>2696</v>
      </c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  <c r="R195" s="564"/>
      <c r="S195" s="564"/>
      <c r="T195" s="564"/>
      <c r="U195" s="564"/>
      <c r="V195" s="564"/>
      <c r="W195" s="564"/>
      <c r="X195" s="564"/>
    </row>
    <row r="196" spans="1:24" ht="14.25" customHeight="1">
      <c r="A196" s="636">
        <v>191</v>
      </c>
      <c r="B196" s="642" t="s">
        <v>1610</v>
      </c>
      <c r="C196" s="640" t="s">
        <v>271</v>
      </c>
      <c r="D196" s="654" t="s">
        <v>2696</v>
      </c>
      <c r="E196" s="564"/>
      <c r="F196" s="564"/>
      <c r="G196" s="564"/>
      <c r="H196" s="564"/>
      <c r="I196" s="564"/>
      <c r="J196" s="564"/>
      <c r="K196" s="564"/>
      <c r="L196" s="564"/>
      <c r="M196" s="564"/>
      <c r="N196" s="564"/>
      <c r="O196" s="564"/>
      <c r="P196" s="564"/>
      <c r="Q196" s="564"/>
      <c r="R196" s="564"/>
      <c r="S196" s="564"/>
      <c r="T196" s="564"/>
      <c r="U196" s="564"/>
      <c r="V196" s="564"/>
      <c r="W196" s="564"/>
      <c r="X196" s="564"/>
    </row>
    <row r="197" spans="1:24" ht="14.25" customHeight="1">
      <c r="A197" s="636">
        <v>192</v>
      </c>
      <c r="B197" s="642" t="s">
        <v>1611</v>
      </c>
      <c r="C197" s="640" t="s">
        <v>271</v>
      </c>
      <c r="D197" s="654" t="s">
        <v>2696</v>
      </c>
      <c r="E197" s="564"/>
      <c r="F197" s="564"/>
      <c r="G197" s="564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</row>
    <row r="198" spans="1:24" ht="14.25" customHeight="1">
      <c r="A198" s="636">
        <v>193</v>
      </c>
      <c r="B198" s="643" t="s">
        <v>2701</v>
      </c>
      <c r="C198" s="640" t="s">
        <v>271</v>
      </c>
      <c r="D198" s="654" t="s">
        <v>2696</v>
      </c>
      <c r="E198" s="564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564"/>
      <c r="X198" s="564"/>
    </row>
    <row r="199" spans="1:24" ht="14.25" customHeight="1">
      <c r="A199" s="636">
        <v>194</v>
      </c>
      <c r="B199" s="643" t="s">
        <v>2702</v>
      </c>
      <c r="C199" s="640" t="s">
        <v>271</v>
      </c>
      <c r="D199" s="654" t="s">
        <v>2696</v>
      </c>
      <c r="E199" s="564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564"/>
      <c r="X199" s="564"/>
    </row>
    <row r="200" spans="1:24" ht="14.25" customHeight="1">
      <c r="A200" s="636">
        <v>195</v>
      </c>
      <c r="B200" s="642" t="s">
        <v>1581</v>
      </c>
      <c r="C200" s="640" t="s">
        <v>271</v>
      </c>
      <c r="D200" s="654" t="s">
        <v>2696</v>
      </c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</row>
    <row r="201" spans="1:24" ht="14.25" customHeight="1">
      <c r="A201" s="636">
        <v>196</v>
      </c>
      <c r="B201" s="642" t="s">
        <v>1584</v>
      </c>
      <c r="C201" s="640" t="s">
        <v>271</v>
      </c>
      <c r="D201" s="654" t="s">
        <v>2696</v>
      </c>
      <c r="E201" s="564"/>
      <c r="F201" s="564"/>
      <c r="G201" s="564"/>
      <c r="H201" s="564"/>
      <c r="I201" s="564"/>
      <c r="J201" s="564"/>
      <c r="K201" s="564"/>
      <c r="L201" s="564"/>
      <c r="M201" s="564"/>
      <c r="N201" s="564"/>
      <c r="O201" s="564"/>
      <c r="P201" s="564"/>
      <c r="Q201" s="564"/>
      <c r="R201" s="564"/>
      <c r="S201" s="564"/>
      <c r="T201" s="564"/>
      <c r="U201" s="564"/>
      <c r="V201" s="564"/>
      <c r="W201" s="564"/>
      <c r="X201" s="564"/>
    </row>
    <row r="202" spans="1:24" ht="14.25" customHeight="1">
      <c r="A202" s="636">
        <v>197</v>
      </c>
      <c r="B202" s="642" t="s">
        <v>1585</v>
      </c>
      <c r="C202" s="640" t="s">
        <v>271</v>
      </c>
      <c r="D202" s="654" t="s">
        <v>2696</v>
      </c>
      <c r="E202" s="564"/>
      <c r="F202" s="564"/>
      <c r="G202" s="564"/>
      <c r="H202" s="564"/>
      <c r="I202" s="564"/>
      <c r="J202" s="564"/>
      <c r="K202" s="564"/>
      <c r="L202" s="564"/>
      <c r="M202" s="564"/>
      <c r="N202" s="564"/>
      <c r="O202" s="564"/>
      <c r="P202" s="564"/>
      <c r="Q202" s="564"/>
      <c r="R202" s="564"/>
      <c r="S202" s="564"/>
      <c r="T202" s="564"/>
      <c r="U202" s="564"/>
      <c r="V202" s="564"/>
      <c r="W202" s="564"/>
      <c r="X202" s="564"/>
    </row>
    <row r="203" spans="1:24" ht="14.25" customHeight="1">
      <c r="A203" s="636">
        <v>198</v>
      </c>
      <c r="B203" s="643" t="s">
        <v>2697</v>
      </c>
      <c r="C203" s="640" t="s">
        <v>271</v>
      </c>
      <c r="D203" s="654" t="s">
        <v>2696</v>
      </c>
      <c r="E203" s="564"/>
      <c r="F203" s="564"/>
      <c r="G203" s="564"/>
      <c r="H203" s="564"/>
      <c r="I203" s="564"/>
      <c r="J203" s="564"/>
      <c r="K203" s="564"/>
      <c r="L203" s="564"/>
      <c r="M203" s="564"/>
      <c r="N203" s="564"/>
      <c r="O203" s="564"/>
      <c r="P203" s="564"/>
      <c r="Q203" s="564"/>
      <c r="R203" s="564"/>
      <c r="S203" s="564"/>
      <c r="T203" s="564"/>
      <c r="U203" s="564"/>
      <c r="V203" s="564"/>
      <c r="W203" s="564"/>
      <c r="X203" s="564"/>
    </row>
    <row r="204" spans="1:24" ht="24.75" customHeight="1">
      <c r="A204" s="636">
        <v>199</v>
      </c>
      <c r="B204" s="642" t="s">
        <v>1587</v>
      </c>
      <c r="C204" s="640" t="s">
        <v>271</v>
      </c>
      <c r="D204" s="654" t="s">
        <v>2696</v>
      </c>
      <c r="E204" s="564"/>
      <c r="F204" s="564"/>
      <c r="G204" s="564"/>
      <c r="H204" s="564"/>
      <c r="I204" s="564"/>
      <c r="J204" s="564"/>
      <c r="K204" s="564"/>
      <c r="L204" s="564"/>
      <c r="M204" s="564"/>
      <c r="N204" s="564"/>
      <c r="O204" s="564"/>
      <c r="P204" s="564"/>
      <c r="Q204" s="564"/>
      <c r="R204" s="564"/>
      <c r="S204" s="564"/>
      <c r="T204" s="564"/>
      <c r="U204" s="564"/>
      <c r="V204" s="564"/>
      <c r="W204" s="564"/>
      <c r="X204" s="564"/>
    </row>
    <row r="205" spans="1:24" ht="25.5" customHeight="1">
      <c r="A205" s="636">
        <v>200</v>
      </c>
      <c r="B205" s="642" t="s">
        <v>1588</v>
      </c>
      <c r="C205" s="640" t="s">
        <v>271</v>
      </c>
      <c r="D205" s="654" t="s">
        <v>2696</v>
      </c>
      <c r="E205" s="564"/>
      <c r="F205" s="564"/>
      <c r="G205" s="564"/>
      <c r="H205" s="564"/>
      <c r="I205" s="564"/>
      <c r="J205" s="564"/>
      <c r="K205" s="564"/>
      <c r="L205" s="564"/>
      <c r="M205" s="564"/>
      <c r="N205" s="564"/>
      <c r="O205" s="564"/>
      <c r="P205" s="564"/>
      <c r="Q205" s="564"/>
      <c r="R205" s="564"/>
      <c r="S205" s="564"/>
      <c r="T205" s="564"/>
      <c r="U205" s="564"/>
      <c r="V205" s="564"/>
      <c r="W205" s="564"/>
      <c r="X205" s="564"/>
    </row>
    <row r="206" spans="1:24" ht="14.25" customHeight="1">
      <c r="A206" s="636">
        <v>201</v>
      </c>
      <c r="B206" s="643" t="s">
        <v>1590</v>
      </c>
      <c r="C206" s="640" t="s">
        <v>271</v>
      </c>
      <c r="D206" s="654" t="s">
        <v>2696</v>
      </c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</row>
    <row r="207" spans="1:24" ht="14.25" customHeight="1">
      <c r="A207" s="636">
        <v>202</v>
      </c>
      <c r="B207" s="642" t="s">
        <v>1592</v>
      </c>
      <c r="C207" s="640" t="s">
        <v>271</v>
      </c>
      <c r="D207" s="654" t="s">
        <v>2696</v>
      </c>
      <c r="E207" s="564"/>
      <c r="F207" s="564"/>
      <c r="G207" s="564"/>
      <c r="H207" s="564"/>
      <c r="I207" s="564"/>
      <c r="J207" s="564"/>
      <c r="K207" s="564"/>
      <c r="L207" s="564"/>
      <c r="M207" s="564"/>
      <c r="N207" s="564"/>
      <c r="O207" s="564"/>
      <c r="P207" s="564"/>
      <c r="Q207" s="564"/>
      <c r="R207" s="564"/>
      <c r="S207" s="564"/>
      <c r="T207" s="564"/>
      <c r="U207" s="564"/>
      <c r="V207" s="564"/>
      <c r="W207" s="564"/>
      <c r="X207" s="564"/>
    </row>
    <row r="208" spans="1:24" ht="14.25" customHeight="1">
      <c r="A208" s="636">
        <v>203</v>
      </c>
      <c r="B208" s="642" t="s">
        <v>1593</v>
      </c>
      <c r="C208" s="640" t="s">
        <v>271</v>
      </c>
      <c r="D208" s="654" t="s">
        <v>2696</v>
      </c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</row>
    <row r="209" spans="1:24" ht="14.25" customHeight="1">
      <c r="A209" s="636">
        <v>204</v>
      </c>
      <c r="B209" s="642" t="s">
        <v>1595</v>
      </c>
      <c r="C209" s="640" t="s">
        <v>271</v>
      </c>
      <c r="D209" s="654" t="s">
        <v>2696</v>
      </c>
      <c r="E209" s="564"/>
      <c r="F209" s="564"/>
      <c r="G209" s="564"/>
      <c r="H209" s="564"/>
      <c r="I209" s="564"/>
      <c r="J209" s="564"/>
      <c r="K209" s="564"/>
      <c r="L209" s="564"/>
      <c r="M209" s="564"/>
      <c r="N209" s="564"/>
      <c r="O209" s="564"/>
      <c r="P209" s="564"/>
      <c r="Q209" s="564"/>
      <c r="R209" s="564"/>
      <c r="S209" s="564"/>
      <c r="T209" s="564"/>
      <c r="U209" s="564"/>
      <c r="V209" s="564"/>
      <c r="W209" s="564"/>
      <c r="X209" s="564"/>
    </row>
    <row r="210" spans="1:24" ht="14.25" customHeight="1">
      <c r="A210" s="636">
        <v>205</v>
      </c>
      <c r="B210" s="643" t="s">
        <v>2698</v>
      </c>
      <c r="C210" s="640" t="s">
        <v>271</v>
      </c>
      <c r="D210" s="654" t="s">
        <v>2696</v>
      </c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</row>
    <row r="211" spans="1:24" ht="14.25" customHeight="1">
      <c r="A211" s="636">
        <v>206</v>
      </c>
      <c r="B211" s="642" t="s">
        <v>1598</v>
      </c>
      <c r="C211" s="640" t="s">
        <v>271</v>
      </c>
      <c r="D211" s="654" t="s">
        <v>2696</v>
      </c>
      <c r="E211" s="564"/>
      <c r="F211" s="564"/>
      <c r="G211" s="564"/>
      <c r="H211" s="564"/>
      <c r="I211" s="564"/>
      <c r="J211" s="564"/>
      <c r="K211" s="564"/>
      <c r="L211" s="564"/>
      <c r="M211" s="564"/>
      <c r="N211" s="564"/>
      <c r="O211" s="564"/>
      <c r="P211" s="564"/>
      <c r="Q211" s="564"/>
      <c r="R211" s="564"/>
      <c r="S211" s="564"/>
      <c r="T211" s="564"/>
      <c r="U211" s="564"/>
      <c r="V211" s="564"/>
      <c r="W211" s="564"/>
      <c r="X211" s="564"/>
    </row>
    <row r="212" spans="1:24" ht="14.25" customHeight="1">
      <c r="A212" s="636">
        <v>207</v>
      </c>
      <c r="B212" s="643" t="s">
        <v>2699</v>
      </c>
      <c r="C212" s="640" t="s">
        <v>271</v>
      </c>
      <c r="D212" s="654" t="s">
        <v>2696</v>
      </c>
      <c r="E212" s="564"/>
      <c r="F212" s="564"/>
      <c r="G212" s="564"/>
      <c r="H212" s="564"/>
      <c r="I212" s="564"/>
      <c r="J212" s="564"/>
      <c r="K212" s="564"/>
      <c r="L212" s="564"/>
      <c r="M212" s="564"/>
      <c r="N212" s="564"/>
      <c r="O212" s="564"/>
      <c r="P212" s="564"/>
      <c r="Q212" s="564"/>
      <c r="R212" s="564"/>
      <c r="S212" s="564"/>
      <c r="T212" s="564"/>
      <c r="U212" s="564"/>
      <c r="V212" s="564"/>
      <c r="W212" s="564"/>
      <c r="X212" s="564"/>
    </row>
    <row r="213" spans="1:24" ht="14.25" customHeight="1">
      <c r="A213" s="636">
        <v>208</v>
      </c>
      <c r="B213" s="642" t="s">
        <v>1600</v>
      </c>
      <c r="C213" s="640" t="s">
        <v>271</v>
      </c>
      <c r="D213" s="654" t="s">
        <v>2696</v>
      </c>
      <c r="E213" s="564"/>
      <c r="F213" s="564"/>
      <c r="G213" s="564"/>
      <c r="H213" s="564"/>
      <c r="I213" s="564"/>
      <c r="J213" s="564"/>
      <c r="K213" s="564"/>
      <c r="L213" s="564"/>
      <c r="M213" s="564"/>
      <c r="N213" s="564"/>
      <c r="O213" s="564"/>
      <c r="P213" s="564"/>
      <c r="Q213" s="564"/>
      <c r="R213" s="564"/>
      <c r="S213" s="564"/>
      <c r="T213" s="564"/>
      <c r="U213" s="564"/>
      <c r="V213" s="564"/>
      <c r="W213" s="564"/>
      <c r="X213" s="564"/>
    </row>
    <row r="214" spans="1:24" ht="14.25" customHeight="1">
      <c r="A214" s="636">
        <v>209</v>
      </c>
      <c r="B214" s="642" t="s">
        <v>1601</v>
      </c>
      <c r="C214" s="640" t="s">
        <v>271</v>
      </c>
      <c r="D214" s="654" t="s">
        <v>2696</v>
      </c>
      <c r="E214" s="564"/>
      <c r="F214" s="564"/>
      <c r="G214" s="564"/>
      <c r="H214" s="564"/>
      <c r="I214" s="564"/>
      <c r="J214" s="564"/>
      <c r="K214" s="564"/>
      <c r="L214" s="564"/>
      <c r="M214" s="564"/>
      <c r="N214" s="564"/>
      <c r="O214" s="564"/>
      <c r="P214" s="564"/>
      <c r="Q214" s="564"/>
      <c r="R214" s="564"/>
      <c r="S214" s="564"/>
      <c r="T214" s="564"/>
      <c r="U214" s="564"/>
      <c r="V214" s="564"/>
      <c r="W214" s="564"/>
      <c r="X214" s="564"/>
    </row>
    <row r="215" spans="1:24" ht="14.25" customHeight="1">
      <c r="A215" s="636">
        <v>210</v>
      </c>
      <c r="B215" s="643" t="s">
        <v>2700</v>
      </c>
      <c r="C215" s="640" t="s">
        <v>271</v>
      </c>
      <c r="D215" s="654" t="s">
        <v>2696</v>
      </c>
      <c r="E215" s="564"/>
      <c r="F215" s="564"/>
      <c r="G215" s="564"/>
      <c r="H215" s="564"/>
      <c r="I215" s="564"/>
      <c r="J215" s="564"/>
      <c r="K215" s="564"/>
      <c r="L215" s="564"/>
      <c r="M215" s="564"/>
      <c r="N215" s="564"/>
      <c r="O215" s="564"/>
      <c r="P215" s="564"/>
      <c r="Q215" s="564"/>
      <c r="R215" s="564"/>
      <c r="S215" s="564"/>
      <c r="T215" s="564"/>
      <c r="U215" s="564"/>
      <c r="V215" s="564"/>
      <c r="W215" s="564"/>
      <c r="X215" s="564"/>
    </row>
    <row r="216" spans="1:24" ht="14.25" customHeight="1">
      <c r="A216" s="636">
        <v>211</v>
      </c>
      <c r="B216" s="643" t="s">
        <v>1781</v>
      </c>
      <c r="C216" s="640" t="s">
        <v>271</v>
      </c>
      <c r="D216" s="654" t="s">
        <v>2696</v>
      </c>
      <c r="E216" s="564"/>
      <c r="F216" s="564"/>
      <c r="G216" s="564"/>
      <c r="H216" s="564"/>
      <c r="I216" s="564"/>
      <c r="J216" s="564"/>
      <c r="K216" s="564"/>
      <c r="L216" s="564"/>
      <c r="M216" s="564"/>
      <c r="N216" s="564"/>
      <c r="O216" s="564"/>
      <c r="P216" s="564"/>
      <c r="Q216" s="564"/>
      <c r="R216" s="564"/>
      <c r="S216" s="564"/>
      <c r="T216" s="564"/>
      <c r="U216" s="564"/>
      <c r="V216" s="564"/>
      <c r="W216" s="564"/>
      <c r="X216" s="564"/>
    </row>
    <row r="217" spans="1:24" ht="14.25" customHeight="1">
      <c r="A217" s="636">
        <v>212</v>
      </c>
      <c r="B217" s="642" t="s">
        <v>1604</v>
      </c>
      <c r="C217" s="640" t="s">
        <v>271</v>
      </c>
      <c r="D217" s="654" t="s">
        <v>2696</v>
      </c>
      <c r="E217" s="564"/>
      <c r="F217" s="564"/>
      <c r="G217" s="564"/>
      <c r="H217" s="564"/>
      <c r="I217" s="564"/>
      <c r="J217" s="564"/>
      <c r="K217" s="564"/>
      <c r="L217" s="564"/>
      <c r="M217" s="564"/>
      <c r="N217" s="564"/>
      <c r="O217" s="564"/>
      <c r="P217" s="564"/>
      <c r="Q217" s="564"/>
      <c r="R217" s="564"/>
      <c r="S217" s="564"/>
      <c r="T217" s="564"/>
      <c r="U217" s="564"/>
      <c r="V217" s="564"/>
      <c r="W217" s="564"/>
      <c r="X217" s="564"/>
    </row>
    <row r="218" spans="1:24" ht="14.25" customHeight="1">
      <c r="A218" s="636">
        <v>213</v>
      </c>
      <c r="B218" s="643" t="s">
        <v>1782</v>
      </c>
      <c r="C218" s="640" t="s">
        <v>271</v>
      </c>
      <c r="D218" s="654" t="s">
        <v>2696</v>
      </c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</row>
    <row r="219" spans="1:24" ht="14.25" customHeight="1">
      <c r="A219" s="636">
        <v>214</v>
      </c>
      <c r="B219" s="642" t="s">
        <v>1606</v>
      </c>
      <c r="C219" s="640" t="s">
        <v>271</v>
      </c>
      <c r="D219" s="654" t="s">
        <v>2696</v>
      </c>
      <c r="E219" s="564"/>
      <c r="F219" s="564"/>
      <c r="G219" s="564"/>
      <c r="H219" s="564"/>
      <c r="I219" s="564"/>
      <c r="J219" s="564"/>
      <c r="K219" s="564"/>
      <c r="L219" s="564"/>
      <c r="M219" s="564"/>
      <c r="N219" s="564"/>
      <c r="O219" s="564"/>
      <c r="P219" s="564"/>
      <c r="Q219" s="564"/>
      <c r="R219" s="564"/>
      <c r="S219" s="564"/>
      <c r="T219" s="564"/>
      <c r="U219" s="564"/>
      <c r="V219" s="564"/>
      <c r="W219" s="564"/>
      <c r="X219" s="564"/>
    </row>
    <row r="220" spans="1:24" ht="14.25" customHeight="1">
      <c r="A220" s="636">
        <v>215</v>
      </c>
      <c r="B220" s="643" t="s">
        <v>1773</v>
      </c>
      <c r="C220" s="640" t="s">
        <v>271</v>
      </c>
      <c r="D220" s="654" t="s">
        <v>2696</v>
      </c>
      <c r="E220" s="564"/>
      <c r="F220" s="564"/>
      <c r="G220" s="564"/>
      <c r="H220" s="564"/>
      <c r="I220" s="564"/>
      <c r="J220" s="564"/>
      <c r="K220" s="564"/>
      <c r="L220" s="564"/>
      <c r="M220" s="564"/>
      <c r="N220" s="564"/>
      <c r="O220" s="564"/>
      <c r="P220" s="564"/>
      <c r="Q220" s="564"/>
      <c r="R220" s="564"/>
      <c r="S220" s="564"/>
      <c r="T220" s="564"/>
      <c r="U220" s="564"/>
      <c r="V220" s="564"/>
      <c r="W220" s="564"/>
      <c r="X220" s="564"/>
    </row>
    <row r="221" spans="1:24" ht="14.25" customHeight="1">
      <c r="A221" s="636">
        <v>216</v>
      </c>
      <c r="B221" s="642" t="s">
        <v>1608</v>
      </c>
      <c r="C221" s="640" t="s">
        <v>271</v>
      </c>
      <c r="D221" s="654" t="s">
        <v>2696</v>
      </c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</row>
    <row r="222" spans="1:24" ht="14.25" customHeight="1">
      <c r="A222" s="636">
        <v>217</v>
      </c>
      <c r="B222" s="642" t="s">
        <v>1609</v>
      </c>
      <c r="C222" s="640" t="s">
        <v>271</v>
      </c>
      <c r="D222" s="654" t="s">
        <v>2696</v>
      </c>
      <c r="E222" s="564"/>
      <c r="F222" s="564"/>
      <c r="G222" s="564"/>
      <c r="H222" s="564"/>
      <c r="I222" s="564"/>
      <c r="J222" s="564"/>
      <c r="K222" s="564"/>
      <c r="L222" s="564"/>
      <c r="M222" s="564"/>
      <c r="N222" s="564"/>
      <c r="O222" s="564"/>
      <c r="P222" s="564"/>
      <c r="Q222" s="564"/>
      <c r="R222" s="564"/>
      <c r="S222" s="564"/>
      <c r="T222" s="564"/>
      <c r="U222" s="564"/>
      <c r="V222" s="564"/>
      <c r="W222" s="564"/>
      <c r="X222" s="564"/>
    </row>
    <row r="223" spans="1:24" ht="14.25" customHeight="1">
      <c r="A223" s="636">
        <v>218</v>
      </c>
      <c r="B223" s="642" t="s">
        <v>1610</v>
      </c>
      <c r="C223" s="640" t="s">
        <v>271</v>
      </c>
      <c r="D223" s="654" t="s">
        <v>2696</v>
      </c>
      <c r="E223" s="564"/>
      <c r="F223" s="564"/>
      <c r="G223" s="564"/>
      <c r="H223" s="564"/>
      <c r="I223" s="564"/>
      <c r="J223" s="564"/>
      <c r="K223" s="564"/>
      <c r="L223" s="564"/>
      <c r="M223" s="564"/>
      <c r="N223" s="564"/>
      <c r="O223" s="564"/>
      <c r="P223" s="564"/>
      <c r="Q223" s="564"/>
      <c r="R223" s="564"/>
      <c r="S223" s="564"/>
      <c r="T223" s="564"/>
      <c r="U223" s="564"/>
      <c r="V223" s="564"/>
      <c r="W223" s="564"/>
      <c r="X223" s="564"/>
    </row>
    <row r="224" spans="1:24" ht="14.25" customHeight="1">
      <c r="A224" s="636">
        <v>219</v>
      </c>
      <c r="B224" s="642" t="s">
        <v>1611</v>
      </c>
      <c r="C224" s="640" t="s">
        <v>271</v>
      </c>
      <c r="D224" s="654" t="s">
        <v>2696</v>
      </c>
      <c r="E224" s="564"/>
      <c r="F224" s="564"/>
      <c r="G224" s="564"/>
      <c r="H224" s="564"/>
      <c r="I224" s="564"/>
      <c r="J224" s="564"/>
      <c r="K224" s="564"/>
      <c r="L224" s="564"/>
      <c r="M224" s="564"/>
      <c r="N224" s="564"/>
      <c r="O224" s="564"/>
      <c r="P224" s="564"/>
      <c r="Q224" s="564"/>
      <c r="R224" s="564"/>
      <c r="S224" s="564"/>
      <c r="T224" s="564"/>
      <c r="U224" s="564"/>
      <c r="V224" s="564"/>
      <c r="W224" s="564"/>
      <c r="X224" s="564"/>
    </row>
    <row r="225" spans="1:24" ht="14.25" customHeight="1">
      <c r="A225" s="636">
        <v>220</v>
      </c>
      <c r="B225" s="643" t="s">
        <v>2701</v>
      </c>
      <c r="C225" s="640" t="s">
        <v>271</v>
      </c>
      <c r="D225" s="654" t="s">
        <v>2696</v>
      </c>
      <c r="E225" s="564"/>
      <c r="F225" s="564"/>
      <c r="G225" s="564"/>
      <c r="H225" s="564"/>
      <c r="I225" s="564"/>
      <c r="J225" s="564"/>
      <c r="K225" s="564"/>
      <c r="L225" s="564"/>
      <c r="M225" s="564"/>
      <c r="N225" s="564"/>
      <c r="O225" s="564"/>
      <c r="P225" s="564"/>
      <c r="Q225" s="564"/>
      <c r="R225" s="564"/>
      <c r="S225" s="564"/>
      <c r="T225" s="564"/>
      <c r="U225" s="564"/>
      <c r="V225" s="564"/>
      <c r="W225" s="564"/>
      <c r="X225" s="564"/>
    </row>
    <row r="226" spans="1:24" ht="14.25" customHeight="1">
      <c r="A226" s="636">
        <v>221</v>
      </c>
      <c r="B226" s="643" t="s">
        <v>2702</v>
      </c>
      <c r="C226" s="640" t="s">
        <v>271</v>
      </c>
      <c r="D226" s="654" t="s">
        <v>2696</v>
      </c>
      <c r="E226" s="564"/>
      <c r="F226" s="564"/>
      <c r="G226" s="564"/>
      <c r="H226" s="564"/>
      <c r="I226" s="564"/>
      <c r="J226" s="564"/>
      <c r="K226" s="564"/>
      <c r="L226" s="564"/>
      <c r="M226" s="564"/>
      <c r="N226" s="564"/>
      <c r="O226" s="564"/>
      <c r="P226" s="564"/>
      <c r="Q226" s="564"/>
      <c r="R226" s="564"/>
      <c r="S226" s="564"/>
      <c r="T226" s="564"/>
      <c r="U226" s="564"/>
      <c r="V226" s="564"/>
      <c r="W226" s="564"/>
      <c r="X226" s="564"/>
    </row>
    <row r="227" spans="1:24" ht="14.25" customHeight="1">
      <c r="A227" s="636">
        <v>222</v>
      </c>
      <c r="B227" s="642" t="s">
        <v>1581</v>
      </c>
      <c r="C227" s="640" t="s">
        <v>271</v>
      </c>
      <c r="D227" s="654" t="s">
        <v>2696</v>
      </c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</row>
    <row r="228" spans="1:24" ht="14.25" customHeight="1">
      <c r="A228" s="636">
        <v>223</v>
      </c>
      <c r="B228" s="642" t="s">
        <v>1584</v>
      </c>
      <c r="C228" s="640" t="s">
        <v>271</v>
      </c>
      <c r="D228" s="654" t="s">
        <v>2696</v>
      </c>
      <c r="E228" s="564"/>
      <c r="F228" s="564"/>
      <c r="G228" s="564"/>
      <c r="H228" s="564"/>
      <c r="I228" s="564"/>
      <c r="J228" s="564"/>
      <c r="K228" s="564"/>
      <c r="L228" s="564"/>
      <c r="M228" s="564"/>
      <c r="N228" s="564"/>
      <c r="O228" s="564"/>
      <c r="P228" s="564"/>
      <c r="Q228" s="564"/>
      <c r="R228" s="564"/>
      <c r="S228" s="564"/>
      <c r="T228" s="564"/>
      <c r="U228" s="564"/>
      <c r="V228" s="564"/>
      <c r="W228" s="564"/>
      <c r="X228" s="564"/>
    </row>
    <row r="229" spans="1:24" ht="14.25" customHeight="1">
      <c r="A229" s="636">
        <v>224</v>
      </c>
      <c r="B229" s="642" t="s">
        <v>1585</v>
      </c>
      <c r="C229" s="640" t="s">
        <v>271</v>
      </c>
      <c r="D229" s="654" t="s">
        <v>2696</v>
      </c>
      <c r="E229" s="564"/>
      <c r="F229" s="564"/>
      <c r="G229" s="564"/>
      <c r="H229" s="564"/>
      <c r="I229" s="564"/>
      <c r="J229" s="564"/>
      <c r="K229" s="564"/>
      <c r="L229" s="564"/>
      <c r="M229" s="564"/>
      <c r="N229" s="564"/>
      <c r="O229" s="564"/>
      <c r="P229" s="564"/>
      <c r="Q229" s="564"/>
      <c r="R229" s="564"/>
      <c r="S229" s="564"/>
      <c r="T229" s="564"/>
      <c r="U229" s="564"/>
      <c r="V229" s="564"/>
      <c r="W229" s="564"/>
      <c r="X229" s="564"/>
    </row>
    <row r="230" spans="1:24" ht="14.25" customHeight="1">
      <c r="A230" s="636">
        <v>225</v>
      </c>
      <c r="B230" s="642" t="s">
        <v>1587</v>
      </c>
      <c r="C230" s="640" t="s">
        <v>271</v>
      </c>
      <c r="D230" s="654" t="s">
        <v>2696</v>
      </c>
      <c r="E230" s="564"/>
      <c r="F230" s="564"/>
      <c r="G230" s="564"/>
      <c r="H230" s="564"/>
      <c r="I230" s="564"/>
      <c r="J230" s="564"/>
      <c r="K230" s="564"/>
      <c r="L230" s="564"/>
      <c r="M230" s="564"/>
      <c r="N230" s="564"/>
      <c r="O230" s="564"/>
      <c r="P230" s="564"/>
      <c r="Q230" s="564"/>
      <c r="R230" s="564"/>
      <c r="S230" s="564"/>
      <c r="T230" s="564"/>
      <c r="U230" s="564"/>
      <c r="V230" s="564"/>
      <c r="W230" s="564"/>
      <c r="X230" s="564"/>
    </row>
    <row r="231" spans="1:24" ht="14.25" customHeight="1">
      <c r="A231" s="636">
        <v>226</v>
      </c>
      <c r="B231" s="642" t="s">
        <v>1588</v>
      </c>
      <c r="C231" s="640" t="s">
        <v>271</v>
      </c>
      <c r="D231" s="654" t="s">
        <v>2696</v>
      </c>
      <c r="E231" s="564"/>
      <c r="F231" s="564"/>
      <c r="G231" s="564"/>
      <c r="H231" s="564"/>
      <c r="I231" s="564"/>
      <c r="J231" s="564"/>
      <c r="K231" s="564"/>
      <c r="L231" s="564"/>
      <c r="M231" s="564"/>
      <c r="N231" s="564"/>
      <c r="O231" s="564"/>
      <c r="P231" s="564"/>
      <c r="Q231" s="564"/>
      <c r="R231" s="564"/>
      <c r="S231" s="564"/>
      <c r="T231" s="564"/>
      <c r="U231" s="564"/>
      <c r="V231" s="564"/>
      <c r="W231" s="564"/>
      <c r="X231" s="564"/>
    </row>
    <row r="232" spans="1:24" ht="14.25" customHeight="1">
      <c r="A232" s="636">
        <v>227</v>
      </c>
      <c r="B232" s="642" t="s">
        <v>1592</v>
      </c>
      <c r="C232" s="640" t="s">
        <v>271</v>
      </c>
      <c r="D232" s="654" t="s">
        <v>2696</v>
      </c>
      <c r="E232" s="564"/>
      <c r="F232" s="564"/>
      <c r="G232" s="564"/>
      <c r="H232" s="564"/>
      <c r="I232" s="564"/>
      <c r="J232" s="564"/>
      <c r="K232" s="564"/>
      <c r="L232" s="564"/>
      <c r="M232" s="564"/>
      <c r="N232" s="564"/>
      <c r="O232" s="564"/>
      <c r="P232" s="564"/>
      <c r="Q232" s="564"/>
      <c r="R232" s="564"/>
      <c r="S232" s="564"/>
      <c r="T232" s="564"/>
      <c r="U232" s="564"/>
      <c r="V232" s="564"/>
      <c r="W232" s="564"/>
      <c r="X232" s="564"/>
    </row>
    <row r="233" spans="1:24" ht="14.25" customHeight="1">
      <c r="A233" s="636">
        <v>228</v>
      </c>
      <c r="B233" s="642" t="s">
        <v>1595</v>
      </c>
      <c r="C233" s="640" t="s">
        <v>271</v>
      </c>
      <c r="D233" s="654" t="s">
        <v>2696</v>
      </c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</row>
    <row r="234" spans="1:24" ht="14.25" customHeight="1">
      <c r="A234" s="636">
        <v>229</v>
      </c>
      <c r="B234" s="643" t="s">
        <v>2698</v>
      </c>
      <c r="C234" s="640" t="s">
        <v>271</v>
      </c>
      <c r="D234" s="654" t="s">
        <v>2696</v>
      </c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</row>
    <row r="235" spans="1:24" ht="14.25" customHeight="1">
      <c r="A235" s="636">
        <v>230</v>
      </c>
      <c r="B235" s="642" t="s">
        <v>1598</v>
      </c>
      <c r="C235" s="640" t="s">
        <v>271</v>
      </c>
      <c r="D235" s="654" t="s">
        <v>2696</v>
      </c>
      <c r="E235" s="564"/>
      <c r="F235" s="564"/>
      <c r="G235" s="564"/>
      <c r="H235" s="564"/>
      <c r="I235" s="564"/>
      <c r="J235" s="564"/>
      <c r="K235" s="564"/>
      <c r="L235" s="564"/>
      <c r="M235" s="564"/>
      <c r="N235" s="564"/>
      <c r="O235" s="564"/>
      <c r="P235" s="564"/>
      <c r="Q235" s="564"/>
      <c r="R235" s="564"/>
      <c r="S235" s="564"/>
      <c r="T235" s="564"/>
      <c r="U235" s="564"/>
      <c r="V235" s="564"/>
      <c r="W235" s="564"/>
      <c r="X235" s="564"/>
    </row>
    <row r="236" spans="1:24" ht="14.25" customHeight="1">
      <c r="A236" s="636">
        <v>231</v>
      </c>
      <c r="B236" s="642" t="s">
        <v>1600</v>
      </c>
      <c r="C236" s="640" t="s">
        <v>271</v>
      </c>
      <c r="D236" s="654" t="s">
        <v>2696</v>
      </c>
      <c r="E236" s="564"/>
      <c r="F236" s="564"/>
      <c r="G236" s="564"/>
      <c r="H236" s="564"/>
      <c r="I236" s="564"/>
      <c r="J236" s="564"/>
      <c r="K236" s="564"/>
      <c r="L236" s="564"/>
      <c r="M236" s="564"/>
      <c r="N236" s="564"/>
      <c r="O236" s="564"/>
      <c r="P236" s="564"/>
      <c r="Q236" s="564"/>
      <c r="R236" s="564"/>
      <c r="S236" s="564"/>
      <c r="T236" s="564"/>
      <c r="U236" s="564"/>
      <c r="V236" s="564"/>
      <c r="W236" s="564"/>
      <c r="X236" s="564"/>
    </row>
    <row r="237" spans="1:24" ht="14.25" customHeight="1">
      <c r="A237" s="636">
        <v>232</v>
      </c>
      <c r="B237" s="643" t="s">
        <v>1601</v>
      </c>
      <c r="C237" s="640" t="s">
        <v>271</v>
      </c>
      <c r="D237" s="654" t="s">
        <v>2696</v>
      </c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</row>
    <row r="238" spans="1:24" ht="14.25" customHeight="1">
      <c r="A238" s="636">
        <v>233</v>
      </c>
      <c r="B238" s="643" t="s">
        <v>1781</v>
      </c>
      <c r="C238" s="640" t="s">
        <v>271</v>
      </c>
      <c r="D238" s="654" t="s">
        <v>2696</v>
      </c>
      <c r="E238" s="564"/>
      <c r="F238" s="564"/>
      <c r="G238" s="564"/>
      <c r="H238" s="564"/>
      <c r="I238" s="564"/>
      <c r="J238" s="564"/>
      <c r="K238" s="564"/>
      <c r="L238" s="564"/>
      <c r="M238" s="564"/>
      <c r="N238" s="564"/>
      <c r="O238" s="564"/>
      <c r="P238" s="564"/>
      <c r="Q238" s="564"/>
      <c r="R238" s="564"/>
      <c r="S238" s="564"/>
      <c r="T238" s="564"/>
      <c r="U238" s="564"/>
      <c r="V238" s="564"/>
      <c r="W238" s="564"/>
      <c r="X238" s="564"/>
    </row>
    <row r="239" spans="1:24" ht="14.25" customHeight="1">
      <c r="A239" s="636">
        <v>234</v>
      </c>
      <c r="B239" s="643" t="s">
        <v>1782</v>
      </c>
      <c r="C239" s="640" t="s">
        <v>271</v>
      </c>
      <c r="D239" s="654" t="s">
        <v>2696</v>
      </c>
      <c r="E239" s="564"/>
      <c r="F239" s="564"/>
      <c r="G239" s="564"/>
      <c r="H239" s="564"/>
      <c r="I239" s="564"/>
      <c r="J239" s="564"/>
      <c r="K239" s="564"/>
      <c r="L239" s="564"/>
      <c r="M239" s="564"/>
      <c r="N239" s="564"/>
      <c r="O239" s="564"/>
      <c r="P239" s="564"/>
      <c r="Q239" s="564"/>
      <c r="R239" s="564"/>
      <c r="S239" s="564"/>
      <c r="T239" s="564"/>
      <c r="U239" s="564"/>
      <c r="V239" s="564"/>
      <c r="W239" s="564"/>
      <c r="X239" s="564"/>
    </row>
    <row r="240" spans="1:24" ht="14.25" customHeight="1">
      <c r="A240" s="636">
        <v>235</v>
      </c>
      <c r="B240" s="643" t="s">
        <v>1606</v>
      </c>
      <c r="C240" s="640" t="s">
        <v>271</v>
      </c>
      <c r="D240" s="654" t="s">
        <v>2696</v>
      </c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</row>
    <row r="241" spans="1:24" ht="14.25" customHeight="1">
      <c r="A241" s="636">
        <v>236</v>
      </c>
      <c r="B241" s="643" t="s">
        <v>1773</v>
      </c>
      <c r="C241" s="640" t="s">
        <v>271</v>
      </c>
      <c r="D241" s="654" t="s">
        <v>2696</v>
      </c>
      <c r="E241" s="564"/>
      <c r="F241" s="564"/>
      <c r="G241" s="564"/>
      <c r="H241" s="564"/>
      <c r="I241" s="564"/>
      <c r="J241" s="564"/>
      <c r="K241" s="564"/>
      <c r="L241" s="564"/>
      <c r="M241" s="564"/>
      <c r="N241" s="564"/>
      <c r="O241" s="564"/>
      <c r="P241" s="564"/>
      <c r="Q241" s="564"/>
      <c r="R241" s="564"/>
      <c r="S241" s="564"/>
      <c r="T241" s="564"/>
      <c r="U241" s="564"/>
      <c r="V241" s="564"/>
      <c r="W241" s="564"/>
      <c r="X241" s="564"/>
    </row>
    <row r="242" spans="1:24" ht="14.25" customHeight="1">
      <c r="A242" s="636">
        <v>237</v>
      </c>
      <c r="B242" s="642" t="s">
        <v>1608</v>
      </c>
      <c r="C242" s="640" t="s">
        <v>271</v>
      </c>
      <c r="D242" s="654" t="s">
        <v>2696</v>
      </c>
      <c r="E242" s="564"/>
      <c r="F242" s="564"/>
      <c r="G242" s="564"/>
      <c r="H242" s="564"/>
      <c r="I242" s="564"/>
      <c r="J242" s="564"/>
      <c r="K242" s="564"/>
      <c r="L242" s="564"/>
      <c r="M242" s="564"/>
      <c r="N242" s="564"/>
      <c r="O242" s="564"/>
      <c r="P242" s="564"/>
      <c r="Q242" s="564"/>
      <c r="R242" s="564"/>
      <c r="S242" s="564"/>
      <c r="T242" s="564"/>
      <c r="U242" s="564"/>
      <c r="V242" s="564"/>
      <c r="W242" s="564"/>
      <c r="X242" s="564"/>
    </row>
    <row r="243" spans="1:24" ht="14.25" customHeight="1">
      <c r="A243" s="636">
        <v>238</v>
      </c>
      <c r="B243" s="642" t="s">
        <v>1609</v>
      </c>
      <c r="C243" s="640" t="s">
        <v>271</v>
      </c>
      <c r="D243" s="654" t="s">
        <v>2696</v>
      </c>
      <c r="E243" s="564"/>
      <c r="F243" s="564"/>
      <c r="G243" s="564"/>
      <c r="H243" s="564"/>
      <c r="I243" s="564"/>
      <c r="J243" s="564"/>
      <c r="K243" s="564"/>
      <c r="L243" s="564"/>
      <c r="M243" s="564"/>
      <c r="N243" s="564"/>
      <c r="O243" s="564"/>
      <c r="P243" s="564"/>
      <c r="Q243" s="564"/>
      <c r="R243" s="564"/>
      <c r="S243" s="564"/>
      <c r="T243" s="564"/>
      <c r="U243" s="564"/>
      <c r="V243" s="564"/>
      <c r="W243" s="564"/>
      <c r="X243" s="564"/>
    </row>
    <row r="244" spans="1:24" ht="14.25" customHeight="1">
      <c r="A244" s="636">
        <v>239</v>
      </c>
      <c r="B244" s="642" t="s">
        <v>1611</v>
      </c>
      <c r="C244" s="640" t="s">
        <v>271</v>
      </c>
      <c r="D244" s="654" t="s">
        <v>2696</v>
      </c>
      <c r="E244" s="564"/>
      <c r="F244" s="564"/>
      <c r="G244" s="564"/>
      <c r="H244" s="564"/>
      <c r="I244" s="564"/>
      <c r="J244" s="564"/>
      <c r="K244" s="564"/>
      <c r="L244" s="564"/>
      <c r="M244" s="564"/>
      <c r="N244" s="564"/>
      <c r="O244" s="564"/>
      <c r="P244" s="564"/>
      <c r="Q244" s="564"/>
      <c r="R244" s="564"/>
      <c r="S244" s="564"/>
      <c r="T244" s="564"/>
      <c r="U244" s="564"/>
      <c r="V244" s="564"/>
      <c r="W244" s="564"/>
      <c r="X244" s="564"/>
    </row>
    <row r="245" spans="1:24" ht="14.25" customHeight="1">
      <c r="A245" s="636">
        <v>240</v>
      </c>
      <c r="B245" s="643" t="s">
        <v>2701</v>
      </c>
      <c r="C245" s="640" t="s">
        <v>271</v>
      </c>
      <c r="D245" s="654" t="s">
        <v>2696</v>
      </c>
      <c r="E245" s="564"/>
      <c r="F245" s="564"/>
      <c r="G245" s="564"/>
      <c r="H245" s="564"/>
      <c r="I245" s="564"/>
      <c r="J245" s="564"/>
      <c r="K245" s="564"/>
      <c r="L245" s="564"/>
      <c r="M245" s="564"/>
      <c r="N245" s="564"/>
      <c r="O245" s="564"/>
      <c r="P245" s="564"/>
      <c r="Q245" s="564"/>
      <c r="R245" s="564"/>
      <c r="S245" s="564"/>
      <c r="T245" s="564"/>
      <c r="U245" s="564"/>
      <c r="V245" s="564"/>
      <c r="W245" s="564"/>
      <c r="X245" s="564"/>
    </row>
    <row r="246" spans="1:24" ht="14.25" customHeight="1">
      <c r="A246" s="636">
        <v>241</v>
      </c>
      <c r="B246" s="643" t="s">
        <v>2697</v>
      </c>
      <c r="C246" s="640" t="s">
        <v>271</v>
      </c>
      <c r="D246" s="654" t="s">
        <v>2696</v>
      </c>
      <c r="E246" s="564"/>
      <c r="F246" s="564"/>
      <c r="G246" s="564"/>
      <c r="H246" s="564"/>
      <c r="I246" s="564"/>
      <c r="J246" s="564"/>
      <c r="K246" s="564"/>
      <c r="L246" s="564"/>
      <c r="M246" s="564"/>
      <c r="N246" s="564"/>
      <c r="O246" s="564"/>
      <c r="P246" s="564"/>
      <c r="Q246" s="564"/>
      <c r="R246" s="564"/>
      <c r="S246" s="564"/>
      <c r="T246" s="564"/>
      <c r="U246" s="564"/>
      <c r="V246" s="564"/>
      <c r="W246" s="564"/>
      <c r="X246" s="564"/>
    </row>
    <row r="247" spans="1:24" ht="14.25" customHeight="1">
      <c r="A247" s="636">
        <v>242</v>
      </c>
      <c r="B247" s="643" t="s">
        <v>2700</v>
      </c>
      <c r="C247" s="640" t="s">
        <v>271</v>
      </c>
      <c r="D247" s="654" t="s">
        <v>2696</v>
      </c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R247" s="564"/>
      <c r="S247" s="564"/>
      <c r="T247" s="564"/>
      <c r="U247" s="564"/>
      <c r="V247" s="564"/>
      <c r="W247" s="564"/>
      <c r="X247" s="564"/>
    </row>
    <row r="248" spans="1:24" ht="14.25" customHeight="1">
      <c r="A248" s="636">
        <v>243</v>
      </c>
      <c r="B248" s="643" t="s">
        <v>2702</v>
      </c>
      <c r="C248" s="640" t="s">
        <v>271</v>
      </c>
      <c r="D248" s="654" t="s">
        <v>2696</v>
      </c>
      <c r="E248" s="564"/>
      <c r="F248" s="564"/>
      <c r="G248" s="564"/>
      <c r="H248" s="564"/>
      <c r="I248" s="564"/>
      <c r="J248" s="564"/>
      <c r="K248" s="564"/>
      <c r="L248" s="564"/>
      <c r="M248" s="564"/>
      <c r="N248" s="564"/>
      <c r="O248" s="564"/>
      <c r="P248" s="564"/>
      <c r="Q248" s="564"/>
      <c r="R248" s="564"/>
      <c r="S248" s="564"/>
      <c r="T248" s="564"/>
      <c r="U248" s="564"/>
      <c r="V248" s="564"/>
      <c r="W248" s="564"/>
      <c r="X248" s="564"/>
    </row>
    <row r="249" spans="1:24" ht="14.25" customHeight="1">
      <c r="A249" s="636">
        <v>244</v>
      </c>
      <c r="B249" s="642" t="s">
        <v>1526</v>
      </c>
      <c r="C249" s="640" t="s">
        <v>323</v>
      </c>
      <c r="D249" s="654" t="s">
        <v>2634</v>
      </c>
      <c r="E249" s="564"/>
      <c r="F249" s="564"/>
      <c r="G249" s="564"/>
      <c r="H249" s="564"/>
      <c r="I249" s="564"/>
      <c r="J249" s="564"/>
      <c r="K249" s="564"/>
      <c r="L249" s="564"/>
      <c r="M249" s="564"/>
      <c r="N249" s="564"/>
      <c r="O249" s="564"/>
      <c r="P249" s="564"/>
      <c r="Q249" s="564"/>
      <c r="R249" s="564"/>
      <c r="S249" s="564"/>
      <c r="T249" s="564"/>
      <c r="U249" s="564"/>
      <c r="V249" s="564"/>
      <c r="W249" s="564"/>
      <c r="X249" s="564"/>
    </row>
    <row r="250" spans="1:24" ht="14.25" customHeight="1">
      <c r="A250" s="636">
        <v>245</v>
      </c>
      <c r="B250" s="642" t="s">
        <v>1481</v>
      </c>
      <c r="C250" s="640" t="s">
        <v>323</v>
      </c>
      <c r="D250" s="654" t="s">
        <v>2631</v>
      </c>
      <c r="E250" s="564"/>
      <c r="F250" s="564"/>
      <c r="G250" s="564"/>
      <c r="H250" s="564"/>
      <c r="I250" s="564"/>
      <c r="J250" s="564"/>
      <c r="K250" s="564"/>
      <c r="L250" s="564"/>
      <c r="M250" s="564"/>
      <c r="N250" s="564"/>
      <c r="O250" s="564"/>
      <c r="P250" s="564"/>
      <c r="Q250" s="564"/>
      <c r="R250" s="564"/>
      <c r="S250" s="564"/>
      <c r="T250" s="564"/>
      <c r="U250" s="564"/>
      <c r="V250" s="564"/>
      <c r="W250" s="564"/>
      <c r="X250" s="564"/>
    </row>
    <row r="251" spans="1:24" ht="14.25" customHeight="1">
      <c r="A251" s="636">
        <v>246</v>
      </c>
      <c r="B251" s="642" t="s">
        <v>1557</v>
      </c>
      <c r="C251" s="640" t="s">
        <v>323</v>
      </c>
      <c r="D251" s="654" t="s">
        <v>2634</v>
      </c>
      <c r="E251" s="564"/>
      <c r="F251" s="564"/>
      <c r="G251" s="564"/>
      <c r="H251" s="564"/>
      <c r="I251" s="564"/>
      <c r="J251" s="564"/>
      <c r="K251" s="564"/>
      <c r="L251" s="564"/>
      <c r="M251" s="564"/>
      <c r="N251" s="564"/>
      <c r="O251" s="564"/>
      <c r="P251" s="564"/>
      <c r="Q251" s="564"/>
      <c r="R251" s="564"/>
      <c r="S251" s="564"/>
      <c r="T251" s="564"/>
      <c r="U251" s="564"/>
      <c r="V251" s="564"/>
      <c r="W251" s="564"/>
      <c r="X251" s="564"/>
    </row>
    <row r="252" spans="1:24" ht="14.25" customHeight="1">
      <c r="A252" s="636">
        <v>247</v>
      </c>
      <c r="B252" s="642" t="s">
        <v>1532</v>
      </c>
      <c r="C252" s="640" t="s">
        <v>323</v>
      </c>
      <c r="D252" s="654" t="s">
        <v>2703</v>
      </c>
      <c r="E252" s="564"/>
      <c r="F252" s="564"/>
      <c r="G252" s="564"/>
      <c r="H252" s="564"/>
      <c r="I252" s="564"/>
      <c r="J252" s="564"/>
      <c r="K252" s="564"/>
      <c r="L252" s="564"/>
      <c r="M252" s="564"/>
      <c r="N252" s="564"/>
      <c r="O252" s="564"/>
      <c r="P252" s="564"/>
      <c r="Q252" s="564"/>
      <c r="R252" s="564"/>
      <c r="S252" s="564"/>
      <c r="T252" s="564"/>
      <c r="U252" s="564"/>
      <c r="V252" s="564"/>
      <c r="W252" s="564"/>
      <c r="X252" s="564"/>
    </row>
    <row r="253" spans="1:24" ht="14.25" customHeight="1">
      <c r="A253" s="636">
        <v>248</v>
      </c>
      <c r="B253" s="642" t="s">
        <v>1563</v>
      </c>
      <c r="C253" s="640" t="s">
        <v>323</v>
      </c>
      <c r="D253" s="654" t="s">
        <v>1129</v>
      </c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</row>
    <row r="254" spans="1:24" ht="14.25" customHeight="1">
      <c r="A254" s="636">
        <v>249</v>
      </c>
      <c r="B254" s="642" t="s">
        <v>2704</v>
      </c>
      <c r="C254" s="640" t="s">
        <v>323</v>
      </c>
      <c r="D254" s="654" t="s">
        <v>2585</v>
      </c>
      <c r="E254" s="564"/>
      <c r="F254" s="564"/>
      <c r="G254" s="564"/>
      <c r="H254" s="564"/>
      <c r="I254" s="564"/>
      <c r="J254" s="564"/>
      <c r="K254" s="564"/>
      <c r="L254" s="564"/>
      <c r="M254" s="564"/>
      <c r="N254" s="564"/>
      <c r="O254" s="564"/>
      <c r="P254" s="564"/>
      <c r="Q254" s="564"/>
      <c r="R254" s="564"/>
      <c r="S254" s="564"/>
      <c r="T254" s="564"/>
      <c r="U254" s="564"/>
      <c r="V254" s="564"/>
      <c r="W254" s="564"/>
      <c r="X254" s="564"/>
    </row>
    <row r="255" spans="1:24" ht="14.25" customHeight="1">
      <c r="A255" s="636">
        <v>250</v>
      </c>
      <c r="B255" s="642" t="s">
        <v>1565</v>
      </c>
      <c r="C255" s="640" t="s">
        <v>323</v>
      </c>
      <c r="D255" s="654" t="s">
        <v>2693</v>
      </c>
      <c r="E255" s="564"/>
      <c r="F255" s="564"/>
      <c r="G255" s="564"/>
      <c r="H255" s="564"/>
      <c r="I255" s="564"/>
      <c r="J255" s="564"/>
      <c r="K255" s="564"/>
      <c r="L255" s="564"/>
      <c r="M255" s="564"/>
      <c r="N255" s="564"/>
      <c r="O255" s="564"/>
      <c r="P255" s="564"/>
      <c r="Q255" s="564"/>
      <c r="R255" s="564"/>
      <c r="S255" s="564"/>
      <c r="T255" s="564"/>
      <c r="U255" s="564"/>
      <c r="V255" s="564"/>
      <c r="W255" s="564"/>
      <c r="X255" s="564"/>
    </row>
    <row r="256" spans="1:24" ht="14.25" customHeight="1">
      <c r="A256" s="636">
        <v>251</v>
      </c>
      <c r="B256" s="642" t="s">
        <v>1048</v>
      </c>
      <c r="C256" s="640" t="s">
        <v>323</v>
      </c>
      <c r="D256" s="647" t="s">
        <v>2693</v>
      </c>
      <c r="E256" s="564"/>
      <c r="F256" s="564"/>
      <c r="G256" s="564"/>
      <c r="H256" s="564"/>
      <c r="I256" s="564"/>
      <c r="J256" s="564"/>
      <c r="K256" s="564"/>
      <c r="L256" s="564"/>
      <c r="M256" s="564"/>
      <c r="N256" s="564"/>
      <c r="O256" s="564"/>
      <c r="P256" s="564"/>
      <c r="Q256" s="564"/>
      <c r="R256" s="564"/>
      <c r="S256" s="564"/>
      <c r="T256" s="564"/>
      <c r="U256" s="564"/>
      <c r="V256" s="564"/>
      <c r="W256" s="564"/>
      <c r="X256" s="564"/>
    </row>
    <row r="257" spans="1:24" ht="14.25" customHeight="1">
      <c r="A257" s="636">
        <v>252</v>
      </c>
      <c r="B257" s="642" t="s">
        <v>999</v>
      </c>
      <c r="C257" s="686" t="s">
        <v>323</v>
      </c>
      <c r="D257" s="687" t="s">
        <v>2693</v>
      </c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</row>
    <row r="258" spans="1:24" ht="14.25" customHeight="1">
      <c r="A258" s="636">
        <v>253</v>
      </c>
      <c r="B258" s="642" t="s">
        <v>1630</v>
      </c>
      <c r="C258" s="686" t="s">
        <v>323</v>
      </c>
      <c r="D258" s="687" t="s">
        <v>2693</v>
      </c>
      <c r="E258" s="564"/>
      <c r="F258" s="564"/>
      <c r="G258" s="564"/>
      <c r="H258" s="564"/>
      <c r="I258" s="564"/>
      <c r="J258" s="564"/>
      <c r="K258" s="564"/>
      <c r="L258" s="564"/>
      <c r="M258" s="564"/>
      <c r="N258" s="564"/>
      <c r="O258" s="564"/>
      <c r="P258" s="564"/>
      <c r="Q258" s="564"/>
      <c r="R258" s="564"/>
      <c r="S258" s="564"/>
      <c r="T258" s="564"/>
      <c r="U258" s="564"/>
      <c r="V258" s="564"/>
      <c r="W258" s="564"/>
      <c r="X258" s="564"/>
    </row>
    <row r="259" spans="1:24" ht="14.25" customHeight="1">
      <c r="A259" s="636">
        <v>254</v>
      </c>
      <c r="B259" s="642" t="s">
        <v>2389</v>
      </c>
      <c r="C259" s="686" t="s">
        <v>323</v>
      </c>
      <c r="D259" s="654" t="s">
        <v>2693</v>
      </c>
      <c r="E259" s="564"/>
      <c r="F259" s="564"/>
      <c r="G259" s="564"/>
      <c r="H259" s="564"/>
      <c r="I259" s="564"/>
      <c r="J259" s="564"/>
      <c r="K259" s="564"/>
      <c r="L259" s="564"/>
      <c r="M259" s="564"/>
      <c r="N259" s="564"/>
      <c r="O259" s="564"/>
      <c r="P259" s="564"/>
      <c r="Q259" s="564"/>
      <c r="R259" s="564"/>
      <c r="S259" s="564"/>
      <c r="T259" s="564"/>
      <c r="U259" s="564"/>
      <c r="V259" s="564"/>
      <c r="W259" s="564"/>
      <c r="X259" s="564"/>
    </row>
    <row r="260" spans="1:24" ht="14.25" customHeight="1">
      <c r="A260" s="636">
        <v>255</v>
      </c>
      <c r="B260" s="642" t="s">
        <v>1569</v>
      </c>
      <c r="C260" s="686" t="s">
        <v>323</v>
      </c>
      <c r="D260" s="654" t="s">
        <v>2693</v>
      </c>
      <c r="E260" s="564"/>
      <c r="F260" s="564"/>
      <c r="G260" s="564"/>
      <c r="H260" s="564"/>
      <c r="I260" s="564"/>
      <c r="J260" s="564"/>
      <c r="K260" s="564"/>
      <c r="L260" s="564"/>
      <c r="M260" s="564"/>
      <c r="N260" s="564"/>
      <c r="O260" s="564"/>
      <c r="P260" s="564"/>
      <c r="Q260" s="564"/>
      <c r="R260" s="564"/>
      <c r="S260" s="564"/>
      <c r="T260" s="564"/>
      <c r="U260" s="564"/>
      <c r="V260" s="564"/>
      <c r="W260" s="564"/>
      <c r="X260" s="564"/>
    </row>
    <row r="261" spans="1:24" ht="14.25" customHeight="1">
      <c r="A261" s="636">
        <v>256</v>
      </c>
      <c r="B261" s="642" t="s">
        <v>1146</v>
      </c>
      <c r="C261" s="686" t="s">
        <v>323</v>
      </c>
      <c r="D261" s="654" t="s">
        <v>2693</v>
      </c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</row>
    <row r="262" spans="1:24" ht="14.25" customHeight="1">
      <c r="A262" s="636">
        <v>257</v>
      </c>
      <c r="B262" s="642" t="s">
        <v>1486</v>
      </c>
      <c r="C262" s="686" t="s">
        <v>323</v>
      </c>
      <c r="D262" s="654" t="s">
        <v>2693</v>
      </c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</row>
    <row r="263" spans="1:24" ht="14.25" customHeight="1">
      <c r="A263" s="636">
        <v>258</v>
      </c>
      <c r="B263" s="642" t="s">
        <v>2691</v>
      </c>
      <c r="C263" s="686" t="s">
        <v>323</v>
      </c>
      <c r="D263" s="654" t="s">
        <v>2596</v>
      </c>
      <c r="E263" s="564"/>
      <c r="F263" s="564"/>
      <c r="G263" s="564"/>
      <c r="H263" s="564"/>
      <c r="I263" s="564"/>
      <c r="J263" s="564"/>
      <c r="K263" s="564"/>
      <c r="L263" s="564"/>
      <c r="M263" s="564"/>
      <c r="N263" s="564"/>
      <c r="O263" s="564"/>
      <c r="P263" s="564"/>
      <c r="Q263" s="564"/>
      <c r="R263" s="564"/>
      <c r="S263" s="564"/>
      <c r="T263" s="564"/>
      <c r="U263" s="564"/>
      <c r="V263" s="564"/>
      <c r="W263" s="564"/>
      <c r="X263" s="564"/>
    </row>
    <row r="264" spans="1:24" ht="14.25" customHeight="1">
      <c r="A264" s="636">
        <v>259</v>
      </c>
      <c r="B264" s="643" t="s">
        <v>2692</v>
      </c>
      <c r="C264" s="686" t="s">
        <v>323</v>
      </c>
      <c r="D264" s="654" t="s">
        <v>2593</v>
      </c>
      <c r="E264" s="564"/>
      <c r="F264" s="564"/>
      <c r="G264" s="564"/>
      <c r="H264" s="564"/>
      <c r="I264" s="564"/>
      <c r="J264" s="564"/>
      <c r="K264" s="564"/>
      <c r="L264" s="564"/>
      <c r="M264" s="564"/>
      <c r="N264" s="564"/>
      <c r="O264" s="564"/>
      <c r="P264" s="564"/>
      <c r="Q264" s="564"/>
      <c r="R264" s="564"/>
      <c r="S264" s="564"/>
      <c r="T264" s="564"/>
      <c r="U264" s="564"/>
      <c r="V264" s="564"/>
      <c r="W264" s="564"/>
      <c r="X264" s="564"/>
    </row>
    <row r="265" spans="1:24" ht="14.25" customHeight="1">
      <c r="A265" s="636">
        <v>260</v>
      </c>
      <c r="B265" s="643" t="s">
        <v>1241</v>
      </c>
      <c r="C265" s="686" t="s">
        <v>323</v>
      </c>
      <c r="D265" s="654" t="s">
        <v>2593</v>
      </c>
      <c r="E265" s="564"/>
      <c r="F265" s="564"/>
      <c r="G265" s="564"/>
      <c r="H265" s="564"/>
      <c r="I265" s="564"/>
      <c r="J265" s="564"/>
      <c r="K265" s="564"/>
      <c r="L265" s="564"/>
      <c r="M265" s="564"/>
      <c r="N265" s="564"/>
      <c r="O265" s="564"/>
      <c r="P265" s="564"/>
      <c r="Q265" s="564"/>
      <c r="R265" s="564"/>
      <c r="S265" s="564"/>
      <c r="T265" s="564"/>
      <c r="U265" s="564"/>
      <c r="V265" s="564"/>
      <c r="W265" s="564"/>
      <c r="X265" s="564"/>
    </row>
    <row r="266" spans="1:24" ht="14.25" customHeight="1">
      <c r="A266" s="636">
        <v>261</v>
      </c>
      <c r="B266" s="642" t="s">
        <v>41</v>
      </c>
      <c r="C266" s="686" t="s">
        <v>323</v>
      </c>
      <c r="D266" s="654" t="s">
        <v>2593</v>
      </c>
      <c r="E266" s="564"/>
      <c r="F266" s="564"/>
      <c r="G266" s="564"/>
      <c r="H266" s="564"/>
      <c r="I266" s="564"/>
      <c r="J266" s="564"/>
      <c r="K266" s="564"/>
      <c r="L266" s="564"/>
      <c r="M266" s="564"/>
      <c r="N266" s="564"/>
      <c r="O266" s="564"/>
      <c r="P266" s="564"/>
      <c r="Q266" s="564"/>
      <c r="R266" s="564"/>
      <c r="S266" s="564"/>
      <c r="T266" s="564"/>
      <c r="U266" s="564"/>
      <c r="V266" s="564"/>
      <c r="W266" s="564"/>
      <c r="X266" s="564"/>
    </row>
    <row r="267" spans="1:24" ht="14.25" customHeight="1">
      <c r="A267" s="636">
        <v>262</v>
      </c>
      <c r="B267" s="642" t="s">
        <v>1328</v>
      </c>
      <c r="C267" s="686" t="s">
        <v>323</v>
      </c>
      <c r="D267" s="654" t="s">
        <v>2633</v>
      </c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</row>
    <row r="268" spans="1:24" ht="14.25" customHeight="1">
      <c r="A268" s="636">
        <v>263</v>
      </c>
      <c r="B268" s="642" t="s">
        <v>1336</v>
      </c>
      <c r="C268" s="686" t="s">
        <v>323</v>
      </c>
      <c r="D268" s="654" t="s">
        <v>2635</v>
      </c>
      <c r="E268" s="564"/>
      <c r="F268" s="564"/>
      <c r="G268" s="564"/>
      <c r="H268" s="564"/>
      <c r="I268" s="564"/>
      <c r="J268" s="564"/>
      <c r="K268" s="564"/>
      <c r="L268" s="564"/>
      <c r="M268" s="564"/>
      <c r="N268" s="564"/>
      <c r="O268" s="564"/>
      <c r="P268" s="564"/>
      <c r="Q268" s="564"/>
      <c r="R268" s="564"/>
      <c r="S268" s="564"/>
      <c r="T268" s="564"/>
      <c r="U268" s="564"/>
      <c r="V268" s="564"/>
      <c r="W268" s="564"/>
      <c r="X268" s="564"/>
    </row>
    <row r="269" spans="1:24" ht="14.25" customHeight="1">
      <c r="A269" s="636">
        <v>264</v>
      </c>
      <c r="B269" s="642" t="s">
        <v>1468</v>
      </c>
      <c r="C269" s="686" t="s">
        <v>323</v>
      </c>
      <c r="D269" s="654" t="s">
        <v>2635</v>
      </c>
      <c r="E269" s="564"/>
      <c r="F269" s="564"/>
      <c r="G269" s="564"/>
      <c r="H269" s="564"/>
      <c r="I269" s="564"/>
      <c r="J269" s="564"/>
      <c r="K269" s="564"/>
      <c r="L269" s="564"/>
      <c r="M269" s="564"/>
      <c r="N269" s="564"/>
      <c r="O269" s="564"/>
      <c r="P269" s="564"/>
      <c r="Q269" s="564"/>
      <c r="R269" s="564"/>
      <c r="S269" s="564"/>
      <c r="T269" s="564"/>
      <c r="U269" s="564"/>
      <c r="V269" s="564"/>
      <c r="W269" s="564"/>
      <c r="X269" s="564"/>
    </row>
    <row r="270" spans="1:24" ht="14.25" customHeight="1">
      <c r="A270" s="636">
        <v>265</v>
      </c>
      <c r="B270" s="642" t="s">
        <v>1093</v>
      </c>
      <c r="C270" s="686" t="s">
        <v>323</v>
      </c>
      <c r="D270" s="654" t="s">
        <v>2596</v>
      </c>
      <c r="E270" s="564"/>
      <c r="F270" s="564"/>
      <c r="G270" s="564"/>
      <c r="H270" s="564"/>
      <c r="I270" s="564"/>
      <c r="J270" s="564"/>
      <c r="K270" s="564"/>
      <c r="L270" s="564"/>
      <c r="M270" s="564"/>
      <c r="N270" s="564"/>
      <c r="O270" s="564"/>
      <c r="P270" s="564"/>
      <c r="Q270" s="564"/>
      <c r="R270" s="564"/>
      <c r="S270" s="564"/>
      <c r="T270" s="564"/>
      <c r="U270" s="564"/>
      <c r="V270" s="564"/>
      <c r="W270" s="564"/>
      <c r="X270" s="564"/>
    </row>
    <row r="271" spans="1:24" ht="14.25" customHeight="1">
      <c r="A271" s="636">
        <v>266</v>
      </c>
      <c r="B271" s="643" t="s">
        <v>1438</v>
      </c>
      <c r="C271" s="686" t="s">
        <v>323</v>
      </c>
      <c r="D271" s="654" t="s">
        <v>2593</v>
      </c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</row>
    <row r="272" spans="1:24" ht="14.25" customHeight="1">
      <c r="A272" s="636">
        <v>267</v>
      </c>
      <c r="B272" s="642" t="s">
        <v>1636</v>
      </c>
      <c r="C272" s="686" t="s">
        <v>323</v>
      </c>
      <c r="D272" s="654" t="s">
        <v>2635</v>
      </c>
      <c r="E272" s="564"/>
      <c r="F272" s="564"/>
      <c r="G272" s="564"/>
      <c r="H272" s="564"/>
      <c r="I272" s="564"/>
      <c r="J272" s="564"/>
      <c r="K272" s="564"/>
      <c r="L272" s="564"/>
      <c r="M272" s="564"/>
      <c r="N272" s="564"/>
      <c r="O272" s="564"/>
      <c r="P272" s="564"/>
      <c r="Q272" s="564"/>
      <c r="R272" s="564"/>
      <c r="S272" s="564"/>
      <c r="T272" s="564"/>
      <c r="U272" s="564"/>
      <c r="V272" s="564"/>
      <c r="W272" s="564"/>
      <c r="X272" s="564"/>
    </row>
    <row r="273" spans="1:24" ht="14.25" customHeight="1">
      <c r="A273" s="636">
        <v>268</v>
      </c>
      <c r="B273" s="642" t="s">
        <v>594</v>
      </c>
      <c r="C273" s="686" t="s">
        <v>323</v>
      </c>
      <c r="D273" s="654" t="s">
        <v>2635</v>
      </c>
      <c r="E273" s="564"/>
      <c r="F273" s="564"/>
      <c r="G273" s="564"/>
      <c r="H273" s="564"/>
      <c r="I273" s="564"/>
      <c r="J273" s="564"/>
      <c r="K273" s="564"/>
      <c r="L273" s="564"/>
      <c r="M273" s="564"/>
      <c r="N273" s="564"/>
      <c r="O273" s="564"/>
      <c r="P273" s="564"/>
      <c r="Q273" s="564"/>
      <c r="R273" s="564"/>
      <c r="S273" s="564"/>
      <c r="T273" s="564"/>
      <c r="U273" s="564"/>
      <c r="V273" s="564"/>
      <c r="W273" s="564"/>
      <c r="X273" s="564"/>
    </row>
    <row r="274" spans="1:24" ht="14.25" customHeight="1">
      <c r="A274" s="636">
        <v>269</v>
      </c>
      <c r="B274" s="642" t="s">
        <v>1640</v>
      </c>
      <c r="C274" s="686" t="s">
        <v>323</v>
      </c>
      <c r="D274" s="654" t="s">
        <v>2635</v>
      </c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</row>
    <row r="275" spans="1:24" ht="14.25" customHeight="1">
      <c r="A275" s="636">
        <v>270</v>
      </c>
      <c r="B275" s="642" t="s">
        <v>1640</v>
      </c>
      <c r="C275" s="686" t="s">
        <v>323</v>
      </c>
      <c r="D275" s="654" t="s">
        <v>2635</v>
      </c>
      <c r="E275" s="564"/>
      <c r="F275" s="564"/>
      <c r="G275" s="564"/>
      <c r="H275" s="564"/>
      <c r="I275" s="564"/>
      <c r="J275" s="564"/>
      <c r="K275" s="564"/>
      <c r="L275" s="564"/>
      <c r="M275" s="564"/>
      <c r="N275" s="564"/>
      <c r="O275" s="564"/>
      <c r="P275" s="564"/>
      <c r="Q275" s="564"/>
      <c r="R275" s="564"/>
      <c r="S275" s="564"/>
      <c r="T275" s="564"/>
      <c r="U275" s="564"/>
      <c r="V275" s="564"/>
      <c r="W275" s="564"/>
      <c r="X275" s="564"/>
    </row>
    <row r="276" spans="1:24" ht="14.25" customHeight="1">
      <c r="A276" s="636">
        <v>271</v>
      </c>
      <c r="B276" s="642" t="s">
        <v>1643</v>
      </c>
      <c r="C276" s="686" t="s">
        <v>323</v>
      </c>
      <c r="D276" s="654" t="s">
        <v>2635</v>
      </c>
      <c r="E276" s="564"/>
      <c r="F276" s="564"/>
      <c r="G276" s="564"/>
      <c r="H276" s="564"/>
      <c r="I276" s="564"/>
      <c r="J276" s="564"/>
      <c r="K276" s="564"/>
      <c r="L276" s="564"/>
      <c r="M276" s="564"/>
      <c r="N276" s="564"/>
      <c r="O276" s="564"/>
      <c r="P276" s="564"/>
      <c r="Q276" s="564"/>
      <c r="R276" s="564"/>
      <c r="S276" s="564"/>
      <c r="T276" s="564"/>
      <c r="U276" s="564"/>
      <c r="V276" s="564"/>
      <c r="W276" s="564"/>
      <c r="X276" s="564"/>
    </row>
    <row r="277" spans="1:24" ht="14.25" customHeight="1">
      <c r="A277" s="636">
        <v>272</v>
      </c>
      <c r="B277" s="642" t="s">
        <v>1644</v>
      </c>
      <c r="C277" s="686" t="s">
        <v>323</v>
      </c>
      <c r="D277" s="654" t="s">
        <v>2635</v>
      </c>
      <c r="E277" s="564"/>
      <c r="F277" s="564"/>
      <c r="G277" s="564"/>
      <c r="H277" s="564"/>
      <c r="I277" s="564"/>
      <c r="J277" s="564"/>
      <c r="K277" s="564"/>
      <c r="L277" s="564"/>
      <c r="M277" s="564"/>
      <c r="N277" s="564"/>
      <c r="O277" s="564"/>
      <c r="P277" s="564"/>
      <c r="Q277" s="564"/>
      <c r="R277" s="564"/>
      <c r="S277" s="564"/>
      <c r="T277" s="564"/>
      <c r="U277" s="564"/>
      <c r="V277" s="564"/>
      <c r="W277" s="564"/>
      <c r="X277" s="564"/>
    </row>
    <row r="278" spans="1:24" ht="14.25" customHeight="1">
      <c r="A278" s="636">
        <v>273</v>
      </c>
      <c r="B278" s="642" t="s">
        <v>661</v>
      </c>
      <c r="C278" s="686" t="s">
        <v>323</v>
      </c>
      <c r="D278" s="654" t="s">
        <v>2635</v>
      </c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R278" s="564"/>
      <c r="S278" s="564"/>
      <c r="T278" s="564"/>
      <c r="U278" s="564"/>
      <c r="V278" s="564"/>
      <c r="W278" s="564"/>
      <c r="X278" s="564"/>
    </row>
    <row r="279" spans="1:24" ht="14.25" customHeight="1">
      <c r="A279" s="636">
        <v>274</v>
      </c>
      <c r="B279" s="642" t="s">
        <v>1648</v>
      </c>
      <c r="C279" s="686" t="s">
        <v>323</v>
      </c>
      <c r="D279" s="654" t="s">
        <v>2635</v>
      </c>
      <c r="E279" s="564"/>
      <c r="F279" s="564"/>
      <c r="G279" s="564"/>
      <c r="H279" s="564"/>
      <c r="I279" s="564"/>
      <c r="J279" s="564"/>
      <c r="K279" s="564"/>
      <c r="L279" s="564"/>
      <c r="M279" s="564"/>
      <c r="N279" s="564"/>
      <c r="O279" s="564"/>
      <c r="P279" s="564"/>
      <c r="Q279" s="564"/>
      <c r="R279" s="564"/>
      <c r="S279" s="564"/>
      <c r="T279" s="564"/>
      <c r="U279" s="564"/>
      <c r="V279" s="564"/>
      <c r="W279" s="564"/>
      <c r="X279" s="564"/>
    </row>
    <row r="280" spans="1:24" ht="14.25" customHeight="1">
      <c r="A280" s="636">
        <v>275</v>
      </c>
      <c r="B280" s="642" t="s">
        <v>1356</v>
      </c>
      <c r="C280" s="686" t="s">
        <v>323</v>
      </c>
      <c r="D280" s="654" t="s">
        <v>2635</v>
      </c>
      <c r="E280" s="564"/>
      <c r="F280" s="564"/>
      <c r="G280" s="564"/>
      <c r="H280" s="564"/>
      <c r="I280" s="564"/>
      <c r="J280" s="564"/>
      <c r="K280" s="564"/>
      <c r="L280" s="564"/>
      <c r="M280" s="564"/>
      <c r="N280" s="564"/>
      <c r="O280" s="564"/>
      <c r="P280" s="564"/>
      <c r="Q280" s="564"/>
      <c r="R280" s="564"/>
      <c r="S280" s="564"/>
      <c r="T280" s="564"/>
      <c r="U280" s="564"/>
      <c r="V280" s="564"/>
      <c r="W280" s="564"/>
      <c r="X280" s="564"/>
    </row>
    <row r="281" spans="1:24" ht="14.25" customHeight="1">
      <c r="A281" s="636">
        <v>276</v>
      </c>
      <c r="B281" s="642" t="s">
        <v>1563</v>
      </c>
      <c r="C281" s="686" t="s">
        <v>362</v>
      </c>
      <c r="D281" s="654" t="s">
        <v>1129</v>
      </c>
      <c r="E281" s="564"/>
      <c r="F281" s="564"/>
      <c r="G281" s="564"/>
      <c r="H281" s="564"/>
      <c r="I281" s="564"/>
      <c r="J281" s="564"/>
      <c r="K281" s="564"/>
      <c r="L281" s="564"/>
      <c r="M281" s="564"/>
      <c r="N281" s="564"/>
      <c r="O281" s="564"/>
      <c r="P281" s="564"/>
      <c r="Q281" s="564"/>
      <c r="R281" s="564"/>
      <c r="S281" s="564"/>
      <c r="T281" s="564"/>
      <c r="U281" s="564"/>
      <c r="V281" s="564"/>
      <c r="W281" s="564"/>
      <c r="X281" s="564"/>
    </row>
    <row r="282" spans="1:24" ht="14.25" customHeight="1">
      <c r="A282" s="636">
        <v>277</v>
      </c>
      <c r="B282" s="642" t="s">
        <v>2704</v>
      </c>
      <c r="C282" s="686" t="s">
        <v>362</v>
      </c>
      <c r="D282" s="654" t="s">
        <v>2585</v>
      </c>
      <c r="E282" s="564"/>
      <c r="F282" s="564"/>
      <c r="G282" s="564"/>
      <c r="H282" s="564"/>
      <c r="I282" s="564"/>
      <c r="J282" s="564"/>
      <c r="K282" s="564"/>
      <c r="L282" s="564"/>
      <c r="M282" s="564"/>
      <c r="N282" s="564"/>
      <c r="O282" s="564"/>
      <c r="P282" s="564"/>
      <c r="Q282" s="564"/>
      <c r="R282" s="564"/>
      <c r="S282" s="564"/>
      <c r="T282" s="564"/>
      <c r="U282" s="564"/>
      <c r="V282" s="564"/>
      <c r="W282" s="564"/>
      <c r="X282" s="564"/>
    </row>
    <row r="283" spans="1:24" ht="14.25" customHeight="1">
      <c r="A283" s="636">
        <v>278</v>
      </c>
      <c r="B283" s="642" t="s">
        <v>1592</v>
      </c>
      <c r="C283" s="686" t="s">
        <v>362</v>
      </c>
      <c r="D283" s="654" t="s">
        <v>2703</v>
      </c>
      <c r="E283" s="564"/>
      <c r="F283" s="564"/>
      <c r="G283" s="564"/>
      <c r="H283" s="564"/>
      <c r="I283" s="564"/>
      <c r="J283" s="564"/>
      <c r="K283" s="564"/>
      <c r="L283" s="564"/>
      <c r="M283" s="564"/>
      <c r="N283" s="564"/>
      <c r="O283" s="564"/>
      <c r="P283" s="564"/>
      <c r="Q283" s="564"/>
      <c r="R283" s="564"/>
      <c r="S283" s="564"/>
      <c r="T283" s="564"/>
      <c r="U283" s="564"/>
      <c r="V283" s="564"/>
      <c r="W283" s="564"/>
      <c r="X283" s="564"/>
    </row>
    <row r="284" spans="1:24" ht="14.25" customHeight="1">
      <c r="A284" s="636">
        <v>279</v>
      </c>
      <c r="B284" s="642" t="s">
        <v>1655</v>
      </c>
      <c r="C284" s="686" t="s">
        <v>362</v>
      </c>
      <c r="D284" s="654" t="s">
        <v>2631</v>
      </c>
      <c r="E284" s="564"/>
      <c r="F284" s="564"/>
      <c r="G284" s="564"/>
      <c r="H284" s="564"/>
      <c r="I284" s="564"/>
      <c r="J284" s="564"/>
      <c r="K284" s="564"/>
      <c r="L284" s="564"/>
      <c r="M284" s="564"/>
      <c r="N284" s="564"/>
      <c r="O284" s="564"/>
      <c r="P284" s="564"/>
      <c r="Q284" s="564"/>
      <c r="R284" s="564"/>
      <c r="S284" s="564"/>
      <c r="T284" s="564"/>
      <c r="U284" s="564"/>
      <c r="V284" s="564"/>
      <c r="W284" s="564"/>
      <c r="X284" s="564"/>
    </row>
    <row r="285" spans="1:24" ht="14.25" customHeight="1">
      <c r="A285" s="636">
        <v>280</v>
      </c>
      <c r="B285" s="642" t="s">
        <v>1746</v>
      </c>
      <c r="C285" s="686" t="s">
        <v>362</v>
      </c>
      <c r="D285" s="654" t="s">
        <v>1129</v>
      </c>
      <c r="E285" s="564"/>
      <c r="F285" s="564"/>
      <c r="G285" s="564"/>
      <c r="H285" s="564"/>
      <c r="I285" s="564"/>
      <c r="J285" s="564"/>
      <c r="K285" s="564"/>
      <c r="L285" s="564"/>
      <c r="M285" s="564"/>
      <c r="N285" s="564"/>
      <c r="O285" s="564"/>
      <c r="P285" s="564"/>
      <c r="Q285" s="564"/>
      <c r="R285" s="564"/>
      <c r="S285" s="564"/>
      <c r="T285" s="564"/>
      <c r="U285" s="564"/>
      <c r="V285" s="564"/>
      <c r="W285" s="564"/>
      <c r="X285" s="564"/>
    </row>
    <row r="286" spans="1:24" ht="14.25" customHeight="1">
      <c r="A286" s="636">
        <v>281</v>
      </c>
      <c r="B286" s="642" t="s">
        <v>1695</v>
      </c>
      <c r="C286" s="686" t="s">
        <v>362</v>
      </c>
      <c r="D286" s="654" t="s">
        <v>2703</v>
      </c>
      <c r="E286" s="564"/>
      <c r="F286" s="564"/>
      <c r="G286" s="564"/>
      <c r="H286" s="564"/>
      <c r="I286" s="564"/>
      <c r="J286" s="564"/>
      <c r="K286" s="564"/>
      <c r="L286" s="564"/>
      <c r="M286" s="564"/>
      <c r="N286" s="564"/>
      <c r="O286" s="564"/>
      <c r="P286" s="564"/>
      <c r="Q286" s="564"/>
      <c r="R286" s="564"/>
      <c r="S286" s="564"/>
      <c r="T286" s="564"/>
      <c r="U286" s="564"/>
      <c r="V286" s="564"/>
      <c r="W286" s="564"/>
      <c r="X286" s="564"/>
    </row>
    <row r="287" spans="1:24" ht="14.25" customHeight="1">
      <c r="A287" s="636">
        <v>282</v>
      </c>
      <c r="B287" s="642" t="s">
        <v>2224</v>
      </c>
      <c r="C287" s="686" t="s">
        <v>362</v>
      </c>
      <c r="D287" s="654" t="s">
        <v>2585</v>
      </c>
      <c r="E287" s="564"/>
      <c r="F287" s="564"/>
      <c r="G287" s="564"/>
      <c r="H287" s="564"/>
      <c r="I287" s="564"/>
      <c r="J287" s="564"/>
      <c r="K287" s="564"/>
      <c r="L287" s="564"/>
      <c r="M287" s="564"/>
      <c r="N287" s="564"/>
      <c r="O287" s="564"/>
      <c r="P287" s="564"/>
      <c r="Q287" s="564"/>
      <c r="R287" s="564"/>
      <c r="S287" s="564"/>
      <c r="T287" s="564"/>
      <c r="U287" s="564"/>
      <c r="V287" s="564"/>
      <c r="W287" s="564"/>
      <c r="X287" s="564"/>
    </row>
    <row r="288" spans="1:24" ht="14.25" customHeight="1">
      <c r="A288" s="636">
        <v>283</v>
      </c>
      <c r="B288" s="642" t="s">
        <v>1662</v>
      </c>
      <c r="C288" s="686" t="s">
        <v>362</v>
      </c>
      <c r="D288" s="654" t="s">
        <v>2585</v>
      </c>
      <c r="E288" s="564"/>
      <c r="F288" s="564"/>
      <c r="G288" s="564"/>
      <c r="H288" s="564"/>
      <c r="I288" s="564"/>
      <c r="J288" s="564"/>
      <c r="K288" s="564"/>
      <c r="L288" s="564"/>
      <c r="M288" s="564"/>
      <c r="N288" s="564"/>
      <c r="O288" s="564"/>
      <c r="P288" s="564"/>
      <c r="Q288" s="564"/>
      <c r="R288" s="564"/>
      <c r="S288" s="564"/>
      <c r="T288" s="564"/>
      <c r="U288" s="564"/>
      <c r="V288" s="564"/>
      <c r="W288" s="564"/>
      <c r="X288" s="564"/>
    </row>
    <row r="289" spans="1:24" ht="14.25" customHeight="1">
      <c r="A289" s="636">
        <v>284</v>
      </c>
      <c r="B289" s="642" t="s">
        <v>1481</v>
      </c>
      <c r="C289" s="686" t="s">
        <v>362</v>
      </c>
      <c r="D289" s="654" t="s">
        <v>2631</v>
      </c>
      <c r="E289" s="564"/>
      <c r="F289" s="564"/>
      <c r="G289" s="564"/>
      <c r="H289" s="564"/>
      <c r="I289" s="564"/>
      <c r="J289" s="564"/>
      <c r="K289" s="564"/>
      <c r="L289" s="564"/>
      <c r="M289" s="564"/>
      <c r="N289" s="564"/>
      <c r="O289" s="564"/>
      <c r="P289" s="564"/>
      <c r="Q289" s="564"/>
      <c r="R289" s="564"/>
      <c r="S289" s="564"/>
      <c r="T289" s="564"/>
      <c r="U289" s="564"/>
      <c r="V289" s="564"/>
      <c r="W289" s="564"/>
      <c r="X289" s="564"/>
    </row>
    <row r="290" spans="1:24" ht="14.25" customHeight="1">
      <c r="A290" s="636">
        <v>285</v>
      </c>
      <c r="B290" s="643" t="s">
        <v>1557</v>
      </c>
      <c r="C290" s="686" t="s">
        <v>362</v>
      </c>
      <c r="D290" s="654" t="s">
        <v>2634</v>
      </c>
      <c r="E290" s="564"/>
      <c r="F290" s="564"/>
      <c r="G290" s="564"/>
      <c r="H290" s="564"/>
      <c r="I290" s="564"/>
      <c r="J290" s="564"/>
      <c r="K290" s="564"/>
      <c r="L290" s="564"/>
      <c r="M290" s="564"/>
      <c r="N290" s="564"/>
      <c r="O290" s="564"/>
      <c r="P290" s="564"/>
      <c r="Q290" s="564"/>
      <c r="R290" s="564"/>
      <c r="S290" s="564"/>
      <c r="T290" s="564"/>
      <c r="U290" s="564"/>
      <c r="V290" s="564"/>
      <c r="W290" s="564"/>
      <c r="X290" s="564"/>
    </row>
    <row r="291" spans="1:24" ht="14.25" customHeight="1">
      <c r="A291" s="636">
        <v>286</v>
      </c>
      <c r="B291" s="643" t="s">
        <v>1666</v>
      </c>
      <c r="C291" s="686" t="s">
        <v>362</v>
      </c>
      <c r="D291" s="654" t="s">
        <v>2631</v>
      </c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</row>
    <row r="292" spans="1:24" ht="14.25" customHeight="1">
      <c r="A292" s="636">
        <v>287</v>
      </c>
      <c r="B292" s="643" t="s">
        <v>2705</v>
      </c>
      <c r="C292" s="686" t="s">
        <v>362</v>
      </c>
      <c r="D292" s="654" t="s">
        <v>2631</v>
      </c>
      <c r="E292" s="564"/>
      <c r="F292" s="564"/>
      <c r="G292" s="564"/>
      <c r="H292" s="564"/>
      <c r="I292" s="564"/>
      <c r="J292" s="564"/>
      <c r="K292" s="564"/>
      <c r="L292" s="564"/>
      <c r="M292" s="564"/>
      <c r="N292" s="564"/>
      <c r="O292" s="564"/>
      <c r="P292" s="564"/>
      <c r="Q292" s="564"/>
      <c r="R292" s="564"/>
      <c r="S292" s="564"/>
      <c r="T292" s="564"/>
      <c r="U292" s="564"/>
      <c r="V292" s="564"/>
      <c r="W292" s="564"/>
      <c r="X292" s="564"/>
    </row>
    <row r="293" spans="1:24" ht="14.25" customHeight="1">
      <c r="A293" s="636">
        <v>288</v>
      </c>
      <c r="B293" s="642" t="s">
        <v>999</v>
      </c>
      <c r="C293" s="686" t="s">
        <v>362</v>
      </c>
      <c r="D293" s="654" t="s">
        <v>2635</v>
      </c>
      <c r="E293" s="564"/>
      <c r="F293" s="564"/>
      <c r="G293" s="564"/>
      <c r="H293" s="564"/>
      <c r="I293" s="564"/>
      <c r="J293" s="564"/>
      <c r="K293" s="564"/>
      <c r="L293" s="564"/>
      <c r="M293" s="564"/>
      <c r="N293" s="564"/>
      <c r="O293" s="564"/>
      <c r="P293" s="564"/>
      <c r="Q293" s="564"/>
      <c r="R293" s="564"/>
      <c r="S293" s="564"/>
      <c r="T293" s="564"/>
      <c r="U293" s="564"/>
      <c r="V293" s="564"/>
      <c r="W293" s="564"/>
      <c r="X293" s="564"/>
    </row>
    <row r="294" spans="1:24" ht="14.25" customHeight="1">
      <c r="A294" s="636">
        <v>289</v>
      </c>
      <c r="B294" s="642" t="s">
        <v>999</v>
      </c>
      <c r="C294" s="686" t="s">
        <v>362</v>
      </c>
      <c r="D294" s="654" t="s">
        <v>2635</v>
      </c>
      <c r="E294" s="564"/>
      <c r="F294" s="564"/>
      <c r="G294" s="564"/>
      <c r="H294" s="564"/>
      <c r="I294" s="564"/>
      <c r="J294" s="564"/>
      <c r="K294" s="564"/>
      <c r="L294" s="564"/>
      <c r="M294" s="564"/>
      <c r="N294" s="564"/>
      <c r="O294" s="564"/>
      <c r="P294" s="564"/>
      <c r="Q294" s="564"/>
      <c r="R294" s="564"/>
      <c r="S294" s="564"/>
      <c r="T294" s="564"/>
      <c r="U294" s="564"/>
      <c r="V294" s="564"/>
      <c r="W294" s="564"/>
      <c r="X294" s="564"/>
    </row>
    <row r="295" spans="1:24" ht="14.25" customHeight="1">
      <c r="A295" s="636">
        <v>290</v>
      </c>
      <c r="B295" s="643" t="s">
        <v>269</v>
      </c>
      <c r="C295" s="686" t="s">
        <v>362</v>
      </c>
      <c r="D295" s="654" t="s">
        <v>2635</v>
      </c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</row>
    <row r="296" spans="1:24" ht="14.25" customHeight="1">
      <c r="A296" s="636">
        <v>291</v>
      </c>
      <c r="B296" s="643" t="s">
        <v>269</v>
      </c>
      <c r="C296" s="686" t="s">
        <v>362</v>
      </c>
      <c r="D296" s="654" t="s">
        <v>2635</v>
      </c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</row>
    <row r="297" spans="1:24" ht="14.25" customHeight="1">
      <c r="A297" s="636">
        <v>292</v>
      </c>
      <c r="B297" s="643" t="s">
        <v>269</v>
      </c>
      <c r="C297" s="686" t="s">
        <v>362</v>
      </c>
      <c r="D297" s="654" t="s">
        <v>2635</v>
      </c>
      <c r="E297" s="564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564"/>
      <c r="X297" s="564"/>
    </row>
    <row r="298" spans="1:24" ht="14.25" customHeight="1">
      <c r="A298" s="636">
        <v>293</v>
      </c>
      <c r="B298" s="643" t="s">
        <v>1678</v>
      </c>
      <c r="C298" s="686" t="s">
        <v>362</v>
      </c>
      <c r="D298" s="654" t="s">
        <v>2633</v>
      </c>
      <c r="E298" s="564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564"/>
      <c r="X298" s="564"/>
    </row>
    <row r="299" spans="1:24" ht="14.25" customHeight="1">
      <c r="A299" s="636">
        <v>294</v>
      </c>
      <c r="B299" s="643" t="s">
        <v>1216</v>
      </c>
      <c r="C299" s="686" t="s">
        <v>362</v>
      </c>
      <c r="D299" s="638" t="s">
        <v>2596</v>
      </c>
      <c r="E299" s="564"/>
      <c r="F299" s="564"/>
      <c r="G299" s="564"/>
      <c r="H299" s="564"/>
      <c r="I299" s="564"/>
      <c r="J299" s="564"/>
      <c r="K299" s="564"/>
      <c r="L299" s="564"/>
      <c r="M299" s="564"/>
      <c r="N299" s="564"/>
      <c r="O299" s="564"/>
      <c r="P299" s="564"/>
      <c r="Q299" s="564"/>
      <c r="R299" s="564"/>
      <c r="S299" s="564"/>
      <c r="T299" s="564"/>
      <c r="U299" s="564"/>
      <c r="V299" s="564"/>
      <c r="W299" s="564"/>
      <c r="X299" s="564"/>
    </row>
    <row r="300" spans="1:24" ht="14.25" customHeight="1">
      <c r="A300" s="636">
        <v>295</v>
      </c>
      <c r="B300" s="643" t="s">
        <v>1681</v>
      </c>
      <c r="C300" s="686" t="s">
        <v>362</v>
      </c>
      <c r="D300" s="654" t="s">
        <v>2596</v>
      </c>
      <c r="E300" s="564"/>
      <c r="F300" s="564"/>
      <c r="G300" s="564"/>
      <c r="H300" s="564"/>
      <c r="I300" s="564"/>
      <c r="J300" s="564"/>
      <c r="K300" s="564"/>
      <c r="L300" s="564"/>
      <c r="M300" s="564"/>
      <c r="N300" s="564"/>
      <c r="O300" s="564"/>
      <c r="P300" s="564"/>
      <c r="Q300" s="564"/>
      <c r="R300" s="564"/>
      <c r="S300" s="564"/>
      <c r="T300" s="564"/>
      <c r="U300" s="564"/>
      <c r="V300" s="564"/>
      <c r="W300" s="564"/>
      <c r="X300" s="564"/>
    </row>
    <row r="301" spans="1:24" ht="14.25" customHeight="1">
      <c r="A301" s="636">
        <v>296</v>
      </c>
      <c r="B301" s="643" t="s">
        <v>1438</v>
      </c>
      <c r="C301" s="686" t="s">
        <v>362</v>
      </c>
      <c r="D301" s="654" t="s">
        <v>2593</v>
      </c>
      <c r="E301" s="564"/>
      <c r="F301" s="564"/>
      <c r="G301" s="564"/>
      <c r="H301" s="564"/>
      <c r="I301" s="564"/>
      <c r="J301" s="564"/>
      <c r="K301" s="564"/>
      <c r="L301" s="564"/>
      <c r="M301" s="564"/>
      <c r="N301" s="564"/>
      <c r="O301" s="564"/>
      <c r="P301" s="564"/>
      <c r="Q301" s="564"/>
      <c r="R301" s="564"/>
      <c r="S301" s="564"/>
      <c r="T301" s="564"/>
      <c r="U301" s="564"/>
      <c r="V301" s="564"/>
      <c r="W301" s="564"/>
      <c r="X301" s="564"/>
    </row>
    <row r="302" spans="1:24" ht="14.25" customHeight="1">
      <c r="A302" s="636">
        <v>297</v>
      </c>
      <c r="B302" s="643" t="s">
        <v>1093</v>
      </c>
      <c r="C302" s="686" t="s">
        <v>362</v>
      </c>
      <c r="D302" s="654" t="s">
        <v>2596</v>
      </c>
      <c r="E302" s="564"/>
      <c r="F302" s="564"/>
      <c r="G302" s="564"/>
      <c r="H302" s="564"/>
      <c r="I302" s="564"/>
      <c r="J302" s="564"/>
      <c r="K302" s="564"/>
      <c r="L302" s="564"/>
      <c r="M302" s="564"/>
      <c r="N302" s="564"/>
      <c r="O302" s="564"/>
      <c r="P302" s="564"/>
      <c r="Q302" s="564"/>
      <c r="R302" s="564"/>
      <c r="S302" s="564"/>
      <c r="T302" s="564"/>
      <c r="U302" s="564"/>
      <c r="V302" s="564"/>
      <c r="W302" s="564"/>
      <c r="X302" s="564"/>
    </row>
    <row r="303" spans="1:24" ht="14.25" customHeight="1">
      <c r="A303" s="636">
        <v>298</v>
      </c>
      <c r="B303" s="643" t="s">
        <v>2706</v>
      </c>
      <c r="C303" s="686" t="s">
        <v>362</v>
      </c>
      <c r="D303" s="654" t="s">
        <v>2703</v>
      </c>
      <c r="E303" s="564"/>
      <c r="F303" s="564"/>
      <c r="G303" s="564"/>
      <c r="H303" s="564"/>
      <c r="I303" s="564"/>
      <c r="J303" s="564"/>
      <c r="K303" s="564"/>
      <c r="L303" s="564"/>
      <c r="M303" s="564"/>
      <c r="N303" s="564"/>
      <c r="O303" s="564"/>
      <c r="P303" s="564"/>
      <c r="Q303" s="564"/>
      <c r="R303" s="564"/>
      <c r="S303" s="564"/>
      <c r="T303" s="564"/>
      <c r="U303" s="564"/>
      <c r="V303" s="564"/>
      <c r="W303" s="564"/>
      <c r="X303" s="564"/>
    </row>
    <row r="304" spans="1:24" ht="14.25" customHeight="1">
      <c r="A304" s="636">
        <v>299</v>
      </c>
      <c r="B304" s="643" t="s">
        <v>2707</v>
      </c>
      <c r="C304" s="686" t="s">
        <v>362</v>
      </c>
      <c r="D304" s="654" t="s">
        <v>2635</v>
      </c>
      <c r="E304" s="564"/>
      <c r="F304" s="564"/>
      <c r="G304" s="564"/>
      <c r="H304" s="564"/>
      <c r="I304" s="564"/>
      <c r="J304" s="564"/>
      <c r="K304" s="564"/>
      <c r="L304" s="564"/>
      <c r="M304" s="564"/>
      <c r="N304" s="564"/>
      <c r="O304" s="564"/>
      <c r="P304" s="564"/>
      <c r="Q304" s="564"/>
      <c r="R304" s="564"/>
      <c r="S304" s="564"/>
      <c r="T304" s="564"/>
      <c r="U304" s="564"/>
      <c r="V304" s="564"/>
      <c r="W304" s="564"/>
      <c r="X304" s="564"/>
    </row>
    <row r="305" spans="1:24" ht="14.25" customHeight="1">
      <c r="A305" s="636">
        <v>300</v>
      </c>
      <c r="B305" s="643" t="s">
        <v>2707</v>
      </c>
      <c r="C305" s="686" t="s">
        <v>362</v>
      </c>
      <c r="D305" s="654" t="s">
        <v>2635</v>
      </c>
      <c r="E305" s="564"/>
      <c r="F305" s="564"/>
      <c r="G305" s="564"/>
      <c r="H305" s="564"/>
      <c r="I305" s="564"/>
      <c r="J305" s="564"/>
      <c r="K305" s="564"/>
      <c r="L305" s="564"/>
      <c r="M305" s="564"/>
      <c r="N305" s="564"/>
      <c r="O305" s="564"/>
      <c r="P305" s="564"/>
      <c r="Q305" s="564"/>
      <c r="R305" s="564"/>
      <c r="S305" s="564"/>
      <c r="T305" s="564"/>
      <c r="U305" s="564"/>
      <c r="V305" s="564"/>
      <c r="W305" s="564"/>
      <c r="X305" s="564"/>
    </row>
    <row r="306" spans="1:24" ht="14.25" customHeight="1">
      <c r="A306" s="636">
        <v>301</v>
      </c>
      <c r="B306" s="642" t="s">
        <v>1746</v>
      </c>
      <c r="C306" s="686" t="s">
        <v>409</v>
      </c>
      <c r="D306" s="654" t="s">
        <v>1129</v>
      </c>
      <c r="E306" s="564"/>
      <c r="F306" s="564"/>
      <c r="G306" s="564"/>
      <c r="H306" s="564"/>
      <c r="I306" s="564"/>
      <c r="J306" s="564"/>
      <c r="K306" s="564"/>
      <c r="L306" s="564"/>
      <c r="M306" s="564"/>
      <c r="N306" s="564"/>
      <c r="O306" s="564"/>
      <c r="P306" s="564"/>
      <c r="Q306" s="564"/>
      <c r="R306" s="564"/>
      <c r="S306" s="564"/>
      <c r="T306" s="564"/>
      <c r="U306" s="564"/>
      <c r="V306" s="564"/>
      <c r="W306" s="564"/>
      <c r="X306" s="564"/>
    </row>
    <row r="307" spans="1:24" ht="14.25" customHeight="1">
      <c r="A307" s="636">
        <v>302</v>
      </c>
      <c r="B307" s="656" t="s">
        <v>1655</v>
      </c>
      <c r="C307" s="686" t="s">
        <v>409</v>
      </c>
      <c r="D307" s="654" t="s">
        <v>1129</v>
      </c>
      <c r="E307" s="564"/>
      <c r="F307" s="564"/>
      <c r="G307" s="564"/>
      <c r="H307" s="564"/>
      <c r="I307" s="564"/>
      <c r="J307" s="564"/>
      <c r="K307" s="564"/>
      <c r="L307" s="564"/>
      <c r="M307" s="564"/>
      <c r="N307" s="564"/>
      <c r="O307" s="564"/>
      <c r="P307" s="564"/>
      <c r="Q307" s="564"/>
      <c r="R307" s="564"/>
      <c r="S307" s="564"/>
      <c r="T307" s="564"/>
      <c r="U307" s="564"/>
      <c r="V307" s="564"/>
      <c r="W307" s="564"/>
      <c r="X307" s="564"/>
    </row>
    <row r="308" spans="1:24" ht="14.25" customHeight="1">
      <c r="A308" s="636">
        <v>303</v>
      </c>
      <c r="B308" s="656" t="s">
        <v>1557</v>
      </c>
      <c r="C308" s="686" t="s">
        <v>409</v>
      </c>
      <c r="D308" s="654" t="s">
        <v>2634</v>
      </c>
      <c r="E308" s="564"/>
      <c r="F308" s="564"/>
      <c r="G308" s="564"/>
      <c r="H308" s="564"/>
      <c r="I308" s="564"/>
      <c r="J308" s="564"/>
      <c r="K308" s="564"/>
      <c r="L308" s="564"/>
      <c r="M308" s="564"/>
      <c r="N308" s="564"/>
      <c r="O308" s="564"/>
      <c r="P308" s="564"/>
      <c r="Q308" s="564"/>
      <c r="R308" s="564"/>
      <c r="S308" s="564"/>
      <c r="T308" s="564"/>
      <c r="U308" s="564"/>
      <c r="V308" s="564"/>
      <c r="W308" s="564"/>
      <c r="X308" s="564"/>
    </row>
    <row r="309" spans="1:24" ht="14.25" customHeight="1">
      <c r="A309" s="636">
        <v>304</v>
      </c>
      <c r="B309" s="642" t="s">
        <v>1563</v>
      </c>
      <c r="C309" s="640" t="s">
        <v>409</v>
      </c>
      <c r="D309" s="654" t="s">
        <v>1129</v>
      </c>
      <c r="E309" s="564"/>
      <c r="F309" s="564"/>
      <c r="G309" s="564"/>
      <c r="H309" s="564"/>
      <c r="I309" s="564"/>
      <c r="J309" s="564"/>
      <c r="K309" s="564"/>
      <c r="L309" s="564"/>
      <c r="M309" s="564"/>
      <c r="N309" s="564"/>
      <c r="O309" s="564"/>
      <c r="P309" s="564"/>
      <c r="Q309" s="564"/>
      <c r="R309" s="564"/>
      <c r="S309" s="564"/>
      <c r="T309" s="564"/>
      <c r="U309" s="564"/>
      <c r="V309" s="564"/>
      <c r="W309" s="564"/>
      <c r="X309" s="564"/>
    </row>
    <row r="310" spans="1:24" ht="14.25" customHeight="1">
      <c r="A310" s="636">
        <v>305</v>
      </c>
      <c r="B310" s="642" t="s">
        <v>1662</v>
      </c>
      <c r="C310" s="640" t="s">
        <v>409</v>
      </c>
      <c r="D310" s="654" t="s">
        <v>1129</v>
      </c>
      <c r="E310" s="564"/>
      <c r="F310" s="564"/>
      <c r="G310" s="564"/>
      <c r="H310" s="564"/>
      <c r="I310" s="564"/>
      <c r="J310" s="564"/>
      <c r="K310" s="564"/>
      <c r="L310" s="564"/>
      <c r="M310" s="564"/>
      <c r="N310" s="564"/>
      <c r="O310" s="564"/>
      <c r="P310" s="564"/>
      <c r="Q310" s="564"/>
      <c r="R310" s="564"/>
      <c r="S310" s="564"/>
      <c r="T310" s="564"/>
      <c r="U310" s="564"/>
      <c r="V310" s="564"/>
      <c r="W310" s="564"/>
      <c r="X310" s="564"/>
    </row>
    <row r="311" spans="1:24" ht="14.25" customHeight="1">
      <c r="A311" s="636">
        <v>306</v>
      </c>
      <c r="B311" s="643" t="s">
        <v>2706</v>
      </c>
      <c r="C311" s="640" t="s">
        <v>409</v>
      </c>
      <c r="D311" s="654" t="s">
        <v>1129</v>
      </c>
      <c r="E311" s="564"/>
      <c r="F311" s="564"/>
      <c r="G311" s="564"/>
      <c r="H311" s="564"/>
      <c r="I311" s="564"/>
      <c r="J311" s="564"/>
      <c r="K311" s="564"/>
      <c r="L311" s="564"/>
      <c r="M311" s="564"/>
      <c r="N311" s="564"/>
      <c r="O311" s="564"/>
      <c r="P311" s="564"/>
      <c r="Q311" s="564"/>
      <c r="R311" s="564"/>
      <c r="S311" s="564"/>
      <c r="T311" s="564"/>
      <c r="U311" s="564"/>
      <c r="V311" s="564"/>
      <c r="W311" s="564"/>
      <c r="X311" s="564"/>
    </row>
    <row r="312" spans="1:24" ht="25.5" customHeight="1">
      <c r="A312" s="636">
        <v>307</v>
      </c>
      <c r="B312" s="642" t="s">
        <v>1093</v>
      </c>
      <c r="C312" s="640" t="s">
        <v>409</v>
      </c>
      <c r="D312" s="654" t="s">
        <v>2596</v>
      </c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</row>
    <row r="313" spans="1:24" ht="14.25" customHeight="1">
      <c r="A313" s="636">
        <v>308</v>
      </c>
      <c r="B313" s="643" t="s">
        <v>2705</v>
      </c>
      <c r="C313" s="640" t="s">
        <v>409</v>
      </c>
      <c r="D313" s="654" t="s">
        <v>2631</v>
      </c>
      <c r="E313" s="564"/>
      <c r="F313" s="564"/>
      <c r="G313" s="564"/>
      <c r="H313" s="564"/>
      <c r="I313" s="564"/>
      <c r="J313" s="564"/>
      <c r="K313" s="564"/>
      <c r="L313" s="564"/>
      <c r="M313" s="564"/>
      <c r="N313" s="564"/>
      <c r="O313" s="564"/>
      <c r="P313" s="564"/>
      <c r="Q313" s="564"/>
      <c r="R313" s="564"/>
      <c r="S313" s="564"/>
      <c r="T313" s="564"/>
      <c r="U313" s="564"/>
      <c r="V313" s="564"/>
      <c r="W313" s="564"/>
      <c r="X313" s="564"/>
    </row>
    <row r="314" spans="1:24" ht="14.25" customHeight="1">
      <c r="A314" s="636">
        <v>309</v>
      </c>
      <c r="B314" s="642" t="s">
        <v>2704</v>
      </c>
      <c r="C314" s="640" t="s">
        <v>409</v>
      </c>
      <c r="D314" s="654" t="s">
        <v>1129</v>
      </c>
      <c r="E314" s="564"/>
      <c r="F314" s="564"/>
      <c r="G314" s="564"/>
      <c r="H314" s="564"/>
      <c r="I314" s="564"/>
      <c r="J314" s="564"/>
      <c r="K314" s="564"/>
      <c r="L314" s="564"/>
      <c r="M314" s="564"/>
      <c r="N314" s="564"/>
      <c r="O314" s="564"/>
      <c r="P314" s="564"/>
      <c r="Q314" s="564"/>
      <c r="R314" s="564"/>
      <c r="S314" s="564"/>
      <c r="T314" s="564"/>
      <c r="U314" s="564"/>
      <c r="V314" s="564"/>
      <c r="W314" s="564"/>
      <c r="X314" s="564"/>
    </row>
    <row r="315" spans="1:24" ht="14.25" customHeight="1">
      <c r="A315" s="636">
        <v>310</v>
      </c>
      <c r="B315" s="642" t="s">
        <v>1695</v>
      </c>
      <c r="C315" s="640" t="s">
        <v>409</v>
      </c>
      <c r="D315" s="654" t="s">
        <v>1129</v>
      </c>
      <c r="E315" s="564"/>
      <c r="F315" s="564"/>
      <c r="G315" s="564"/>
      <c r="H315" s="564"/>
      <c r="I315" s="564"/>
      <c r="J315" s="564"/>
      <c r="K315" s="564"/>
      <c r="L315" s="564"/>
      <c r="M315" s="564"/>
      <c r="N315" s="564"/>
      <c r="O315" s="564"/>
      <c r="P315" s="564"/>
      <c r="Q315" s="564"/>
      <c r="R315" s="564"/>
      <c r="S315" s="564"/>
      <c r="T315" s="564"/>
      <c r="U315" s="564"/>
      <c r="V315" s="564"/>
      <c r="W315" s="564"/>
      <c r="X315" s="564"/>
    </row>
    <row r="316" spans="1:24" ht="14.25" customHeight="1">
      <c r="A316" s="636">
        <v>311</v>
      </c>
      <c r="B316" s="642" t="s">
        <v>1170</v>
      </c>
      <c r="C316" s="640" t="s">
        <v>409</v>
      </c>
      <c r="D316" s="654" t="s">
        <v>2635</v>
      </c>
      <c r="E316" s="564"/>
      <c r="F316" s="564"/>
      <c r="G316" s="564"/>
      <c r="H316" s="564"/>
      <c r="I316" s="564"/>
      <c r="J316" s="564"/>
      <c r="K316" s="564"/>
      <c r="L316" s="564"/>
      <c r="M316" s="564"/>
      <c r="N316" s="564"/>
      <c r="O316" s="564"/>
      <c r="P316" s="564"/>
      <c r="Q316" s="564"/>
      <c r="R316" s="564"/>
      <c r="S316" s="564"/>
      <c r="T316" s="564"/>
      <c r="U316" s="564"/>
      <c r="V316" s="564"/>
      <c r="W316" s="564"/>
      <c r="X316" s="564"/>
    </row>
    <row r="317" spans="1:24" ht="14.25" customHeight="1">
      <c r="A317" s="636">
        <v>312</v>
      </c>
      <c r="B317" s="642" t="s">
        <v>116</v>
      </c>
      <c r="C317" s="640" t="s">
        <v>409</v>
      </c>
      <c r="D317" s="654" t="s">
        <v>2635</v>
      </c>
      <c r="E317" s="564"/>
      <c r="F317" s="564"/>
      <c r="G317" s="564"/>
      <c r="H317" s="564"/>
      <c r="I317" s="564"/>
      <c r="J317" s="564"/>
      <c r="K317" s="564"/>
      <c r="L317" s="564"/>
      <c r="M317" s="564"/>
      <c r="N317" s="564"/>
      <c r="O317" s="564"/>
      <c r="P317" s="564"/>
      <c r="Q317" s="564"/>
      <c r="R317" s="564"/>
      <c r="S317" s="564"/>
      <c r="T317" s="564"/>
      <c r="U317" s="564"/>
      <c r="V317" s="564"/>
      <c r="W317" s="564"/>
      <c r="X317" s="564"/>
    </row>
    <row r="318" spans="1:24" ht="14.25" customHeight="1">
      <c r="A318" s="636">
        <v>313</v>
      </c>
      <c r="B318" s="642" t="s">
        <v>1073</v>
      </c>
      <c r="C318" s="640" t="s">
        <v>409</v>
      </c>
      <c r="D318" s="654" t="s">
        <v>2635</v>
      </c>
      <c r="E318" s="564"/>
      <c r="F318" s="564"/>
      <c r="G318" s="564"/>
      <c r="H318" s="564"/>
      <c r="I318" s="564"/>
      <c r="J318" s="564"/>
      <c r="K318" s="564"/>
      <c r="L318" s="564"/>
      <c r="M318" s="564"/>
      <c r="N318" s="564"/>
      <c r="O318" s="564"/>
      <c r="P318" s="564"/>
      <c r="Q318" s="564"/>
      <c r="R318" s="564"/>
      <c r="S318" s="564"/>
      <c r="T318" s="564"/>
      <c r="U318" s="564"/>
      <c r="V318" s="564"/>
      <c r="W318" s="564"/>
      <c r="X318" s="564"/>
    </row>
    <row r="319" spans="1:24" ht="14.25" customHeight="1">
      <c r="A319" s="636">
        <v>314</v>
      </c>
      <c r="B319" s="642" t="s">
        <v>1648</v>
      </c>
      <c r="C319" s="640" t="s">
        <v>409</v>
      </c>
      <c r="D319" s="654" t="s">
        <v>2635</v>
      </c>
      <c r="E319" s="564"/>
      <c r="F319" s="564"/>
      <c r="G319" s="564"/>
      <c r="H319" s="564"/>
      <c r="I319" s="564"/>
      <c r="J319" s="564"/>
      <c r="K319" s="564"/>
      <c r="L319" s="564"/>
      <c r="M319" s="564"/>
      <c r="N319" s="564"/>
      <c r="O319" s="564"/>
      <c r="P319" s="564"/>
      <c r="Q319" s="564"/>
      <c r="R319" s="564"/>
      <c r="S319" s="564"/>
      <c r="T319" s="564"/>
      <c r="U319" s="564"/>
      <c r="V319" s="564"/>
      <c r="W319" s="564"/>
      <c r="X319" s="564"/>
    </row>
    <row r="320" spans="1:24" ht="14.25" customHeight="1">
      <c r="A320" s="636">
        <v>315</v>
      </c>
      <c r="B320" s="642" t="s">
        <v>1391</v>
      </c>
      <c r="C320" s="640" t="s">
        <v>409</v>
      </c>
      <c r="D320" s="654" t="s">
        <v>2635</v>
      </c>
      <c r="E320" s="564"/>
      <c r="F320" s="564"/>
      <c r="G320" s="564"/>
      <c r="H320" s="564"/>
      <c r="I320" s="564"/>
      <c r="J320" s="564"/>
      <c r="K320" s="564"/>
      <c r="L320" s="564"/>
      <c r="M320" s="564"/>
      <c r="N320" s="564"/>
      <c r="O320" s="564"/>
      <c r="P320" s="564"/>
      <c r="Q320" s="564"/>
      <c r="R320" s="564"/>
      <c r="S320" s="564"/>
      <c r="T320" s="564"/>
      <c r="U320" s="564"/>
      <c r="V320" s="564"/>
      <c r="W320" s="564"/>
      <c r="X320" s="564"/>
    </row>
    <row r="321" spans="1:24" ht="14.25" customHeight="1">
      <c r="A321" s="636">
        <v>316</v>
      </c>
      <c r="B321" s="642" t="s">
        <v>662</v>
      </c>
      <c r="C321" s="640" t="s">
        <v>409</v>
      </c>
      <c r="D321" s="654" t="s">
        <v>2635</v>
      </c>
      <c r="E321" s="564"/>
      <c r="F321" s="564"/>
      <c r="G321" s="564"/>
      <c r="H321" s="564"/>
      <c r="I321" s="564"/>
      <c r="J321" s="564"/>
      <c r="K321" s="564"/>
      <c r="L321" s="564"/>
      <c r="M321" s="564"/>
      <c r="N321" s="564"/>
      <c r="O321" s="564"/>
      <c r="P321" s="564"/>
      <c r="Q321" s="564"/>
      <c r="R321" s="564"/>
      <c r="S321" s="564"/>
      <c r="T321" s="564"/>
      <c r="U321" s="564"/>
      <c r="V321" s="564"/>
      <c r="W321" s="564"/>
      <c r="X321" s="564"/>
    </row>
    <row r="322" spans="1:24" ht="14.25" customHeight="1">
      <c r="A322" s="636">
        <v>317</v>
      </c>
      <c r="B322" s="642" t="s">
        <v>888</v>
      </c>
      <c r="C322" s="640" t="s">
        <v>409</v>
      </c>
      <c r="D322" s="654" t="s">
        <v>2635</v>
      </c>
      <c r="E322" s="564"/>
      <c r="F322" s="564"/>
      <c r="G322" s="564"/>
      <c r="H322" s="564"/>
      <c r="I322" s="564"/>
      <c r="J322" s="564"/>
      <c r="K322" s="564"/>
      <c r="L322" s="564"/>
      <c r="M322" s="564"/>
      <c r="N322" s="564"/>
      <c r="O322" s="564"/>
      <c r="P322" s="564"/>
      <c r="Q322" s="564"/>
      <c r="R322" s="564"/>
      <c r="S322" s="564"/>
      <c r="T322" s="564"/>
      <c r="U322" s="564"/>
      <c r="V322" s="564"/>
      <c r="W322" s="564"/>
      <c r="X322" s="564"/>
    </row>
    <row r="323" spans="1:24" ht="14.25" customHeight="1">
      <c r="A323" s="636">
        <v>318</v>
      </c>
      <c r="B323" s="642" t="s">
        <v>1090</v>
      </c>
      <c r="C323" s="640" t="s">
        <v>409</v>
      </c>
      <c r="D323" s="654" t="s">
        <v>2635</v>
      </c>
      <c r="E323" s="564"/>
      <c r="F323" s="564"/>
      <c r="G323" s="564"/>
      <c r="H323" s="564"/>
      <c r="I323" s="564"/>
      <c r="J323" s="564"/>
      <c r="K323" s="564"/>
      <c r="L323" s="564"/>
      <c r="M323" s="564"/>
      <c r="N323" s="564"/>
      <c r="O323" s="564"/>
      <c r="P323" s="564"/>
      <c r="Q323" s="564"/>
      <c r="R323" s="564"/>
      <c r="S323" s="564"/>
      <c r="T323" s="564"/>
      <c r="U323" s="564"/>
      <c r="V323" s="564"/>
      <c r="W323" s="564"/>
      <c r="X323" s="564"/>
    </row>
    <row r="324" spans="1:24" ht="14.25" customHeight="1">
      <c r="A324" s="636">
        <v>319</v>
      </c>
      <c r="B324" s="642" t="s">
        <v>1048</v>
      </c>
      <c r="C324" s="640" t="s">
        <v>409</v>
      </c>
      <c r="D324" s="654" t="s">
        <v>2635</v>
      </c>
      <c r="E324" s="564"/>
      <c r="F324" s="564"/>
      <c r="G324" s="564"/>
      <c r="H324" s="564"/>
      <c r="I324" s="564"/>
      <c r="J324" s="564"/>
      <c r="K324" s="564"/>
      <c r="L324" s="564"/>
      <c r="M324" s="564"/>
      <c r="N324" s="564"/>
      <c r="O324" s="564"/>
      <c r="P324" s="564"/>
      <c r="Q324" s="564"/>
      <c r="R324" s="564"/>
      <c r="S324" s="564"/>
      <c r="T324" s="564"/>
      <c r="U324" s="564"/>
      <c r="V324" s="564"/>
      <c r="W324" s="564"/>
      <c r="X324" s="564"/>
    </row>
    <row r="325" spans="1:24" ht="14.25" customHeight="1">
      <c r="A325" s="636">
        <v>320</v>
      </c>
      <c r="B325" s="642" t="s">
        <v>1074</v>
      </c>
      <c r="C325" s="640" t="s">
        <v>409</v>
      </c>
      <c r="D325" s="654" t="s">
        <v>2635</v>
      </c>
      <c r="E325" s="564"/>
      <c r="F325" s="564"/>
      <c r="G325" s="564"/>
      <c r="H325" s="564"/>
      <c r="I325" s="564"/>
      <c r="J325" s="564"/>
      <c r="K325" s="564"/>
      <c r="L325" s="564"/>
      <c r="M325" s="564"/>
      <c r="N325" s="564"/>
      <c r="O325" s="564"/>
      <c r="P325" s="564"/>
      <c r="Q325" s="564"/>
      <c r="R325" s="564"/>
      <c r="S325" s="564"/>
      <c r="T325" s="564"/>
      <c r="U325" s="564"/>
      <c r="V325" s="564"/>
      <c r="W325" s="564"/>
      <c r="X325" s="564"/>
    </row>
    <row r="326" spans="1:24" ht="14.25" customHeight="1">
      <c r="A326" s="636">
        <v>321</v>
      </c>
      <c r="B326" s="642" t="s">
        <v>1697</v>
      </c>
      <c r="C326" s="640" t="s">
        <v>409</v>
      </c>
      <c r="D326" s="654" t="s">
        <v>2631</v>
      </c>
      <c r="E326" s="564"/>
      <c r="F326" s="564"/>
      <c r="G326" s="564"/>
      <c r="H326" s="564"/>
      <c r="I326" s="564"/>
      <c r="J326" s="564"/>
      <c r="K326" s="564"/>
      <c r="L326" s="564"/>
      <c r="M326" s="564"/>
      <c r="N326" s="564"/>
      <c r="O326" s="564"/>
      <c r="P326" s="564"/>
      <c r="Q326" s="564"/>
      <c r="R326" s="564"/>
      <c r="S326" s="564"/>
      <c r="T326" s="564"/>
      <c r="U326" s="564"/>
      <c r="V326" s="564"/>
      <c r="W326" s="564"/>
      <c r="X326" s="564"/>
    </row>
    <row r="327" spans="1:24" ht="14.25" customHeight="1">
      <c r="A327" s="636">
        <v>322</v>
      </c>
      <c r="B327" s="642" t="s">
        <v>1698</v>
      </c>
      <c r="C327" s="640" t="s">
        <v>409</v>
      </c>
      <c r="D327" s="654" t="s">
        <v>2693</v>
      </c>
      <c r="E327" s="564"/>
      <c r="F327" s="564"/>
      <c r="G327" s="564"/>
      <c r="H327" s="564"/>
      <c r="I327" s="564"/>
      <c r="J327" s="564"/>
      <c r="K327" s="564"/>
      <c r="L327" s="564"/>
      <c r="M327" s="564"/>
      <c r="N327" s="564"/>
      <c r="O327" s="564"/>
      <c r="P327" s="564"/>
      <c r="Q327" s="564"/>
      <c r="R327" s="564"/>
      <c r="S327" s="564"/>
      <c r="T327" s="564"/>
      <c r="U327" s="564"/>
      <c r="V327" s="564"/>
      <c r="W327" s="564"/>
      <c r="X327" s="564"/>
    </row>
    <row r="328" spans="1:24" ht="14.25" customHeight="1">
      <c r="A328" s="636">
        <v>323</v>
      </c>
      <c r="B328" s="642" t="s">
        <v>1700</v>
      </c>
      <c r="C328" s="640" t="s">
        <v>409</v>
      </c>
      <c r="D328" s="654" t="s">
        <v>2631</v>
      </c>
      <c r="E328" s="564"/>
      <c r="F328" s="564"/>
      <c r="G328" s="564"/>
      <c r="H328" s="564"/>
      <c r="I328" s="564"/>
      <c r="J328" s="564"/>
      <c r="K328" s="564"/>
      <c r="L328" s="564"/>
      <c r="M328" s="564"/>
      <c r="N328" s="564"/>
      <c r="O328" s="564"/>
      <c r="P328" s="564"/>
      <c r="Q328" s="564"/>
      <c r="R328" s="564"/>
      <c r="S328" s="564"/>
      <c r="T328" s="564"/>
      <c r="U328" s="564"/>
      <c r="V328" s="564"/>
      <c r="W328" s="564"/>
      <c r="X328" s="564"/>
    </row>
    <row r="329" spans="1:24" ht="14.25" customHeight="1">
      <c r="A329" s="636">
        <v>324</v>
      </c>
      <c r="B329" s="642" t="s">
        <v>2224</v>
      </c>
      <c r="C329" s="640" t="s">
        <v>409</v>
      </c>
      <c r="D329" s="654" t="s">
        <v>1129</v>
      </c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</row>
    <row r="330" spans="1:24" ht="14.25" customHeight="1">
      <c r="A330" s="636">
        <v>325</v>
      </c>
      <c r="B330" s="642" t="s">
        <v>1701</v>
      </c>
      <c r="C330" s="640" t="s">
        <v>409</v>
      </c>
      <c r="D330" s="654" t="s">
        <v>2693</v>
      </c>
      <c r="E330" s="564"/>
      <c r="F330" s="564"/>
      <c r="G330" s="564"/>
      <c r="H330" s="564"/>
      <c r="I330" s="564"/>
      <c r="J330" s="564"/>
      <c r="K330" s="564"/>
      <c r="L330" s="564"/>
      <c r="M330" s="564"/>
      <c r="N330" s="564"/>
      <c r="O330" s="564"/>
      <c r="P330" s="564"/>
      <c r="Q330" s="564"/>
      <c r="R330" s="564"/>
      <c r="S330" s="564"/>
      <c r="T330" s="564"/>
      <c r="U330" s="564"/>
      <c r="V330" s="564"/>
      <c r="W330" s="564"/>
      <c r="X330" s="564"/>
    </row>
    <row r="331" spans="1:24" ht="14.25" customHeight="1">
      <c r="A331" s="636">
        <v>326</v>
      </c>
      <c r="B331" s="642" t="s">
        <v>1127</v>
      </c>
      <c r="C331" s="640" t="s">
        <v>409</v>
      </c>
      <c r="D331" s="654" t="s">
        <v>2693</v>
      </c>
      <c r="E331" s="564"/>
      <c r="F331" s="564"/>
      <c r="G331" s="564"/>
      <c r="H331" s="564"/>
      <c r="I331" s="564"/>
      <c r="J331" s="564"/>
      <c r="K331" s="564"/>
      <c r="L331" s="564"/>
      <c r="M331" s="564"/>
      <c r="N331" s="564"/>
      <c r="O331" s="564"/>
      <c r="P331" s="564"/>
      <c r="Q331" s="564"/>
      <c r="R331" s="564"/>
      <c r="S331" s="564"/>
      <c r="T331" s="564"/>
      <c r="U331" s="564"/>
      <c r="V331" s="564"/>
      <c r="W331" s="564"/>
      <c r="X331" s="564"/>
    </row>
    <row r="332" spans="1:24" ht="14.25" customHeight="1">
      <c r="A332" s="636">
        <v>327</v>
      </c>
      <c r="B332" s="642" t="s">
        <v>1487</v>
      </c>
      <c r="C332" s="640" t="s">
        <v>409</v>
      </c>
      <c r="D332" s="654" t="s">
        <v>2693</v>
      </c>
      <c r="E332" s="564"/>
      <c r="F332" s="564"/>
      <c r="G332" s="564"/>
      <c r="H332" s="564"/>
      <c r="I332" s="564"/>
      <c r="J332" s="564"/>
      <c r="K332" s="564"/>
      <c r="L332" s="564"/>
      <c r="M332" s="564"/>
      <c r="N332" s="564"/>
      <c r="O332" s="564"/>
      <c r="P332" s="564"/>
      <c r="Q332" s="564"/>
      <c r="R332" s="564"/>
      <c r="S332" s="564"/>
      <c r="T332" s="564"/>
      <c r="U332" s="564"/>
      <c r="V332" s="564"/>
      <c r="W332" s="564"/>
      <c r="X332" s="564"/>
    </row>
    <row r="333" spans="1:24" ht="14.25" customHeight="1">
      <c r="A333" s="636">
        <v>328</v>
      </c>
      <c r="B333" s="642" t="s">
        <v>1702</v>
      </c>
      <c r="C333" s="640" t="s">
        <v>409</v>
      </c>
      <c r="D333" s="654" t="s">
        <v>2693</v>
      </c>
      <c r="E333" s="564"/>
      <c r="F333" s="564"/>
      <c r="G333" s="564"/>
      <c r="H333" s="564"/>
      <c r="I333" s="564"/>
      <c r="J333" s="564"/>
      <c r="K333" s="564"/>
      <c r="L333" s="564"/>
      <c r="M333" s="564"/>
      <c r="N333" s="564"/>
      <c r="O333" s="564"/>
      <c r="P333" s="564"/>
      <c r="Q333" s="564"/>
      <c r="R333" s="564"/>
      <c r="S333" s="564"/>
      <c r="T333" s="564"/>
      <c r="U333" s="564"/>
      <c r="V333" s="564"/>
      <c r="W333" s="564"/>
      <c r="X333" s="564"/>
    </row>
    <row r="334" spans="1:24" ht="14.25" customHeight="1">
      <c r="A334" s="636">
        <v>329</v>
      </c>
      <c r="B334" s="642" t="s">
        <v>1005</v>
      </c>
      <c r="C334" s="640" t="s">
        <v>409</v>
      </c>
      <c r="D334" s="654" t="s">
        <v>2693</v>
      </c>
      <c r="E334" s="564"/>
      <c r="F334" s="564"/>
      <c r="G334" s="564"/>
      <c r="H334" s="564"/>
      <c r="I334" s="564"/>
      <c r="J334" s="564"/>
      <c r="K334" s="564"/>
      <c r="L334" s="564"/>
      <c r="M334" s="564"/>
      <c r="N334" s="564"/>
      <c r="O334" s="564"/>
      <c r="P334" s="564"/>
      <c r="Q334" s="564"/>
      <c r="R334" s="564"/>
      <c r="S334" s="564"/>
      <c r="T334" s="564"/>
      <c r="U334" s="564"/>
      <c r="V334" s="564"/>
      <c r="W334" s="564"/>
      <c r="X334" s="564"/>
    </row>
    <row r="335" spans="1:24" ht="14.25" customHeight="1">
      <c r="A335" s="636">
        <v>330</v>
      </c>
      <c r="B335" s="642" t="s">
        <v>1703</v>
      </c>
      <c r="C335" s="640" t="s">
        <v>409</v>
      </c>
      <c r="D335" s="654" t="s">
        <v>2693</v>
      </c>
      <c r="E335" s="564"/>
      <c r="F335" s="564"/>
      <c r="G335" s="564"/>
      <c r="H335" s="564"/>
      <c r="I335" s="564"/>
      <c r="J335" s="564"/>
      <c r="K335" s="564"/>
      <c r="L335" s="564"/>
      <c r="M335" s="564"/>
      <c r="N335" s="564"/>
      <c r="O335" s="564"/>
      <c r="P335" s="564"/>
      <c r="Q335" s="564"/>
      <c r="R335" s="564"/>
      <c r="S335" s="564"/>
      <c r="T335" s="564"/>
      <c r="U335" s="564"/>
      <c r="V335" s="564"/>
      <c r="W335" s="564"/>
      <c r="X335" s="564"/>
    </row>
    <row r="336" spans="1:24" ht="14.25" customHeight="1">
      <c r="A336" s="636">
        <v>331</v>
      </c>
      <c r="B336" s="642" t="s">
        <v>1704</v>
      </c>
      <c r="C336" s="640" t="s">
        <v>409</v>
      </c>
      <c r="D336" s="654" t="s">
        <v>2693</v>
      </c>
      <c r="E336" s="564"/>
      <c r="F336" s="564"/>
      <c r="G336" s="564"/>
      <c r="H336" s="564"/>
      <c r="I336" s="564"/>
      <c r="J336" s="564"/>
      <c r="K336" s="564"/>
      <c r="L336" s="564"/>
      <c r="M336" s="564"/>
      <c r="N336" s="564"/>
      <c r="O336" s="564"/>
      <c r="P336" s="564"/>
      <c r="Q336" s="564"/>
      <c r="R336" s="564"/>
      <c r="S336" s="564"/>
      <c r="T336" s="564"/>
      <c r="U336" s="564"/>
      <c r="V336" s="564"/>
      <c r="W336" s="564"/>
      <c r="X336" s="564"/>
    </row>
    <row r="337" spans="1:24" ht="14.25" customHeight="1">
      <c r="A337" s="636">
        <v>332</v>
      </c>
      <c r="B337" s="642" t="s">
        <v>1705</v>
      </c>
      <c r="C337" s="640" t="s">
        <v>409</v>
      </c>
      <c r="D337" s="654" t="s">
        <v>2693</v>
      </c>
      <c r="E337" s="564"/>
      <c r="F337" s="564"/>
      <c r="G337" s="564"/>
      <c r="H337" s="564"/>
      <c r="I337" s="564"/>
      <c r="J337" s="564"/>
      <c r="K337" s="564"/>
      <c r="L337" s="564"/>
      <c r="M337" s="564"/>
      <c r="N337" s="564"/>
      <c r="O337" s="564"/>
      <c r="P337" s="564"/>
      <c r="Q337" s="564"/>
      <c r="R337" s="564"/>
      <c r="S337" s="564"/>
      <c r="T337" s="564"/>
      <c r="U337" s="564"/>
      <c r="V337" s="564"/>
      <c r="W337" s="564"/>
      <c r="X337" s="564"/>
    </row>
    <row r="338" spans="1:24" ht="14.25" customHeight="1">
      <c r="A338" s="636">
        <v>333</v>
      </c>
      <c r="B338" s="642" t="s">
        <v>764</v>
      </c>
      <c r="C338" s="640" t="s">
        <v>409</v>
      </c>
      <c r="D338" s="654" t="s">
        <v>2693</v>
      </c>
      <c r="E338" s="564"/>
      <c r="F338" s="564"/>
      <c r="G338" s="564"/>
      <c r="H338" s="564"/>
      <c r="I338" s="564"/>
      <c r="J338" s="564"/>
      <c r="K338" s="564"/>
      <c r="L338" s="564"/>
      <c r="M338" s="564"/>
      <c r="N338" s="564"/>
      <c r="O338" s="564"/>
      <c r="P338" s="564"/>
      <c r="Q338" s="564"/>
      <c r="R338" s="564"/>
      <c r="S338" s="564"/>
      <c r="T338" s="564"/>
      <c r="U338" s="564"/>
      <c r="V338" s="564"/>
      <c r="W338" s="564"/>
      <c r="X338" s="564"/>
    </row>
    <row r="339" spans="1:24" ht="14.25" customHeight="1">
      <c r="A339" s="636">
        <v>334</v>
      </c>
      <c r="B339" s="642" t="s">
        <v>1678</v>
      </c>
      <c r="C339" s="640" t="s">
        <v>409</v>
      </c>
      <c r="D339" s="654" t="s">
        <v>2693</v>
      </c>
      <c r="E339" s="564"/>
      <c r="F339" s="564"/>
      <c r="G339" s="564"/>
      <c r="H339" s="564"/>
      <c r="I339" s="564"/>
      <c r="J339" s="564"/>
      <c r="K339" s="564"/>
      <c r="L339" s="564"/>
      <c r="M339" s="564"/>
      <c r="N339" s="564"/>
      <c r="O339" s="564"/>
      <c r="P339" s="564"/>
      <c r="Q339" s="564"/>
      <c r="R339" s="564"/>
      <c r="S339" s="564"/>
      <c r="T339" s="564"/>
      <c r="U339" s="564"/>
      <c r="V339" s="564"/>
      <c r="W339" s="564"/>
      <c r="X339" s="564"/>
    </row>
    <row r="340" spans="1:24" ht="14.25" customHeight="1">
      <c r="A340" s="636">
        <v>335</v>
      </c>
      <c r="B340" s="642" t="s">
        <v>1193</v>
      </c>
      <c r="C340" s="640" t="s">
        <v>409</v>
      </c>
      <c r="D340" s="654" t="s">
        <v>2693</v>
      </c>
      <c r="E340" s="564"/>
      <c r="F340" s="564"/>
      <c r="G340" s="564"/>
      <c r="H340" s="564"/>
      <c r="I340" s="564"/>
      <c r="J340" s="564"/>
      <c r="K340" s="564"/>
      <c r="L340" s="564"/>
      <c r="M340" s="564"/>
      <c r="N340" s="564"/>
      <c r="O340" s="564"/>
      <c r="P340" s="564"/>
      <c r="Q340" s="564"/>
      <c r="R340" s="564"/>
      <c r="S340" s="564"/>
      <c r="T340" s="564"/>
      <c r="U340" s="564"/>
      <c r="V340" s="564"/>
      <c r="W340" s="564"/>
      <c r="X340" s="564"/>
    </row>
    <row r="341" spans="1:24" ht="14.25" customHeight="1">
      <c r="A341" s="636">
        <v>336</v>
      </c>
      <c r="B341" s="642" t="s">
        <v>1706</v>
      </c>
      <c r="C341" s="640" t="s">
        <v>409</v>
      </c>
      <c r="D341" s="654" t="s">
        <v>2693</v>
      </c>
      <c r="E341" s="564"/>
      <c r="F341" s="564"/>
      <c r="G341" s="564"/>
      <c r="H341" s="564"/>
      <c r="I341" s="564"/>
      <c r="J341" s="564"/>
      <c r="K341" s="564"/>
      <c r="L341" s="564"/>
      <c r="M341" s="564"/>
      <c r="N341" s="564"/>
      <c r="O341" s="564"/>
      <c r="P341" s="564"/>
      <c r="Q341" s="564"/>
      <c r="R341" s="564"/>
      <c r="S341" s="564"/>
      <c r="T341" s="564"/>
      <c r="U341" s="564"/>
      <c r="V341" s="564"/>
      <c r="W341" s="564"/>
      <c r="X341" s="564"/>
    </row>
    <row r="342" spans="1:24" ht="14.25" customHeight="1">
      <c r="A342" s="636">
        <v>337</v>
      </c>
      <c r="B342" s="642" t="s">
        <v>1159</v>
      </c>
      <c r="C342" s="640" t="s">
        <v>409</v>
      </c>
      <c r="D342" s="654" t="s">
        <v>2693</v>
      </c>
      <c r="E342" s="564"/>
      <c r="F342" s="564"/>
      <c r="G342" s="564"/>
      <c r="H342" s="564"/>
      <c r="I342" s="564"/>
      <c r="J342" s="564"/>
      <c r="K342" s="564"/>
      <c r="L342" s="564"/>
      <c r="M342" s="564"/>
      <c r="N342" s="564"/>
      <c r="O342" s="564"/>
      <c r="P342" s="564"/>
      <c r="Q342" s="564"/>
      <c r="R342" s="564"/>
      <c r="S342" s="564"/>
      <c r="T342" s="564"/>
      <c r="U342" s="564"/>
      <c r="V342" s="564"/>
      <c r="W342" s="564"/>
      <c r="X342" s="564"/>
    </row>
    <row r="343" spans="1:24" ht="14.25" customHeight="1">
      <c r="A343" s="636">
        <v>338</v>
      </c>
      <c r="B343" s="642" t="s">
        <v>1495</v>
      </c>
      <c r="C343" s="640" t="s">
        <v>409</v>
      </c>
      <c r="D343" s="654" t="s">
        <v>2693</v>
      </c>
      <c r="E343" s="564"/>
      <c r="F343" s="564"/>
      <c r="G343" s="564"/>
      <c r="H343" s="564"/>
      <c r="I343" s="564"/>
      <c r="J343" s="564"/>
      <c r="K343" s="564"/>
      <c r="L343" s="564"/>
      <c r="M343" s="564"/>
      <c r="N343" s="564"/>
      <c r="O343" s="564"/>
      <c r="P343" s="564"/>
      <c r="Q343" s="564"/>
      <c r="R343" s="564"/>
      <c r="S343" s="564"/>
      <c r="T343" s="564"/>
      <c r="U343" s="564"/>
      <c r="V343" s="564"/>
      <c r="W343" s="564"/>
      <c r="X343" s="564"/>
    </row>
    <row r="344" spans="1:24" ht="14.25" customHeight="1">
      <c r="A344" s="636">
        <v>339</v>
      </c>
      <c r="B344" s="642" t="s">
        <v>1707</v>
      </c>
      <c r="C344" s="640" t="s">
        <v>409</v>
      </c>
      <c r="D344" s="654" t="s">
        <v>2693</v>
      </c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</row>
    <row r="345" spans="1:24" ht="14.25" customHeight="1">
      <c r="A345" s="636">
        <v>340</v>
      </c>
      <c r="B345" s="642" t="s">
        <v>1708</v>
      </c>
      <c r="C345" s="640" t="s">
        <v>409</v>
      </c>
      <c r="D345" s="654" t="s">
        <v>2693</v>
      </c>
      <c r="E345" s="564"/>
      <c r="F345" s="564"/>
      <c r="G345" s="564"/>
      <c r="H345" s="564"/>
      <c r="I345" s="564"/>
      <c r="J345" s="564"/>
      <c r="K345" s="564"/>
      <c r="L345" s="564"/>
      <c r="M345" s="564"/>
      <c r="N345" s="564"/>
      <c r="O345" s="564"/>
      <c r="P345" s="564"/>
      <c r="Q345" s="564"/>
      <c r="R345" s="564"/>
      <c r="S345" s="564"/>
      <c r="T345" s="564"/>
      <c r="U345" s="564"/>
      <c r="V345" s="564"/>
      <c r="W345" s="564"/>
      <c r="X345" s="564"/>
    </row>
    <row r="346" spans="1:24" ht="14.25" customHeight="1">
      <c r="A346" s="636">
        <v>341</v>
      </c>
      <c r="B346" s="642" t="s">
        <v>1709</v>
      </c>
      <c r="C346" s="640" t="s">
        <v>409</v>
      </c>
      <c r="D346" s="654" t="s">
        <v>2693</v>
      </c>
      <c r="E346" s="564"/>
      <c r="F346" s="564"/>
      <c r="G346" s="564"/>
      <c r="H346" s="564"/>
      <c r="I346" s="564"/>
      <c r="J346" s="564"/>
      <c r="K346" s="564"/>
      <c r="L346" s="564"/>
      <c r="M346" s="564"/>
      <c r="N346" s="564"/>
      <c r="O346" s="564"/>
      <c r="P346" s="564"/>
      <c r="Q346" s="564"/>
      <c r="R346" s="564"/>
      <c r="S346" s="564"/>
      <c r="T346" s="564"/>
      <c r="U346" s="564"/>
      <c r="V346" s="564"/>
      <c r="W346" s="564"/>
      <c r="X346" s="564"/>
    </row>
    <row r="347" spans="1:24" ht="14.25" customHeight="1">
      <c r="A347" s="636">
        <v>342</v>
      </c>
      <c r="B347" s="642" t="s">
        <v>1710</v>
      </c>
      <c r="C347" s="640" t="s">
        <v>409</v>
      </c>
      <c r="D347" s="654" t="s">
        <v>1129</v>
      </c>
      <c r="E347" s="564"/>
      <c r="F347" s="564"/>
      <c r="G347" s="564"/>
      <c r="H347" s="564"/>
      <c r="I347" s="564"/>
      <c r="J347" s="564"/>
      <c r="K347" s="564"/>
      <c r="L347" s="564"/>
      <c r="M347" s="564"/>
      <c r="N347" s="564"/>
      <c r="O347" s="564"/>
      <c r="P347" s="564"/>
      <c r="Q347" s="564"/>
      <c r="R347" s="564"/>
      <c r="S347" s="564"/>
      <c r="T347" s="564"/>
      <c r="U347" s="564"/>
      <c r="V347" s="564"/>
      <c r="W347" s="564"/>
      <c r="X347" s="564"/>
    </row>
    <row r="348" spans="1:24" ht="14.25" customHeight="1">
      <c r="A348" s="636">
        <v>343</v>
      </c>
      <c r="B348" s="642" t="s">
        <v>1711</v>
      </c>
      <c r="C348" s="640" t="s">
        <v>409</v>
      </c>
      <c r="D348" s="654" t="s">
        <v>1129</v>
      </c>
      <c r="E348" s="564"/>
      <c r="F348" s="564"/>
      <c r="G348" s="564"/>
      <c r="H348" s="564"/>
      <c r="I348" s="564"/>
      <c r="J348" s="564"/>
      <c r="K348" s="564"/>
      <c r="L348" s="564"/>
      <c r="M348" s="564"/>
      <c r="N348" s="564"/>
      <c r="O348" s="564"/>
      <c r="P348" s="564"/>
      <c r="Q348" s="564"/>
      <c r="R348" s="564"/>
      <c r="S348" s="564"/>
      <c r="T348" s="564"/>
      <c r="U348" s="564"/>
      <c r="V348" s="564"/>
      <c r="W348" s="564"/>
      <c r="X348" s="564"/>
    </row>
    <row r="349" spans="1:24" ht="14.25" customHeight="1">
      <c r="A349" s="636">
        <v>344</v>
      </c>
      <c r="B349" s="642" t="s">
        <v>1712</v>
      </c>
      <c r="C349" s="640" t="s">
        <v>409</v>
      </c>
      <c r="D349" s="654" t="s">
        <v>1129</v>
      </c>
      <c r="E349" s="564"/>
      <c r="F349" s="564"/>
      <c r="G349" s="564"/>
      <c r="H349" s="564"/>
      <c r="I349" s="564"/>
      <c r="J349" s="564"/>
      <c r="K349" s="564"/>
      <c r="L349" s="564"/>
      <c r="M349" s="564"/>
      <c r="N349" s="564"/>
      <c r="O349" s="564"/>
      <c r="P349" s="564"/>
      <c r="Q349" s="564"/>
      <c r="R349" s="564"/>
      <c r="S349" s="564"/>
      <c r="T349" s="564"/>
      <c r="U349" s="564"/>
      <c r="V349" s="564"/>
      <c r="W349" s="564"/>
      <c r="X349" s="564"/>
    </row>
    <row r="350" spans="1:24" ht="14.25" customHeight="1">
      <c r="A350" s="636">
        <v>345</v>
      </c>
      <c r="B350" s="642" t="s">
        <v>1714</v>
      </c>
      <c r="C350" s="640" t="s">
        <v>409</v>
      </c>
      <c r="D350" s="654" t="s">
        <v>1129</v>
      </c>
      <c r="E350" s="564"/>
      <c r="F350" s="564"/>
      <c r="G350" s="564"/>
      <c r="H350" s="564"/>
      <c r="I350" s="564"/>
      <c r="J350" s="564"/>
      <c r="K350" s="564"/>
      <c r="L350" s="564"/>
      <c r="M350" s="564"/>
      <c r="N350" s="564"/>
      <c r="O350" s="564"/>
      <c r="P350" s="564"/>
      <c r="Q350" s="564"/>
      <c r="R350" s="564"/>
      <c r="S350" s="564"/>
      <c r="T350" s="564"/>
      <c r="U350" s="564"/>
      <c r="V350" s="564"/>
      <c r="W350" s="564"/>
      <c r="X350" s="564"/>
    </row>
    <row r="351" spans="1:24" ht="14.25" customHeight="1">
      <c r="A351" s="636">
        <v>346</v>
      </c>
      <c r="B351" s="642" t="s">
        <v>1666</v>
      </c>
      <c r="C351" s="640" t="s">
        <v>434</v>
      </c>
      <c r="D351" s="654" t="s">
        <v>2631</v>
      </c>
      <c r="E351" s="564"/>
      <c r="F351" s="564"/>
      <c r="G351" s="564"/>
      <c r="H351" s="564"/>
      <c r="I351" s="564"/>
      <c r="J351" s="564"/>
      <c r="K351" s="564"/>
      <c r="L351" s="564"/>
      <c r="M351" s="564"/>
      <c r="N351" s="564"/>
      <c r="O351" s="564"/>
      <c r="P351" s="564"/>
      <c r="Q351" s="564"/>
      <c r="R351" s="564"/>
      <c r="S351" s="564"/>
      <c r="T351" s="564"/>
      <c r="U351" s="564"/>
      <c r="V351" s="564"/>
      <c r="W351" s="564"/>
      <c r="X351" s="564"/>
    </row>
    <row r="352" spans="1:24" ht="25.5" customHeight="1">
      <c r="A352" s="636">
        <v>347</v>
      </c>
      <c r="B352" s="642" t="s">
        <v>893</v>
      </c>
      <c r="C352" s="640" t="s">
        <v>434</v>
      </c>
      <c r="D352" s="654" t="s">
        <v>2596</v>
      </c>
      <c r="E352" s="564"/>
      <c r="F352" s="564"/>
      <c r="G352" s="564"/>
      <c r="H352" s="564"/>
      <c r="I352" s="564"/>
      <c r="J352" s="564"/>
      <c r="K352" s="564"/>
      <c r="L352" s="564"/>
      <c r="M352" s="564"/>
      <c r="N352" s="564"/>
      <c r="O352" s="564"/>
      <c r="P352" s="564"/>
      <c r="Q352" s="564"/>
      <c r="R352" s="564"/>
      <c r="S352" s="564"/>
      <c r="T352" s="564"/>
      <c r="U352" s="564"/>
      <c r="V352" s="564"/>
      <c r="W352" s="564"/>
      <c r="X352" s="564"/>
    </row>
    <row r="353" spans="1:24" ht="14.25" customHeight="1">
      <c r="A353" s="636">
        <v>348</v>
      </c>
      <c r="B353" s="642" t="s">
        <v>1720</v>
      </c>
      <c r="C353" s="640" t="s">
        <v>434</v>
      </c>
      <c r="D353" s="654" t="s">
        <v>2693</v>
      </c>
      <c r="E353" s="564"/>
      <c r="F353" s="564"/>
      <c r="G353" s="564"/>
      <c r="H353" s="564"/>
      <c r="I353" s="564"/>
      <c r="J353" s="564"/>
      <c r="K353" s="564"/>
      <c r="L353" s="564"/>
      <c r="M353" s="564"/>
      <c r="N353" s="564"/>
      <c r="O353" s="564"/>
      <c r="P353" s="564"/>
      <c r="Q353" s="564"/>
      <c r="R353" s="564"/>
      <c r="S353" s="564"/>
      <c r="T353" s="564"/>
      <c r="U353" s="564"/>
      <c r="V353" s="564"/>
      <c r="W353" s="564"/>
      <c r="X353" s="564"/>
    </row>
    <row r="354" spans="1:24" ht="14.25" customHeight="1">
      <c r="A354" s="636">
        <v>349</v>
      </c>
      <c r="B354" s="642" t="s">
        <v>1698</v>
      </c>
      <c r="C354" s="640" t="s">
        <v>434</v>
      </c>
      <c r="D354" s="654" t="s">
        <v>2693</v>
      </c>
      <c r="E354" s="564"/>
      <c r="F354" s="564"/>
      <c r="G354" s="564"/>
      <c r="H354" s="564"/>
      <c r="I354" s="564"/>
      <c r="J354" s="564"/>
      <c r="K354" s="564"/>
      <c r="L354" s="564"/>
      <c r="M354" s="564"/>
      <c r="N354" s="564"/>
      <c r="O354" s="564"/>
      <c r="P354" s="564"/>
      <c r="Q354" s="564"/>
      <c r="R354" s="564"/>
      <c r="S354" s="564"/>
      <c r="T354" s="564"/>
      <c r="U354" s="564"/>
      <c r="V354" s="564"/>
      <c r="W354" s="564"/>
      <c r="X354" s="564"/>
    </row>
    <row r="355" spans="1:24" ht="14.25" customHeight="1">
      <c r="A355" s="636">
        <v>350</v>
      </c>
      <c r="B355" s="642" t="s">
        <v>1557</v>
      </c>
      <c r="C355" s="640" t="s">
        <v>434</v>
      </c>
      <c r="D355" s="654" t="s">
        <v>2634</v>
      </c>
      <c r="E355" s="564"/>
      <c r="F355" s="564"/>
      <c r="G355" s="564"/>
      <c r="H355" s="564"/>
      <c r="I355" s="564"/>
      <c r="J355" s="564"/>
      <c r="K355" s="564"/>
      <c r="L355" s="564"/>
      <c r="M355" s="564"/>
      <c r="N355" s="564"/>
      <c r="O355" s="564"/>
      <c r="P355" s="564"/>
      <c r="Q355" s="564"/>
      <c r="R355" s="564"/>
      <c r="S355" s="564"/>
      <c r="T355" s="564"/>
      <c r="U355" s="564"/>
      <c r="V355" s="564"/>
      <c r="W355" s="564"/>
      <c r="X355" s="564"/>
    </row>
    <row r="356" spans="1:24" ht="14.25" customHeight="1">
      <c r="A356" s="636">
        <v>351</v>
      </c>
      <c r="B356" s="642" t="s">
        <v>1724</v>
      </c>
      <c r="C356" s="640" t="s">
        <v>434</v>
      </c>
      <c r="D356" s="654" t="s">
        <v>1129</v>
      </c>
      <c r="E356" s="564"/>
      <c r="F356" s="564"/>
      <c r="G356" s="564"/>
      <c r="H356" s="564"/>
      <c r="I356" s="564"/>
      <c r="J356" s="564"/>
      <c r="K356" s="564"/>
      <c r="L356" s="564"/>
      <c r="M356" s="564"/>
      <c r="N356" s="564"/>
      <c r="O356" s="564"/>
      <c r="P356" s="564"/>
      <c r="Q356" s="564"/>
      <c r="R356" s="564"/>
      <c r="S356" s="564"/>
      <c r="T356" s="564"/>
      <c r="U356" s="564"/>
      <c r="V356" s="564"/>
      <c r="W356" s="564"/>
      <c r="X356" s="564"/>
    </row>
    <row r="357" spans="1:24" ht="31.5" customHeight="1">
      <c r="A357" s="636">
        <v>352</v>
      </c>
      <c r="B357" s="642" t="s">
        <v>2704</v>
      </c>
      <c r="C357" s="640" t="s">
        <v>434</v>
      </c>
      <c r="D357" s="654" t="s">
        <v>1129</v>
      </c>
      <c r="E357" s="564"/>
      <c r="F357" s="564"/>
      <c r="G357" s="564"/>
      <c r="H357" s="564"/>
      <c r="I357" s="564"/>
      <c r="J357" s="564"/>
      <c r="K357" s="564"/>
      <c r="L357" s="564"/>
      <c r="M357" s="564"/>
      <c r="N357" s="564"/>
      <c r="O357" s="564"/>
      <c r="P357" s="564"/>
      <c r="Q357" s="564"/>
      <c r="R357" s="564"/>
      <c r="S357" s="564"/>
      <c r="T357" s="564"/>
      <c r="U357" s="564"/>
      <c r="V357" s="564"/>
      <c r="W357" s="564"/>
      <c r="X357" s="564"/>
    </row>
    <row r="358" spans="1:24" ht="14.25" customHeight="1">
      <c r="A358" s="636">
        <v>353</v>
      </c>
      <c r="B358" s="643" t="s">
        <v>2706</v>
      </c>
      <c r="C358" s="640" t="s">
        <v>434</v>
      </c>
      <c r="D358" s="654" t="s">
        <v>1129</v>
      </c>
      <c r="E358" s="564"/>
      <c r="F358" s="564"/>
      <c r="G358" s="564"/>
      <c r="H358" s="564"/>
      <c r="I358" s="564"/>
      <c r="J358" s="564"/>
      <c r="K358" s="564"/>
      <c r="L358" s="564"/>
      <c r="M358" s="564"/>
      <c r="N358" s="564"/>
      <c r="O358" s="564"/>
      <c r="P358" s="564"/>
      <c r="Q358" s="564"/>
      <c r="R358" s="564"/>
      <c r="S358" s="564"/>
      <c r="T358" s="564"/>
      <c r="U358" s="564"/>
      <c r="V358" s="564"/>
      <c r="W358" s="564"/>
      <c r="X358" s="564"/>
    </row>
    <row r="359" spans="1:24" ht="14.25" customHeight="1">
      <c r="A359" s="636">
        <v>354</v>
      </c>
      <c r="B359" s="642" t="s">
        <v>1700</v>
      </c>
      <c r="C359" s="640" t="s">
        <v>434</v>
      </c>
      <c r="D359" s="654" t="s">
        <v>2631</v>
      </c>
      <c r="E359" s="564"/>
      <c r="F359" s="564"/>
      <c r="G359" s="564"/>
      <c r="H359" s="564"/>
      <c r="I359" s="564"/>
      <c r="J359" s="564"/>
      <c r="K359" s="564"/>
      <c r="L359" s="564"/>
      <c r="M359" s="564"/>
      <c r="N359" s="564"/>
      <c r="O359" s="564"/>
      <c r="P359" s="564"/>
      <c r="Q359" s="564"/>
      <c r="R359" s="564"/>
      <c r="S359" s="564"/>
      <c r="T359" s="564"/>
      <c r="U359" s="564"/>
      <c r="V359" s="564"/>
      <c r="W359" s="564"/>
      <c r="X359" s="564"/>
    </row>
    <row r="360" spans="1:24" ht="14.25" customHeight="1">
      <c r="A360" s="636">
        <v>355</v>
      </c>
      <c r="B360" s="643" t="s">
        <v>2705</v>
      </c>
      <c r="C360" s="640" t="s">
        <v>434</v>
      </c>
      <c r="D360" s="654" t="s">
        <v>2631</v>
      </c>
      <c r="E360" s="564"/>
      <c r="F360" s="564"/>
      <c r="G360" s="564"/>
      <c r="H360" s="564"/>
      <c r="I360" s="564"/>
      <c r="J360" s="564"/>
      <c r="K360" s="564"/>
      <c r="L360" s="564"/>
      <c r="M360" s="564"/>
      <c r="N360" s="564"/>
      <c r="O360" s="564"/>
      <c r="P360" s="564"/>
      <c r="Q360" s="564"/>
      <c r="R360" s="564"/>
      <c r="S360" s="564"/>
      <c r="T360" s="564"/>
      <c r="U360" s="564"/>
      <c r="V360" s="564"/>
      <c r="W360" s="564"/>
      <c r="X360" s="564"/>
    </row>
    <row r="361" spans="1:24" ht="14.25" customHeight="1">
      <c r="A361" s="636">
        <v>356</v>
      </c>
      <c r="B361" s="642" t="s">
        <v>1720</v>
      </c>
      <c r="C361" s="640" t="s">
        <v>434</v>
      </c>
      <c r="D361" s="654" t="s">
        <v>2693</v>
      </c>
      <c r="E361" s="564"/>
      <c r="F361" s="564"/>
      <c r="G361" s="564"/>
      <c r="H361" s="564"/>
      <c r="I361" s="564"/>
      <c r="J361" s="564"/>
      <c r="K361" s="564"/>
      <c r="L361" s="564"/>
      <c r="M361" s="564"/>
      <c r="N361" s="564"/>
      <c r="O361" s="564"/>
      <c r="P361" s="564"/>
      <c r="Q361" s="564"/>
      <c r="R361" s="564"/>
      <c r="S361" s="564"/>
      <c r="T361" s="564"/>
      <c r="U361" s="564"/>
      <c r="V361" s="564"/>
      <c r="W361" s="564"/>
      <c r="X361" s="564"/>
    </row>
    <row r="362" spans="1:24" ht="14.25" customHeight="1">
      <c r="A362" s="636">
        <v>357</v>
      </c>
      <c r="B362" s="642" t="s">
        <v>1495</v>
      </c>
      <c r="C362" s="640" t="s">
        <v>434</v>
      </c>
      <c r="D362" s="654" t="s">
        <v>2693</v>
      </c>
      <c r="E362" s="564"/>
      <c r="F362" s="564"/>
      <c r="G362" s="564"/>
      <c r="H362" s="564"/>
      <c r="I362" s="564"/>
      <c r="J362" s="564"/>
      <c r="K362" s="564"/>
      <c r="L362" s="564"/>
      <c r="M362" s="564"/>
      <c r="N362" s="564"/>
      <c r="O362" s="564"/>
      <c r="P362" s="564"/>
      <c r="Q362" s="564"/>
      <c r="R362" s="564"/>
      <c r="S362" s="564"/>
      <c r="T362" s="564"/>
      <c r="U362" s="564"/>
      <c r="V362" s="564"/>
      <c r="W362" s="564"/>
      <c r="X362" s="564"/>
    </row>
    <row r="363" spans="1:24" ht="14.25" customHeight="1">
      <c r="A363" s="636">
        <v>358</v>
      </c>
      <c r="B363" s="642" t="s">
        <v>1702</v>
      </c>
      <c r="C363" s="640" t="s">
        <v>434</v>
      </c>
      <c r="D363" s="654" t="s">
        <v>2693</v>
      </c>
      <c r="E363" s="564"/>
      <c r="F363" s="564"/>
      <c r="G363" s="564"/>
      <c r="H363" s="564"/>
      <c r="I363" s="564"/>
      <c r="J363" s="564"/>
      <c r="K363" s="564"/>
      <c r="L363" s="564"/>
      <c r="M363" s="564"/>
      <c r="N363" s="564"/>
      <c r="O363" s="564"/>
      <c r="P363" s="564"/>
      <c r="Q363" s="564"/>
      <c r="R363" s="564"/>
      <c r="S363" s="564"/>
      <c r="T363" s="564"/>
      <c r="U363" s="564"/>
      <c r="V363" s="564"/>
      <c r="W363" s="564"/>
      <c r="X363" s="564"/>
    </row>
    <row r="364" spans="1:24" ht="14.25" customHeight="1">
      <c r="A364" s="636">
        <v>359</v>
      </c>
      <c r="B364" s="642" t="s">
        <v>1127</v>
      </c>
      <c r="C364" s="640" t="s">
        <v>434</v>
      </c>
      <c r="D364" s="654" t="s">
        <v>2693</v>
      </c>
      <c r="E364" s="564"/>
      <c r="F364" s="564"/>
      <c r="G364" s="564"/>
      <c r="H364" s="564"/>
      <c r="I364" s="564"/>
      <c r="J364" s="564"/>
      <c r="K364" s="564"/>
      <c r="L364" s="564"/>
      <c r="M364" s="564"/>
      <c r="N364" s="564"/>
      <c r="O364" s="564"/>
      <c r="P364" s="564"/>
      <c r="Q364" s="564"/>
      <c r="R364" s="564"/>
      <c r="S364" s="564"/>
      <c r="T364" s="564"/>
      <c r="U364" s="564"/>
      <c r="V364" s="564"/>
      <c r="W364" s="564"/>
      <c r="X364" s="564"/>
    </row>
    <row r="365" spans="1:24" ht="14.25" customHeight="1">
      <c r="A365" s="636">
        <v>360</v>
      </c>
      <c r="B365" s="642" t="s">
        <v>1159</v>
      </c>
      <c r="C365" s="640" t="s">
        <v>434</v>
      </c>
      <c r="D365" s="654" t="s">
        <v>2693</v>
      </c>
      <c r="E365" s="564"/>
      <c r="F365" s="564"/>
      <c r="G365" s="564"/>
      <c r="H365" s="564"/>
      <c r="I365" s="564"/>
      <c r="J365" s="564"/>
      <c r="K365" s="564"/>
      <c r="L365" s="564"/>
      <c r="M365" s="564"/>
      <c r="N365" s="564"/>
      <c r="O365" s="564"/>
      <c r="P365" s="564"/>
      <c r="Q365" s="564"/>
      <c r="R365" s="564"/>
      <c r="S365" s="564"/>
      <c r="T365" s="564"/>
      <c r="U365" s="564"/>
      <c r="V365" s="564"/>
      <c r="W365" s="564"/>
      <c r="X365" s="564"/>
    </row>
    <row r="366" spans="1:24" ht="14.25" customHeight="1">
      <c r="A366" s="636">
        <v>361</v>
      </c>
      <c r="B366" s="642" t="s">
        <v>1005</v>
      </c>
      <c r="C366" s="640" t="s">
        <v>434</v>
      </c>
      <c r="D366" s="654" t="s">
        <v>2693</v>
      </c>
      <c r="E366" s="564"/>
      <c r="F366" s="564"/>
      <c r="G366" s="564"/>
      <c r="H366" s="564"/>
      <c r="I366" s="564"/>
      <c r="J366" s="564"/>
      <c r="K366" s="564"/>
      <c r="L366" s="564"/>
      <c r="M366" s="564"/>
      <c r="N366" s="564"/>
      <c r="O366" s="564"/>
      <c r="P366" s="564"/>
      <c r="Q366" s="564"/>
      <c r="R366" s="564"/>
      <c r="S366" s="564"/>
      <c r="T366" s="564"/>
      <c r="U366" s="564"/>
      <c r="V366" s="564"/>
      <c r="W366" s="564"/>
      <c r="X366" s="564"/>
    </row>
    <row r="367" spans="1:24" ht="14.25" customHeight="1">
      <c r="A367" s="636">
        <v>362</v>
      </c>
      <c r="B367" s="642" t="s">
        <v>1678</v>
      </c>
      <c r="C367" s="640" t="s">
        <v>434</v>
      </c>
      <c r="D367" s="654" t="s">
        <v>2693</v>
      </c>
      <c r="E367" s="564"/>
      <c r="F367" s="564"/>
      <c r="G367" s="564"/>
      <c r="H367" s="564"/>
      <c r="I367" s="564"/>
      <c r="J367" s="564"/>
      <c r="K367" s="564"/>
      <c r="L367" s="564"/>
      <c r="M367" s="564"/>
      <c r="N367" s="564"/>
      <c r="O367" s="564"/>
      <c r="P367" s="564"/>
      <c r="Q367" s="564"/>
      <c r="R367" s="564"/>
      <c r="S367" s="564"/>
      <c r="T367" s="564"/>
      <c r="U367" s="564"/>
      <c r="V367" s="564"/>
      <c r="W367" s="564"/>
      <c r="X367" s="564"/>
    </row>
    <row r="368" spans="1:24" ht="14.25" customHeight="1">
      <c r="A368" s="636">
        <v>363</v>
      </c>
      <c r="B368" s="642" t="s">
        <v>1703</v>
      </c>
      <c r="C368" s="640" t="s">
        <v>434</v>
      </c>
      <c r="D368" s="654" t="s">
        <v>2693</v>
      </c>
      <c r="E368" s="564"/>
      <c r="F368" s="564"/>
      <c r="G368" s="564"/>
      <c r="H368" s="564"/>
      <c r="I368" s="564"/>
      <c r="J368" s="564"/>
      <c r="K368" s="564"/>
      <c r="L368" s="564"/>
      <c r="M368" s="564"/>
      <c r="N368" s="564"/>
      <c r="O368" s="564"/>
      <c r="P368" s="564"/>
      <c r="Q368" s="564"/>
      <c r="R368" s="564"/>
      <c r="S368" s="564"/>
      <c r="T368" s="564"/>
      <c r="U368" s="564"/>
      <c r="V368" s="564"/>
      <c r="W368" s="564"/>
      <c r="X368" s="564"/>
    </row>
    <row r="369" spans="1:24" ht="14.25" customHeight="1">
      <c r="A369" s="636">
        <v>364</v>
      </c>
      <c r="B369" s="642" t="s">
        <v>1704</v>
      </c>
      <c r="C369" s="640" t="s">
        <v>434</v>
      </c>
      <c r="D369" s="654" t="s">
        <v>2693</v>
      </c>
      <c r="E369" s="564"/>
      <c r="F369" s="564"/>
      <c r="G369" s="564"/>
      <c r="H369" s="564"/>
      <c r="I369" s="564"/>
      <c r="J369" s="564"/>
      <c r="K369" s="564"/>
      <c r="L369" s="564"/>
      <c r="M369" s="564"/>
      <c r="N369" s="564"/>
      <c r="O369" s="564"/>
      <c r="P369" s="564"/>
      <c r="Q369" s="564"/>
      <c r="R369" s="564"/>
      <c r="S369" s="564"/>
      <c r="T369" s="564"/>
      <c r="U369" s="564"/>
      <c r="V369" s="564"/>
      <c r="W369" s="564"/>
      <c r="X369" s="564"/>
    </row>
    <row r="370" spans="1:24" ht="14.25" customHeight="1">
      <c r="A370" s="636">
        <v>365</v>
      </c>
      <c r="B370" s="642" t="s">
        <v>1707</v>
      </c>
      <c r="C370" s="640" t="s">
        <v>434</v>
      </c>
      <c r="D370" s="654" t="s">
        <v>2693</v>
      </c>
      <c r="E370" s="564"/>
      <c r="F370" s="564"/>
      <c r="G370" s="564"/>
      <c r="H370" s="564"/>
      <c r="I370" s="564"/>
      <c r="J370" s="564"/>
      <c r="K370" s="564"/>
      <c r="L370" s="564"/>
      <c r="M370" s="564"/>
      <c r="N370" s="564"/>
      <c r="O370" s="564"/>
      <c r="P370" s="564"/>
      <c r="Q370" s="564"/>
      <c r="R370" s="564"/>
      <c r="S370" s="564"/>
      <c r="T370" s="564"/>
      <c r="U370" s="564"/>
      <c r="V370" s="564"/>
      <c r="W370" s="564"/>
      <c r="X370" s="564"/>
    </row>
    <row r="371" spans="1:24" ht="14.25" customHeight="1">
      <c r="A371" s="636">
        <v>366</v>
      </c>
      <c r="B371" s="642" t="s">
        <v>1701</v>
      </c>
      <c r="C371" s="640" t="s">
        <v>434</v>
      </c>
      <c r="D371" s="654" t="s">
        <v>2693</v>
      </c>
      <c r="E371" s="564"/>
      <c r="F371" s="564"/>
      <c r="G371" s="564"/>
      <c r="H371" s="564"/>
      <c r="I371" s="564"/>
      <c r="J371" s="564"/>
      <c r="K371" s="564"/>
      <c r="L371" s="564"/>
      <c r="M371" s="564"/>
      <c r="N371" s="564"/>
      <c r="O371" s="564"/>
      <c r="P371" s="564"/>
      <c r="Q371" s="564"/>
      <c r="R371" s="564"/>
      <c r="S371" s="564"/>
      <c r="T371" s="564"/>
      <c r="U371" s="564"/>
      <c r="V371" s="564"/>
      <c r="W371" s="564"/>
      <c r="X371" s="564"/>
    </row>
    <row r="372" spans="1:24" ht="14.25" customHeight="1">
      <c r="A372" s="636">
        <v>367</v>
      </c>
      <c r="B372" s="642" t="s">
        <v>764</v>
      </c>
      <c r="C372" s="640" t="s">
        <v>434</v>
      </c>
      <c r="D372" s="654" t="s">
        <v>2693</v>
      </c>
      <c r="E372" s="564"/>
      <c r="F372" s="564"/>
      <c r="G372" s="564"/>
      <c r="H372" s="564"/>
      <c r="I372" s="564"/>
      <c r="J372" s="564"/>
      <c r="K372" s="564"/>
      <c r="L372" s="564"/>
      <c r="M372" s="564"/>
      <c r="N372" s="564"/>
      <c r="O372" s="564"/>
      <c r="P372" s="564"/>
      <c r="Q372" s="564"/>
      <c r="R372" s="564"/>
      <c r="S372" s="564"/>
      <c r="T372" s="564"/>
      <c r="U372" s="564"/>
      <c r="V372" s="564"/>
      <c r="W372" s="564"/>
      <c r="X372" s="564"/>
    </row>
    <row r="373" spans="1:24" ht="14.25" customHeight="1">
      <c r="A373" s="636">
        <v>368</v>
      </c>
      <c r="B373" s="642" t="s">
        <v>1705</v>
      </c>
      <c r="C373" s="640" t="s">
        <v>434</v>
      </c>
      <c r="D373" s="654" t="s">
        <v>2693</v>
      </c>
      <c r="E373" s="564"/>
      <c r="F373" s="564"/>
      <c r="G373" s="564"/>
      <c r="H373" s="564"/>
      <c r="I373" s="564"/>
      <c r="J373" s="564"/>
      <c r="K373" s="564"/>
      <c r="L373" s="564"/>
      <c r="M373" s="564"/>
      <c r="N373" s="564"/>
      <c r="O373" s="564"/>
      <c r="P373" s="564"/>
      <c r="Q373" s="564"/>
      <c r="R373" s="564"/>
      <c r="S373" s="564"/>
      <c r="T373" s="564"/>
      <c r="U373" s="564"/>
      <c r="V373" s="564"/>
      <c r="W373" s="564"/>
      <c r="X373" s="564"/>
    </row>
    <row r="374" spans="1:24" ht="14.25" customHeight="1">
      <c r="A374" s="636">
        <v>369</v>
      </c>
      <c r="B374" s="642" t="s">
        <v>1193</v>
      </c>
      <c r="C374" s="640" t="s">
        <v>434</v>
      </c>
      <c r="D374" s="654" t="s">
        <v>2693</v>
      </c>
      <c r="E374" s="564"/>
      <c r="F374" s="564"/>
      <c r="G374" s="564"/>
      <c r="H374" s="564"/>
      <c r="I374" s="564"/>
      <c r="J374" s="564"/>
      <c r="K374" s="564"/>
      <c r="L374" s="564"/>
      <c r="M374" s="564"/>
      <c r="N374" s="564"/>
      <c r="O374" s="564"/>
      <c r="P374" s="564"/>
      <c r="Q374" s="564"/>
      <c r="R374" s="564"/>
      <c r="S374" s="564"/>
      <c r="T374" s="564"/>
      <c r="U374" s="564"/>
      <c r="V374" s="564"/>
      <c r="W374" s="564"/>
      <c r="X374" s="564"/>
    </row>
    <row r="375" spans="1:24" ht="14.25" customHeight="1">
      <c r="A375" s="636">
        <v>370</v>
      </c>
      <c r="B375" s="642" t="s">
        <v>1709</v>
      </c>
      <c r="C375" s="640" t="s">
        <v>434</v>
      </c>
      <c r="D375" s="654" t="s">
        <v>2693</v>
      </c>
      <c r="E375" s="564"/>
      <c r="F375" s="564"/>
      <c r="G375" s="564"/>
      <c r="H375" s="564"/>
      <c r="I375" s="564"/>
      <c r="J375" s="564"/>
      <c r="K375" s="564"/>
      <c r="L375" s="564"/>
      <c r="M375" s="564"/>
      <c r="N375" s="564"/>
      <c r="O375" s="564"/>
      <c r="P375" s="564"/>
      <c r="Q375" s="564"/>
      <c r="R375" s="564"/>
      <c r="S375" s="564"/>
      <c r="T375" s="564"/>
      <c r="U375" s="564"/>
      <c r="V375" s="564"/>
      <c r="W375" s="564"/>
      <c r="X375" s="564"/>
    </row>
    <row r="376" spans="1:24" ht="14.25" customHeight="1">
      <c r="A376" s="636">
        <v>371</v>
      </c>
      <c r="B376" s="642" t="s">
        <v>1708</v>
      </c>
      <c r="C376" s="640" t="s">
        <v>434</v>
      </c>
      <c r="D376" s="654" t="s">
        <v>2693</v>
      </c>
      <c r="E376" s="564"/>
      <c r="F376" s="564"/>
      <c r="G376" s="564"/>
      <c r="H376" s="564"/>
      <c r="I376" s="564"/>
      <c r="J376" s="564"/>
      <c r="K376" s="564"/>
      <c r="L376" s="564"/>
      <c r="M376" s="564"/>
      <c r="N376" s="564"/>
      <c r="O376" s="564"/>
      <c r="P376" s="564"/>
      <c r="Q376" s="564"/>
      <c r="R376" s="564"/>
      <c r="S376" s="564"/>
      <c r="T376" s="564"/>
      <c r="U376" s="564"/>
      <c r="V376" s="564"/>
      <c r="W376" s="564"/>
      <c r="X376" s="564"/>
    </row>
    <row r="377" spans="1:24" ht="14.25" customHeight="1">
      <c r="A377" s="636">
        <v>372</v>
      </c>
      <c r="B377" s="642" t="s">
        <v>1468</v>
      </c>
      <c r="C377" s="640" t="s">
        <v>434</v>
      </c>
      <c r="D377" s="654" t="s">
        <v>2635</v>
      </c>
      <c r="E377" s="564"/>
      <c r="F377" s="564"/>
      <c r="G377" s="564"/>
      <c r="H377" s="564"/>
      <c r="I377" s="564"/>
      <c r="J377" s="564"/>
      <c r="K377" s="564"/>
      <c r="L377" s="564"/>
      <c r="M377" s="564"/>
      <c r="N377" s="564"/>
      <c r="O377" s="564"/>
      <c r="P377" s="564"/>
      <c r="Q377" s="564"/>
      <c r="R377" s="564"/>
      <c r="S377" s="564"/>
      <c r="T377" s="564"/>
      <c r="U377" s="564"/>
      <c r="V377" s="564"/>
      <c r="W377" s="564"/>
      <c r="X377" s="564"/>
    </row>
    <row r="378" spans="1:24" ht="14.25" customHeight="1">
      <c r="A378" s="636">
        <v>373</v>
      </c>
      <c r="B378" s="642" t="s">
        <v>1655</v>
      </c>
      <c r="C378" s="640" t="s">
        <v>434</v>
      </c>
      <c r="D378" s="654" t="s">
        <v>1129</v>
      </c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</row>
    <row r="379" spans="1:24" ht="14.25" customHeight="1">
      <c r="A379" s="636">
        <v>374</v>
      </c>
      <c r="B379" s="642" t="s">
        <v>1662</v>
      </c>
      <c r="C379" s="640" t="s">
        <v>434</v>
      </c>
      <c r="D379" s="654" t="s">
        <v>1129</v>
      </c>
      <c r="E379" s="564"/>
      <c r="F379" s="564"/>
      <c r="G379" s="564"/>
      <c r="H379" s="564"/>
      <c r="I379" s="564"/>
      <c r="J379" s="564"/>
      <c r="K379" s="564"/>
      <c r="L379" s="564"/>
      <c r="M379" s="564"/>
      <c r="N379" s="564"/>
      <c r="O379" s="564"/>
      <c r="P379" s="564"/>
      <c r="Q379" s="564"/>
      <c r="R379" s="564"/>
      <c r="S379" s="564"/>
      <c r="T379" s="564"/>
      <c r="U379" s="564"/>
      <c r="V379" s="564"/>
      <c r="W379" s="564"/>
      <c r="X379" s="564"/>
    </row>
    <row r="380" spans="1:24" ht="14.25" customHeight="1">
      <c r="A380" s="636">
        <v>375</v>
      </c>
      <c r="B380" s="642" t="s">
        <v>876</v>
      </c>
      <c r="C380" s="640" t="s">
        <v>434</v>
      </c>
      <c r="D380" s="654" t="s">
        <v>2635</v>
      </c>
      <c r="E380" s="564"/>
      <c r="F380" s="564"/>
      <c r="G380" s="564"/>
      <c r="H380" s="564"/>
      <c r="I380" s="564"/>
      <c r="J380" s="564"/>
      <c r="K380" s="564"/>
      <c r="L380" s="564"/>
      <c r="M380" s="564"/>
      <c r="N380" s="564"/>
      <c r="O380" s="564"/>
      <c r="P380" s="564"/>
      <c r="Q380" s="564"/>
      <c r="R380" s="564"/>
      <c r="S380" s="564"/>
      <c r="T380" s="564"/>
      <c r="U380" s="564"/>
      <c r="V380" s="564"/>
      <c r="W380" s="564"/>
      <c r="X380" s="564"/>
    </row>
    <row r="381" spans="1:24" ht="14.25" customHeight="1">
      <c r="A381" s="636">
        <v>376</v>
      </c>
      <c r="B381" s="642" t="s">
        <v>1666</v>
      </c>
      <c r="C381" s="640" t="s">
        <v>434</v>
      </c>
      <c r="D381" s="654" t="s">
        <v>2631</v>
      </c>
      <c r="E381" s="564"/>
      <c r="F381" s="564"/>
      <c r="G381" s="564"/>
      <c r="H381" s="564"/>
      <c r="I381" s="564"/>
      <c r="J381" s="564"/>
      <c r="K381" s="564"/>
      <c r="L381" s="564"/>
      <c r="M381" s="564"/>
      <c r="N381" s="564"/>
      <c r="O381" s="564"/>
      <c r="P381" s="564"/>
      <c r="Q381" s="564"/>
      <c r="R381" s="564"/>
      <c r="S381" s="564"/>
      <c r="T381" s="564"/>
      <c r="U381" s="564"/>
      <c r="V381" s="564"/>
      <c r="W381" s="564"/>
      <c r="X381" s="564"/>
    </row>
    <row r="382" spans="1:24" ht="14.25" customHeight="1">
      <c r="A382" s="636">
        <v>377</v>
      </c>
      <c r="B382" s="642" t="s">
        <v>1728</v>
      </c>
      <c r="C382" s="640" t="s">
        <v>434</v>
      </c>
      <c r="D382" s="654" t="s">
        <v>1129</v>
      </c>
      <c r="E382" s="564"/>
      <c r="F382" s="564"/>
      <c r="G382" s="564"/>
      <c r="H382" s="564"/>
      <c r="I382" s="564"/>
      <c r="J382" s="564"/>
      <c r="K382" s="564"/>
      <c r="L382" s="564"/>
      <c r="M382" s="564"/>
      <c r="N382" s="564"/>
      <c r="O382" s="564"/>
      <c r="P382" s="564"/>
      <c r="Q382" s="564"/>
      <c r="R382" s="564"/>
      <c r="S382" s="564"/>
      <c r="T382" s="564"/>
      <c r="U382" s="564"/>
      <c r="V382" s="564"/>
      <c r="W382" s="564"/>
      <c r="X382" s="564"/>
    </row>
    <row r="383" spans="1:24" ht="14.25" customHeight="1">
      <c r="A383" s="636">
        <v>378</v>
      </c>
      <c r="B383" s="642" t="s">
        <v>661</v>
      </c>
      <c r="C383" s="640" t="s">
        <v>434</v>
      </c>
      <c r="D383" s="654" t="s">
        <v>2635</v>
      </c>
      <c r="E383" s="564"/>
      <c r="F383" s="564"/>
      <c r="G383" s="564"/>
      <c r="H383" s="564"/>
      <c r="I383" s="564"/>
      <c r="J383" s="564"/>
      <c r="K383" s="564"/>
      <c r="L383" s="564"/>
      <c r="M383" s="564"/>
      <c r="N383" s="564"/>
      <c r="O383" s="564"/>
      <c r="P383" s="564"/>
      <c r="Q383" s="564"/>
      <c r="R383" s="564"/>
      <c r="S383" s="564"/>
      <c r="T383" s="564"/>
      <c r="U383" s="564"/>
      <c r="V383" s="564"/>
      <c r="W383" s="564"/>
      <c r="X383" s="564"/>
    </row>
    <row r="384" spans="1:24" ht="14.25" customHeight="1">
      <c r="A384" s="636">
        <v>379</v>
      </c>
      <c r="B384" s="642" t="s">
        <v>1640</v>
      </c>
      <c r="C384" s="640" t="s">
        <v>434</v>
      </c>
      <c r="D384" s="654" t="s">
        <v>2635</v>
      </c>
      <c r="E384" s="564"/>
      <c r="F384" s="564"/>
      <c r="G384" s="564"/>
      <c r="H384" s="564"/>
      <c r="I384" s="564"/>
      <c r="J384" s="564"/>
      <c r="K384" s="564"/>
      <c r="L384" s="564"/>
      <c r="M384" s="564"/>
      <c r="N384" s="564"/>
      <c r="O384" s="564"/>
      <c r="P384" s="564"/>
      <c r="Q384" s="564"/>
      <c r="R384" s="564"/>
      <c r="S384" s="564"/>
      <c r="T384" s="564"/>
      <c r="U384" s="564"/>
      <c r="V384" s="564"/>
      <c r="W384" s="564"/>
      <c r="X384" s="564"/>
    </row>
    <row r="385" spans="1:24" ht="14.25" customHeight="1">
      <c r="A385" s="636">
        <v>380</v>
      </c>
      <c r="B385" s="642" t="s">
        <v>1356</v>
      </c>
      <c r="C385" s="640" t="s">
        <v>434</v>
      </c>
      <c r="D385" s="654" t="s">
        <v>2635</v>
      </c>
      <c r="E385" s="564"/>
      <c r="F385" s="564"/>
      <c r="G385" s="564"/>
      <c r="H385" s="564"/>
      <c r="I385" s="564"/>
      <c r="J385" s="564"/>
      <c r="K385" s="564"/>
      <c r="L385" s="564"/>
      <c r="M385" s="564"/>
      <c r="N385" s="564"/>
      <c r="O385" s="564"/>
      <c r="P385" s="564"/>
      <c r="Q385" s="564"/>
      <c r="R385" s="564"/>
      <c r="S385" s="564"/>
      <c r="T385" s="564"/>
      <c r="U385" s="564"/>
      <c r="V385" s="564"/>
      <c r="W385" s="564"/>
      <c r="X385" s="564"/>
    </row>
    <row r="386" spans="1:24" ht="14.25" customHeight="1">
      <c r="A386" s="636">
        <v>381</v>
      </c>
      <c r="B386" s="642" t="s">
        <v>1326</v>
      </c>
      <c r="C386" s="640" t="s">
        <v>434</v>
      </c>
      <c r="D386" s="654" t="s">
        <v>2635</v>
      </c>
      <c r="E386" s="564"/>
      <c r="F386" s="564"/>
      <c r="G386" s="564"/>
      <c r="H386" s="564"/>
      <c r="I386" s="564"/>
      <c r="J386" s="564"/>
      <c r="K386" s="564"/>
      <c r="L386" s="564"/>
      <c r="M386" s="564"/>
      <c r="N386" s="564"/>
      <c r="O386" s="564"/>
      <c r="P386" s="564"/>
      <c r="Q386" s="564"/>
      <c r="R386" s="564"/>
      <c r="S386" s="564"/>
      <c r="T386" s="564"/>
      <c r="U386" s="564"/>
      <c r="V386" s="564"/>
      <c r="W386" s="564"/>
      <c r="X386" s="564"/>
    </row>
    <row r="387" spans="1:24" ht="14.25" customHeight="1">
      <c r="A387" s="636">
        <v>382</v>
      </c>
      <c r="B387" s="642" t="s">
        <v>1695</v>
      </c>
      <c r="C387" s="640" t="s">
        <v>434</v>
      </c>
      <c r="D387" s="654" t="s">
        <v>1129</v>
      </c>
      <c r="E387" s="564"/>
      <c r="F387" s="564"/>
      <c r="G387" s="564"/>
      <c r="H387" s="564"/>
      <c r="I387" s="564"/>
      <c r="J387" s="564"/>
      <c r="K387" s="564"/>
      <c r="L387" s="564"/>
      <c r="M387" s="564"/>
      <c r="N387" s="564"/>
      <c r="O387" s="564"/>
      <c r="P387" s="564"/>
      <c r="Q387" s="564"/>
      <c r="R387" s="564"/>
      <c r="S387" s="564"/>
      <c r="T387" s="564"/>
      <c r="U387" s="564"/>
      <c r="V387" s="564"/>
      <c r="W387" s="564"/>
      <c r="X387" s="564"/>
    </row>
    <row r="388" spans="1:24" ht="14.25" customHeight="1">
      <c r="A388" s="636">
        <v>383</v>
      </c>
      <c r="B388" s="642" t="s">
        <v>2224</v>
      </c>
      <c r="C388" s="640" t="s">
        <v>434</v>
      </c>
      <c r="D388" s="654" t="s">
        <v>1129</v>
      </c>
      <c r="E388" s="564"/>
      <c r="F388" s="564"/>
      <c r="G388" s="564"/>
      <c r="H388" s="564"/>
      <c r="I388" s="564"/>
      <c r="J388" s="564"/>
      <c r="K388" s="564"/>
      <c r="L388" s="564"/>
      <c r="M388" s="564"/>
      <c r="N388" s="564"/>
      <c r="O388" s="564"/>
      <c r="P388" s="564"/>
      <c r="Q388" s="564"/>
      <c r="R388" s="564"/>
      <c r="S388" s="564"/>
      <c r="T388" s="564"/>
      <c r="U388" s="564"/>
      <c r="V388" s="564"/>
      <c r="W388" s="564"/>
      <c r="X388" s="564"/>
    </row>
    <row r="389" spans="1:24" ht="14.25" customHeight="1">
      <c r="A389" s="636">
        <v>384</v>
      </c>
      <c r="B389" s="642" t="s">
        <v>1706</v>
      </c>
      <c r="C389" s="640" t="s">
        <v>434</v>
      </c>
      <c r="D389" s="654" t="s">
        <v>2693</v>
      </c>
      <c r="E389" s="564"/>
      <c r="F389" s="564"/>
      <c r="G389" s="564"/>
      <c r="H389" s="564"/>
      <c r="I389" s="564"/>
      <c r="J389" s="564"/>
      <c r="K389" s="564"/>
      <c r="L389" s="564"/>
      <c r="M389" s="564"/>
      <c r="N389" s="564"/>
      <c r="O389" s="564"/>
      <c r="P389" s="564"/>
      <c r="Q389" s="564"/>
      <c r="R389" s="564"/>
      <c r="S389" s="564"/>
      <c r="T389" s="564"/>
      <c r="U389" s="564"/>
      <c r="V389" s="564"/>
      <c r="W389" s="564"/>
      <c r="X389" s="564"/>
    </row>
    <row r="390" spans="1:24" ht="14.25" customHeight="1">
      <c r="A390" s="636">
        <v>385</v>
      </c>
      <c r="B390" s="642" t="s">
        <v>1487</v>
      </c>
      <c r="C390" s="640" t="s">
        <v>434</v>
      </c>
      <c r="D390" s="654" t="s">
        <v>2693</v>
      </c>
      <c r="E390" s="564"/>
      <c r="F390" s="564"/>
      <c r="G390" s="564"/>
      <c r="H390" s="564"/>
      <c r="I390" s="564"/>
      <c r="J390" s="564"/>
      <c r="K390" s="564"/>
      <c r="L390" s="564"/>
      <c r="M390" s="564"/>
      <c r="N390" s="564"/>
      <c r="O390" s="564"/>
      <c r="P390" s="564"/>
      <c r="Q390" s="564"/>
      <c r="R390" s="564"/>
      <c r="S390" s="564"/>
      <c r="T390" s="564"/>
      <c r="U390" s="564"/>
      <c r="V390" s="564"/>
      <c r="W390" s="564"/>
      <c r="X390" s="564"/>
    </row>
    <row r="391" spans="1:24" ht="25.5" customHeight="1">
      <c r="A391" s="636">
        <v>386</v>
      </c>
      <c r="B391" s="643" t="s">
        <v>2692</v>
      </c>
      <c r="C391" s="640" t="s">
        <v>434</v>
      </c>
      <c r="D391" s="654" t="s">
        <v>2593</v>
      </c>
      <c r="E391" s="564"/>
      <c r="F391" s="564"/>
      <c r="G391" s="564"/>
      <c r="H391" s="564"/>
      <c r="I391" s="564"/>
      <c r="J391" s="564"/>
      <c r="K391" s="564"/>
      <c r="L391" s="564"/>
      <c r="M391" s="564"/>
      <c r="N391" s="564"/>
      <c r="O391" s="564"/>
      <c r="P391" s="564"/>
      <c r="Q391" s="564"/>
      <c r="R391" s="564"/>
      <c r="S391" s="564"/>
      <c r="T391" s="564"/>
      <c r="U391" s="564"/>
      <c r="V391" s="564"/>
      <c r="W391" s="564"/>
      <c r="X391" s="564"/>
    </row>
    <row r="392" spans="1:24" ht="14.25" customHeight="1">
      <c r="A392" s="636">
        <v>387</v>
      </c>
      <c r="B392" s="642" t="s">
        <v>1731</v>
      </c>
      <c r="C392" s="640" t="s">
        <v>434</v>
      </c>
      <c r="D392" s="654" t="s">
        <v>2584</v>
      </c>
      <c r="E392" s="564"/>
      <c r="F392" s="564"/>
      <c r="G392" s="564"/>
      <c r="H392" s="564"/>
      <c r="I392" s="564"/>
      <c r="J392" s="564"/>
      <c r="K392" s="564"/>
      <c r="L392" s="564"/>
      <c r="M392" s="564"/>
      <c r="N392" s="564"/>
      <c r="O392" s="564"/>
      <c r="P392" s="564"/>
      <c r="Q392" s="564"/>
      <c r="R392" s="564"/>
      <c r="S392" s="564"/>
      <c r="T392" s="564"/>
      <c r="U392" s="564"/>
      <c r="V392" s="564"/>
      <c r="W392" s="564"/>
      <c r="X392" s="564"/>
    </row>
    <row r="393" spans="1:24" ht="14.25" customHeight="1">
      <c r="A393" s="636">
        <v>388</v>
      </c>
      <c r="B393" s="642" t="s">
        <v>1733</v>
      </c>
      <c r="C393" s="640" t="s">
        <v>434</v>
      </c>
      <c r="D393" s="654" t="s">
        <v>2584</v>
      </c>
      <c r="E393" s="564"/>
      <c r="F393" s="564"/>
      <c r="G393" s="564"/>
      <c r="H393" s="564"/>
      <c r="I393" s="564"/>
      <c r="J393" s="564"/>
      <c r="K393" s="564"/>
      <c r="L393" s="564"/>
      <c r="M393" s="564"/>
      <c r="N393" s="564"/>
      <c r="O393" s="564"/>
      <c r="P393" s="564"/>
      <c r="Q393" s="564"/>
      <c r="R393" s="564"/>
      <c r="S393" s="564"/>
      <c r="T393" s="564"/>
      <c r="U393" s="564"/>
      <c r="V393" s="564"/>
      <c r="W393" s="564"/>
      <c r="X393" s="564"/>
    </row>
    <row r="394" spans="1:24" ht="14.25" customHeight="1">
      <c r="A394" s="636">
        <v>389</v>
      </c>
      <c r="B394" s="642" t="s">
        <v>1734</v>
      </c>
      <c r="C394" s="640" t="s">
        <v>434</v>
      </c>
      <c r="D394" s="654" t="s">
        <v>2584</v>
      </c>
      <c r="E394" s="564"/>
      <c r="F394" s="564"/>
      <c r="G394" s="564"/>
      <c r="H394" s="564"/>
      <c r="I394" s="564"/>
      <c r="J394" s="564"/>
      <c r="K394" s="564"/>
      <c r="L394" s="564"/>
      <c r="M394" s="564"/>
      <c r="N394" s="564"/>
      <c r="O394" s="564"/>
      <c r="P394" s="564"/>
      <c r="Q394" s="564"/>
      <c r="R394" s="564"/>
      <c r="S394" s="564"/>
      <c r="T394" s="564"/>
      <c r="U394" s="564"/>
      <c r="V394" s="564"/>
      <c r="W394" s="564"/>
      <c r="X394" s="564"/>
    </row>
    <row r="395" spans="1:24" ht="14.25" customHeight="1">
      <c r="A395" s="636">
        <v>390</v>
      </c>
      <c r="B395" s="642" t="s">
        <v>1735</v>
      </c>
      <c r="C395" s="640" t="s">
        <v>434</v>
      </c>
      <c r="D395" s="654" t="s">
        <v>2584</v>
      </c>
      <c r="E395" s="564"/>
      <c r="F395" s="564"/>
      <c r="G395" s="564"/>
      <c r="H395" s="564"/>
      <c r="I395" s="564"/>
      <c r="J395" s="564"/>
      <c r="K395" s="564"/>
      <c r="L395" s="564"/>
      <c r="M395" s="564"/>
      <c r="N395" s="564"/>
      <c r="O395" s="564"/>
      <c r="P395" s="564"/>
      <c r="Q395" s="564"/>
      <c r="R395" s="564"/>
      <c r="S395" s="564"/>
      <c r="T395" s="564"/>
      <c r="U395" s="564"/>
      <c r="V395" s="564"/>
      <c r="W395" s="564"/>
      <c r="X395" s="564"/>
    </row>
    <row r="396" spans="1:24" ht="14.25" customHeight="1">
      <c r="A396" s="636">
        <v>391</v>
      </c>
      <c r="B396" s="642" t="s">
        <v>1737</v>
      </c>
      <c r="C396" s="640" t="s">
        <v>434</v>
      </c>
      <c r="D396" s="654" t="s">
        <v>2584</v>
      </c>
      <c r="E396" s="564"/>
      <c r="F396" s="564"/>
      <c r="G396" s="564"/>
      <c r="H396" s="564"/>
      <c r="I396" s="564"/>
      <c r="J396" s="564"/>
      <c r="K396" s="564"/>
      <c r="L396" s="564"/>
      <c r="M396" s="564"/>
      <c r="N396" s="564"/>
      <c r="O396" s="564"/>
      <c r="P396" s="564"/>
      <c r="Q396" s="564"/>
      <c r="R396" s="564"/>
      <c r="S396" s="564"/>
      <c r="T396" s="564"/>
      <c r="U396" s="564"/>
      <c r="V396" s="564"/>
      <c r="W396" s="564"/>
      <c r="X396" s="564"/>
    </row>
    <row r="397" spans="1:24" ht="14.25" customHeight="1">
      <c r="A397" s="636">
        <v>392</v>
      </c>
      <c r="B397" s="642" t="s">
        <v>1738</v>
      </c>
      <c r="C397" s="640" t="s">
        <v>434</v>
      </c>
      <c r="D397" s="654" t="s">
        <v>2584</v>
      </c>
      <c r="E397" s="564"/>
      <c r="F397" s="564"/>
      <c r="G397" s="564"/>
      <c r="H397" s="564"/>
      <c r="I397" s="564"/>
      <c r="J397" s="564"/>
      <c r="K397" s="564"/>
      <c r="L397" s="564"/>
      <c r="M397" s="564"/>
      <c r="N397" s="564"/>
      <c r="O397" s="564"/>
      <c r="P397" s="564"/>
      <c r="Q397" s="564"/>
      <c r="R397" s="564"/>
      <c r="S397" s="564"/>
      <c r="T397" s="564"/>
      <c r="U397" s="564"/>
      <c r="V397" s="564"/>
      <c r="W397" s="564"/>
      <c r="X397" s="564"/>
    </row>
    <row r="398" spans="1:24" ht="14.25" customHeight="1">
      <c r="A398" s="636">
        <v>393</v>
      </c>
      <c r="B398" s="642" t="s">
        <v>1739</v>
      </c>
      <c r="C398" s="640" t="s">
        <v>434</v>
      </c>
      <c r="D398" s="654" t="s">
        <v>2584</v>
      </c>
      <c r="E398" s="564"/>
      <c r="F398" s="564"/>
      <c r="G398" s="564"/>
      <c r="H398" s="564"/>
      <c r="I398" s="564"/>
      <c r="J398" s="564"/>
      <c r="K398" s="564"/>
      <c r="L398" s="564"/>
      <c r="M398" s="564"/>
      <c r="N398" s="564"/>
      <c r="O398" s="564"/>
      <c r="P398" s="564"/>
      <c r="Q398" s="564"/>
      <c r="R398" s="564"/>
      <c r="S398" s="564"/>
      <c r="T398" s="564"/>
      <c r="U398" s="564"/>
      <c r="V398" s="564"/>
      <c r="W398" s="564"/>
      <c r="X398" s="564"/>
    </row>
    <row r="399" spans="1:24" ht="14.25" customHeight="1">
      <c r="A399" s="636">
        <v>394</v>
      </c>
      <c r="B399" s="642" t="s">
        <v>1740</v>
      </c>
      <c r="C399" s="640" t="s">
        <v>434</v>
      </c>
      <c r="D399" s="654" t="s">
        <v>2584</v>
      </c>
      <c r="E399" s="564"/>
      <c r="F399" s="564"/>
      <c r="G399" s="564"/>
      <c r="H399" s="564"/>
      <c r="I399" s="564"/>
      <c r="J399" s="564"/>
      <c r="K399" s="564"/>
      <c r="L399" s="564"/>
      <c r="M399" s="564"/>
      <c r="N399" s="564"/>
      <c r="O399" s="564"/>
      <c r="P399" s="564"/>
      <c r="Q399" s="564"/>
      <c r="R399" s="564"/>
      <c r="S399" s="564"/>
      <c r="T399" s="564"/>
      <c r="U399" s="564"/>
      <c r="V399" s="564"/>
      <c r="W399" s="564"/>
      <c r="X399" s="564"/>
    </row>
    <row r="400" spans="1:24" ht="14.25" customHeight="1">
      <c r="A400" s="636">
        <v>395</v>
      </c>
      <c r="B400" s="642" t="s">
        <v>1741</v>
      </c>
      <c r="C400" s="640" t="s">
        <v>434</v>
      </c>
      <c r="D400" s="654" t="s">
        <v>2584</v>
      </c>
      <c r="E400" s="564"/>
      <c r="F400" s="564"/>
      <c r="G400" s="564"/>
      <c r="H400" s="564"/>
      <c r="I400" s="564"/>
      <c r="J400" s="564"/>
      <c r="K400" s="564"/>
      <c r="L400" s="564"/>
      <c r="M400" s="564"/>
      <c r="N400" s="564"/>
      <c r="O400" s="564"/>
      <c r="P400" s="564"/>
      <c r="Q400" s="564"/>
      <c r="R400" s="564"/>
      <c r="S400" s="564"/>
      <c r="T400" s="564"/>
      <c r="U400" s="564"/>
      <c r="V400" s="564"/>
      <c r="W400" s="564"/>
      <c r="X400" s="564"/>
    </row>
    <row r="401" spans="1:24" ht="14.25" customHeight="1">
      <c r="A401" s="636">
        <v>396</v>
      </c>
      <c r="B401" s="642" t="s">
        <v>1742</v>
      </c>
      <c r="C401" s="640" t="s">
        <v>434</v>
      </c>
      <c r="D401" s="654" t="s">
        <v>2584</v>
      </c>
      <c r="E401" s="564"/>
      <c r="F401" s="564"/>
      <c r="G401" s="564"/>
      <c r="H401" s="564"/>
      <c r="I401" s="564"/>
      <c r="J401" s="564"/>
      <c r="K401" s="564"/>
      <c r="L401" s="564"/>
      <c r="M401" s="564"/>
      <c r="N401" s="564"/>
      <c r="O401" s="564"/>
      <c r="P401" s="564"/>
      <c r="Q401" s="564"/>
      <c r="R401" s="564"/>
      <c r="S401" s="564"/>
      <c r="T401" s="564"/>
      <c r="U401" s="564"/>
      <c r="V401" s="564"/>
      <c r="W401" s="564"/>
      <c r="X401" s="564"/>
    </row>
    <row r="402" spans="1:24" ht="14.25" customHeight="1">
      <c r="A402" s="636">
        <v>397</v>
      </c>
      <c r="B402" s="642" t="s">
        <v>1743</v>
      </c>
      <c r="C402" s="640" t="s">
        <v>434</v>
      </c>
      <c r="D402" s="654" t="s">
        <v>2584</v>
      </c>
      <c r="E402" s="564"/>
      <c r="F402" s="564"/>
      <c r="G402" s="564"/>
      <c r="H402" s="564"/>
      <c r="I402" s="564"/>
      <c r="J402" s="564"/>
      <c r="K402" s="564"/>
      <c r="L402" s="564"/>
      <c r="M402" s="564"/>
      <c r="N402" s="564"/>
      <c r="O402" s="564"/>
      <c r="P402" s="564"/>
      <c r="Q402" s="564"/>
      <c r="R402" s="564"/>
      <c r="S402" s="564"/>
      <c r="T402" s="564"/>
      <c r="U402" s="564"/>
      <c r="V402" s="564"/>
      <c r="W402" s="564"/>
      <c r="X402" s="564"/>
    </row>
    <row r="403" spans="1:24" ht="14.25" customHeight="1">
      <c r="A403" s="636">
        <v>398</v>
      </c>
      <c r="B403" s="642" t="s">
        <v>1744</v>
      </c>
      <c r="C403" s="640" t="s">
        <v>434</v>
      </c>
      <c r="D403" s="654" t="s">
        <v>2584</v>
      </c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</row>
    <row r="404" spans="1:24" ht="14.25" customHeight="1">
      <c r="A404" s="636">
        <v>399</v>
      </c>
      <c r="B404" s="642" t="s">
        <v>1731</v>
      </c>
      <c r="C404" s="640" t="s">
        <v>434</v>
      </c>
      <c r="D404" s="654" t="s">
        <v>2584</v>
      </c>
      <c r="E404" s="564"/>
      <c r="F404" s="564"/>
      <c r="G404" s="564"/>
      <c r="H404" s="564"/>
      <c r="I404" s="564"/>
      <c r="J404" s="564"/>
      <c r="K404" s="564"/>
      <c r="L404" s="564"/>
      <c r="M404" s="564"/>
      <c r="N404" s="564"/>
      <c r="O404" s="564"/>
      <c r="P404" s="564"/>
      <c r="Q404" s="564"/>
      <c r="R404" s="564"/>
      <c r="S404" s="564"/>
      <c r="T404" s="564"/>
      <c r="U404" s="564"/>
      <c r="V404" s="564"/>
      <c r="W404" s="564"/>
      <c r="X404" s="564"/>
    </row>
    <row r="405" spans="1:24" ht="14.25" customHeight="1">
      <c r="A405" s="636">
        <v>400</v>
      </c>
      <c r="B405" s="642" t="s">
        <v>1733</v>
      </c>
      <c r="C405" s="640" t="s">
        <v>434</v>
      </c>
      <c r="D405" s="654" t="s">
        <v>2584</v>
      </c>
      <c r="E405" s="564"/>
      <c r="F405" s="564"/>
      <c r="G405" s="564"/>
      <c r="H405" s="564"/>
      <c r="I405" s="564"/>
      <c r="J405" s="564"/>
      <c r="K405" s="564"/>
      <c r="L405" s="564"/>
      <c r="M405" s="564"/>
      <c r="N405" s="564"/>
      <c r="O405" s="564"/>
      <c r="P405" s="564"/>
      <c r="Q405" s="564"/>
      <c r="R405" s="564"/>
      <c r="S405" s="564"/>
      <c r="T405" s="564"/>
      <c r="U405" s="564"/>
      <c r="V405" s="564"/>
      <c r="W405" s="564"/>
      <c r="X405" s="564"/>
    </row>
    <row r="406" spans="1:24" ht="14.25" customHeight="1">
      <c r="A406" s="636">
        <v>401</v>
      </c>
      <c r="B406" s="642" t="s">
        <v>1734</v>
      </c>
      <c r="C406" s="640" t="s">
        <v>434</v>
      </c>
      <c r="D406" s="654" t="s">
        <v>2584</v>
      </c>
      <c r="E406" s="564"/>
      <c r="F406" s="564"/>
      <c r="G406" s="564"/>
      <c r="H406" s="564"/>
      <c r="I406" s="564"/>
      <c r="J406" s="564"/>
      <c r="K406" s="564"/>
      <c r="L406" s="564"/>
      <c r="M406" s="564"/>
      <c r="N406" s="564"/>
      <c r="O406" s="564"/>
      <c r="P406" s="564"/>
      <c r="Q406" s="564"/>
      <c r="R406" s="564"/>
      <c r="S406" s="564"/>
      <c r="T406" s="564"/>
      <c r="U406" s="564"/>
      <c r="V406" s="564"/>
      <c r="W406" s="564"/>
      <c r="X406" s="564"/>
    </row>
    <row r="407" spans="1:24" ht="14.25" customHeight="1">
      <c r="A407" s="636">
        <v>402</v>
      </c>
      <c r="B407" s="642" t="s">
        <v>1745</v>
      </c>
      <c r="C407" s="640" t="s">
        <v>434</v>
      </c>
      <c r="D407" s="654" t="s">
        <v>2584</v>
      </c>
      <c r="E407" s="564"/>
      <c r="F407" s="564"/>
      <c r="G407" s="564"/>
      <c r="H407" s="564"/>
      <c r="I407" s="564"/>
      <c r="J407" s="564"/>
      <c r="K407" s="564"/>
      <c r="L407" s="564"/>
      <c r="M407" s="564"/>
      <c r="N407" s="564"/>
      <c r="O407" s="564"/>
      <c r="P407" s="564"/>
      <c r="Q407" s="564"/>
      <c r="R407" s="564"/>
      <c r="S407" s="564"/>
      <c r="T407" s="564"/>
      <c r="U407" s="564"/>
      <c r="V407" s="564"/>
      <c r="W407" s="564"/>
      <c r="X407" s="564"/>
    </row>
    <row r="408" spans="1:24" ht="14.25" customHeight="1">
      <c r="A408" s="636">
        <v>403</v>
      </c>
      <c r="B408" s="642" t="s">
        <v>1746</v>
      </c>
      <c r="C408" s="640" t="s">
        <v>434</v>
      </c>
      <c r="D408" s="654" t="s">
        <v>1129</v>
      </c>
      <c r="E408" s="564"/>
      <c r="F408" s="564"/>
      <c r="G408" s="564"/>
      <c r="H408" s="564"/>
      <c r="I408" s="564"/>
      <c r="J408" s="564"/>
      <c r="K408" s="564"/>
      <c r="L408" s="564"/>
      <c r="M408" s="564"/>
      <c r="N408" s="564"/>
      <c r="O408" s="564"/>
      <c r="P408" s="564"/>
      <c r="Q408" s="564"/>
      <c r="R408" s="564"/>
      <c r="S408" s="564"/>
      <c r="T408" s="564"/>
      <c r="U408" s="564"/>
      <c r="V408" s="564"/>
      <c r="W408" s="564"/>
      <c r="X408" s="564"/>
    </row>
    <row r="409" spans="1:24" ht="14.25" customHeight="1">
      <c r="A409" s="636">
        <v>404</v>
      </c>
      <c r="B409" s="642" t="s">
        <v>1710</v>
      </c>
      <c r="C409" s="640" t="s">
        <v>434</v>
      </c>
      <c r="D409" s="654" t="s">
        <v>1129</v>
      </c>
      <c r="E409" s="564"/>
      <c r="F409" s="564"/>
      <c r="G409" s="564"/>
      <c r="H409" s="564"/>
      <c r="I409" s="564"/>
      <c r="J409" s="564"/>
      <c r="K409" s="564"/>
      <c r="L409" s="564"/>
      <c r="M409" s="564"/>
      <c r="N409" s="564"/>
      <c r="O409" s="564"/>
      <c r="P409" s="564"/>
      <c r="Q409" s="564"/>
      <c r="R409" s="564"/>
      <c r="S409" s="564"/>
      <c r="T409" s="564"/>
      <c r="U409" s="564"/>
      <c r="V409" s="564"/>
      <c r="W409" s="564"/>
      <c r="X409" s="564"/>
    </row>
    <row r="410" spans="1:24" ht="14.25" customHeight="1">
      <c r="A410" s="636">
        <v>405</v>
      </c>
      <c r="B410" s="642" t="s">
        <v>1711</v>
      </c>
      <c r="C410" s="640" t="s">
        <v>434</v>
      </c>
      <c r="D410" s="654" t="s">
        <v>1129</v>
      </c>
      <c r="E410" s="564"/>
      <c r="F410" s="564"/>
      <c r="G410" s="564"/>
      <c r="H410" s="564"/>
      <c r="I410" s="564"/>
      <c r="J410" s="564"/>
      <c r="K410" s="564"/>
      <c r="L410" s="564"/>
      <c r="M410" s="564"/>
      <c r="N410" s="564"/>
      <c r="O410" s="564"/>
      <c r="P410" s="564"/>
      <c r="Q410" s="564"/>
      <c r="R410" s="564"/>
      <c r="S410" s="564"/>
      <c r="T410" s="564"/>
      <c r="U410" s="564"/>
      <c r="V410" s="564"/>
      <c r="W410" s="564"/>
      <c r="X410" s="564"/>
    </row>
    <row r="411" spans="1:24" ht="14.25" customHeight="1">
      <c r="A411" s="636">
        <v>406</v>
      </c>
      <c r="B411" s="642" t="s">
        <v>1714</v>
      </c>
      <c r="C411" s="640" t="s">
        <v>434</v>
      </c>
      <c r="D411" s="654" t="s">
        <v>1129</v>
      </c>
      <c r="E411" s="564"/>
      <c r="F411" s="564"/>
      <c r="G411" s="564"/>
      <c r="H411" s="564"/>
      <c r="I411" s="564"/>
      <c r="J411" s="564"/>
      <c r="K411" s="564"/>
      <c r="L411" s="564"/>
      <c r="M411" s="564"/>
      <c r="N411" s="564"/>
      <c r="O411" s="564"/>
      <c r="P411" s="564"/>
      <c r="Q411" s="564"/>
      <c r="R411" s="564"/>
      <c r="S411" s="564"/>
      <c r="T411" s="564"/>
      <c r="U411" s="564"/>
      <c r="V411" s="564"/>
      <c r="W411" s="564"/>
      <c r="X411" s="564"/>
    </row>
    <row r="412" spans="1:24" ht="14.25" customHeight="1">
      <c r="A412" s="636">
        <v>407</v>
      </c>
      <c r="B412" s="642" t="s">
        <v>1712</v>
      </c>
      <c r="C412" s="640" t="s">
        <v>434</v>
      </c>
      <c r="D412" s="654" t="s">
        <v>1129</v>
      </c>
      <c r="E412" s="564"/>
      <c r="F412" s="564"/>
      <c r="G412" s="564"/>
      <c r="H412" s="564"/>
      <c r="I412" s="564"/>
      <c r="J412" s="564"/>
      <c r="K412" s="564"/>
      <c r="L412" s="564"/>
      <c r="M412" s="564"/>
      <c r="N412" s="564"/>
      <c r="O412" s="564"/>
      <c r="P412" s="564"/>
      <c r="Q412" s="564"/>
      <c r="R412" s="564"/>
      <c r="S412" s="564"/>
      <c r="T412" s="564"/>
      <c r="U412" s="564"/>
      <c r="V412" s="564"/>
      <c r="W412" s="564"/>
      <c r="X412" s="564"/>
    </row>
    <row r="413" spans="1:24" ht="14.25" customHeight="1">
      <c r="A413" s="636">
        <v>408</v>
      </c>
      <c r="B413" s="643" t="s">
        <v>2692</v>
      </c>
      <c r="C413" s="640" t="s">
        <v>464</v>
      </c>
      <c r="D413" s="654" t="s">
        <v>2635</v>
      </c>
      <c r="E413" s="564"/>
      <c r="F413" s="564"/>
      <c r="G413" s="564"/>
      <c r="H413" s="564"/>
      <c r="I413" s="564"/>
      <c r="J413" s="564"/>
      <c r="K413" s="564"/>
      <c r="L413" s="564"/>
      <c r="M413" s="564"/>
      <c r="N413" s="564"/>
      <c r="O413" s="564"/>
      <c r="P413" s="564"/>
      <c r="Q413" s="564"/>
      <c r="R413" s="564"/>
      <c r="S413" s="564"/>
      <c r="T413" s="564"/>
      <c r="U413" s="564"/>
      <c r="V413" s="564"/>
      <c r="W413" s="564"/>
      <c r="X413" s="564"/>
    </row>
    <row r="414" spans="1:24" ht="14.25" customHeight="1">
      <c r="A414" s="636">
        <v>409</v>
      </c>
      <c r="B414" s="642" t="s">
        <v>1648</v>
      </c>
      <c r="C414" s="640" t="s">
        <v>464</v>
      </c>
      <c r="D414" s="654" t="s">
        <v>2635</v>
      </c>
      <c r="E414" s="564"/>
      <c r="F414" s="564"/>
      <c r="G414" s="564"/>
      <c r="H414" s="564"/>
      <c r="I414" s="564"/>
      <c r="J414" s="564"/>
      <c r="K414" s="564"/>
      <c r="L414" s="564"/>
      <c r="M414" s="564"/>
      <c r="N414" s="564"/>
      <c r="O414" s="564"/>
      <c r="P414" s="564"/>
      <c r="Q414" s="564"/>
      <c r="R414" s="564"/>
      <c r="S414" s="564"/>
      <c r="T414" s="564"/>
      <c r="U414" s="564"/>
      <c r="V414" s="564"/>
      <c r="W414" s="564"/>
      <c r="X414" s="564"/>
    </row>
    <row r="415" spans="1:24" ht="14.25" customHeight="1">
      <c r="A415" s="636">
        <v>410</v>
      </c>
      <c r="B415" s="642" t="s">
        <v>1073</v>
      </c>
      <c r="C415" s="640" t="s">
        <v>464</v>
      </c>
      <c r="D415" s="654" t="s">
        <v>2635</v>
      </c>
      <c r="E415" s="564"/>
      <c r="F415" s="564"/>
      <c r="G415" s="564"/>
      <c r="H415" s="564"/>
      <c r="I415" s="564"/>
      <c r="J415" s="564"/>
      <c r="K415" s="564"/>
      <c r="L415" s="564"/>
      <c r="M415" s="564"/>
      <c r="N415" s="564"/>
      <c r="O415" s="564"/>
      <c r="P415" s="564"/>
      <c r="Q415" s="564"/>
      <c r="R415" s="564"/>
      <c r="S415" s="564"/>
      <c r="T415" s="564"/>
      <c r="U415" s="564"/>
      <c r="V415" s="564"/>
      <c r="W415" s="564"/>
      <c r="X415" s="564"/>
    </row>
    <row r="416" spans="1:24" ht="14.25" customHeight="1">
      <c r="A416" s="636">
        <v>411</v>
      </c>
      <c r="B416" s="642" t="s">
        <v>1752</v>
      </c>
      <c r="C416" s="640" t="s">
        <v>464</v>
      </c>
      <c r="D416" s="654" t="s">
        <v>2635</v>
      </c>
      <c r="E416" s="564"/>
      <c r="F416" s="564"/>
      <c r="G416" s="564"/>
      <c r="H416" s="564"/>
      <c r="I416" s="564"/>
      <c r="J416" s="564"/>
      <c r="K416" s="564"/>
      <c r="L416" s="564"/>
      <c r="M416" s="564"/>
      <c r="N416" s="564"/>
      <c r="O416" s="564"/>
      <c r="P416" s="564"/>
      <c r="Q416" s="564"/>
      <c r="R416" s="564"/>
      <c r="S416" s="564"/>
      <c r="T416" s="564"/>
      <c r="U416" s="564"/>
      <c r="V416" s="564"/>
      <c r="W416" s="564"/>
      <c r="X416" s="564"/>
    </row>
    <row r="417" spans="1:24" ht="14.25" customHeight="1">
      <c r="A417" s="636">
        <v>412</v>
      </c>
      <c r="B417" s="642" t="s">
        <v>1152</v>
      </c>
      <c r="C417" s="640" t="s">
        <v>464</v>
      </c>
      <c r="D417" s="654" t="s">
        <v>2633</v>
      </c>
      <c r="E417" s="564"/>
      <c r="F417" s="564"/>
      <c r="G417" s="564"/>
      <c r="H417" s="564"/>
      <c r="I417" s="564"/>
      <c r="J417" s="564"/>
      <c r="K417" s="564"/>
      <c r="L417" s="564"/>
      <c r="M417" s="564"/>
      <c r="N417" s="564"/>
      <c r="O417" s="564"/>
      <c r="P417" s="564"/>
      <c r="Q417" s="564"/>
      <c r="R417" s="564"/>
      <c r="S417" s="564"/>
      <c r="T417" s="564"/>
      <c r="U417" s="564"/>
      <c r="V417" s="564"/>
      <c r="W417" s="564"/>
      <c r="X417" s="564"/>
    </row>
    <row r="418" spans="1:24" ht="14.25" customHeight="1">
      <c r="A418" s="636">
        <v>413</v>
      </c>
      <c r="B418" s="642" t="s">
        <v>1173</v>
      </c>
      <c r="C418" s="640" t="s">
        <v>464</v>
      </c>
      <c r="D418" s="654" t="s">
        <v>2633</v>
      </c>
      <c r="E418" s="564"/>
      <c r="F418" s="564"/>
      <c r="G418" s="564"/>
      <c r="H418" s="564"/>
      <c r="I418" s="564"/>
      <c r="J418" s="564"/>
      <c r="K418" s="564"/>
      <c r="L418" s="564"/>
      <c r="M418" s="564"/>
      <c r="N418" s="564"/>
      <c r="O418" s="564"/>
      <c r="P418" s="564"/>
      <c r="Q418" s="564"/>
      <c r="R418" s="564"/>
      <c r="S418" s="564"/>
      <c r="T418" s="564"/>
      <c r="U418" s="564"/>
      <c r="V418" s="564"/>
      <c r="W418" s="564"/>
      <c r="X418" s="564"/>
    </row>
    <row r="419" spans="1:24" ht="14.25" customHeight="1">
      <c r="A419" s="636">
        <v>414</v>
      </c>
      <c r="B419" s="642" t="s">
        <v>1231</v>
      </c>
      <c r="C419" s="640" t="s">
        <v>464</v>
      </c>
      <c r="D419" s="654" t="s">
        <v>2635</v>
      </c>
      <c r="E419" s="564"/>
      <c r="F419" s="564"/>
      <c r="G419" s="564"/>
      <c r="H419" s="564"/>
      <c r="I419" s="564"/>
      <c r="J419" s="564"/>
      <c r="K419" s="564"/>
      <c r="L419" s="564"/>
      <c r="M419" s="564"/>
      <c r="N419" s="564"/>
      <c r="O419" s="564"/>
      <c r="P419" s="564"/>
      <c r="Q419" s="564"/>
      <c r="R419" s="564"/>
      <c r="S419" s="564"/>
      <c r="T419" s="564"/>
      <c r="U419" s="564"/>
      <c r="V419" s="564"/>
      <c r="W419" s="564"/>
      <c r="X419" s="564"/>
    </row>
    <row r="420" spans="1:24" ht="14.25" customHeight="1">
      <c r="A420" s="636">
        <v>415</v>
      </c>
      <c r="B420" s="642" t="s">
        <v>1557</v>
      </c>
      <c r="C420" s="640" t="s">
        <v>464</v>
      </c>
      <c r="D420" s="654" t="s">
        <v>2634</v>
      </c>
      <c r="E420" s="564"/>
      <c r="F420" s="564"/>
      <c r="G420" s="564"/>
      <c r="H420" s="564"/>
      <c r="I420" s="564"/>
      <c r="J420" s="564"/>
      <c r="K420" s="564"/>
      <c r="L420" s="564"/>
      <c r="M420" s="564"/>
      <c r="N420" s="564"/>
      <c r="O420" s="564"/>
      <c r="P420" s="564"/>
      <c r="Q420" s="564"/>
      <c r="R420" s="564"/>
      <c r="S420" s="564"/>
      <c r="T420" s="564"/>
      <c r="U420" s="564"/>
      <c r="V420" s="564"/>
      <c r="W420" s="564"/>
      <c r="X420" s="564"/>
    </row>
    <row r="421" spans="1:24" ht="14.25" customHeight="1">
      <c r="A421" s="636">
        <v>416</v>
      </c>
      <c r="B421" s="642" t="s">
        <v>1724</v>
      </c>
      <c r="C421" s="640" t="s">
        <v>464</v>
      </c>
      <c r="D421" s="654" t="s">
        <v>1129</v>
      </c>
      <c r="E421" s="564"/>
      <c r="F421" s="564"/>
      <c r="G421" s="564"/>
      <c r="H421" s="564"/>
      <c r="I421" s="564"/>
      <c r="J421" s="564"/>
      <c r="K421" s="564"/>
      <c r="L421" s="564"/>
      <c r="M421" s="564"/>
      <c r="N421" s="564"/>
      <c r="O421" s="564"/>
      <c r="P421" s="564"/>
      <c r="Q421" s="564"/>
      <c r="R421" s="564"/>
      <c r="S421" s="564"/>
      <c r="T421" s="564"/>
      <c r="U421" s="564"/>
      <c r="V421" s="564"/>
      <c r="W421" s="564"/>
      <c r="X421" s="564"/>
    </row>
    <row r="422" spans="1:24" ht="14.25" customHeight="1">
      <c r="A422" s="636">
        <v>417</v>
      </c>
      <c r="B422" s="642" t="s">
        <v>1746</v>
      </c>
      <c r="C422" s="640" t="s">
        <v>464</v>
      </c>
      <c r="D422" s="654" t="s">
        <v>1129</v>
      </c>
      <c r="E422" s="564"/>
      <c r="F422" s="564"/>
      <c r="G422" s="564"/>
      <c r="H422" s="564"/>
      <c r="I422" s="564"/>
      <c r="J422" s="564"/>
      <c r="K422" s="564"/>
      <c r="L422" s="564"/>
      <c r="M422" s="564"/>
      <c r="N422" s="564"/>
      <c r="O422" s="564"/>
      <c r="P422" s="564"/>
      <c r="Q422" s="564"/>
      <c r="R422" s="564"/>
      <c r="S422" s="564"/>
      <c r="T422" s="564"/>
      <c r="U422" s="564"/>
      <c r="V422" s="564"/>
      <c r="W422" s="564"/>
      <c r="X422" s="564"/>
    </row>
    <row r="423" spans="1:24" ht="14.25" customHeight="1">
      <c r="A423" s="636">
        <v>418</v>
      </c>
      <c r="B423" s="642" t="s">
        <v>1592</v>
      </c>
      <c r="C423" s="640" t="s">
        <v>464</v>
      </c>
      <c r="D423" s="654" t="s">
        <v>1129</v>
      </c>
      <c r="E423" s="564"/>
      <c r="F423" s="564"/>
      <c r="G423" s="564"/>
      <c r="H423" s="564"/>
      <c r="I423" s="564"/>
      <c r="J423" s="564"/>
      <c r="K423" s="564"/>
      <c r="L423" s="564"/>
      <c r="M423" s="564"/>
      <c r="N423" s="564"/>
      <c r="O423" s="564"/>
      <c r="P423" s="564"/>
      <c r="Q423" s="564"/>
      <c r="R423" s="564"/>
      <c r="S423" s="564"/>
      <c r="T423" s="564"/>
      <c r="U423" s="564"/>
      <c r="V423" s="564"/>
      <c r="W423" s="564"/>
      <c r="X423" s="564"/>
    </row>
    <row r="424" spans="1:24" ht="14.25" customHeight="1">
      <c r="A424" s="636">
        <v>419</v>
      </c>
      <c r="B424" s="642" t="s">
        <v>1666</v>
      </c>
      <c r="C424" s="640" t="s">
        <v>464</v>
      </c>
      <c r="D424" s="654" t="s">
        <v>2631</v>
      </c>
      <c r="E424" s="564"/>
      <c r="F424" s="564"/>
      <c r="G424" s="564"/>
      <c r="H424" s="564"/>
      <c r="I424" s="564"/>
      <c r="J424" s="564"/>
      <c r="K424" s="564"/>
      <c r="L424" s="564"/>
      <c r="M424" s="564"/>
      <c r="N424" s="564"/>
      <c r="O424" s="564"/>
      <c r="P424" s="564"/>
      <c r="Q424" s="564"/>
      <c r="R424" s="564"/>
      <c r="S424" s="564"/>
      <c r="T424" s="564"/>
      <c r="U424" s="564"/>
      <c r="V424" s="564"/>
      <c r="W424" s="564"/>
      <c r="X424" s="564"/>
    </row>
    <row r="425" spans="1:24" ht="25.5" customHeight="1">
      <c r="A425" s="636">
        <v>420</v>
      </c>
      <c r="B425" s="642" t="s">
        <v>2691</v>
      </c>
      <c r="C425" s="640" t="s">
        <v>464</v>
      </c>
      <c r="D425" s="654" t="s">
        <v>2596</v>
      </c>
      <c r="E425" s="564"/>
      <c r="F425" s="564"/>
      <c r="G425" s="564"/>
      <c r="H425" s="564"/>
      <c r="I425" s="564"/>
      <c r="J425" s="564"/>
      <c r="K425" s="564"/>
      <c r="L425" s="564"/>
      <c r="M425" s="564"/>
      <c r="N425" s="564"/>
      <c r="O425" s="564"/>
      <c r="P425" s="564"/>
      <c r="Q425" s="564"/>
      <c r="R425" s="564"/>
      <c r="S425" s="564"/>
      <c r="T425" s="564"/>
      <c r="U425" s="564"/>
      <c r="V425" s="564"/>
      <c r="W425" s="564"/>
      <c r="X425" s="564"/>
    </row>
    <row r="426" spans="1:24" ht="14.25" customHeight="1">
      <c r="A426" s="636">
        <v>421</v>
      </c>
      <c r="B426" s="642" t="s">
        <v>1700</v>
      </c>
      <c r="C426" s="640" t="s">
        <v>464</v>
      </c>
      <c r="D426" s="654" t="s">
        <v>2631</v>
      </c>
      <c r="E426" s="564"/>
      <c r="F426" s="564"/>
      <c r="G426" s="564"/>
      <c r="H426" s="564"/>
      <c r="I426" s="564"/>
      <c r="J426" s="564"/>
      <c r="K426" s="564"/>
      <c r="L426" s="564"/>
      <c r="M426" s="564"/>
      <c r="N426" s="564"/>
      <c r="O426" s="564"/>
      <c r="P426" s="564"/>
      <c r="Q426" s="564"/>
      <c r="R426" s="564"/>
      <c r="S426" s="564"/>
      <c r="T426" s="564"/>
      <c r="U426" s="564"/>
      <c r="V426" s="564"/>
      <c r="W426" s="564"/>
      <c r="X426" s="564"/>
    </row>
    <row r="427" spans="1:24" ht="25.5" customHeight="1">
      <c r="A427" s="636">
        <v>422</v>
      </c>
      <c r="B427" s="642" t="s">
        <v>1756</v>
      </c>
      <c r="C427" s="640" t="s">
        <v>464</v>
      </c>
      <c r="D427" s="654" t="s">
        <v>2593</v>
      </c>
      <c r="E427" s="564"/>
      <c r="F427" s="564"/>
      <c r="G427" s="564"/>
      <c r="H427" s="564"/>
      <c r="I427" s="564"/>
      <c r="J427" s="564"/>
      <c r="K427" s="564"/>
      <c r="L427" s="564"/>
      <c r="M427" s="564"/>
      <c r="N427" s="564"/>
      <c r="O427" s="564"/>
      <c r="P427" s="564"/>
      <c r="Q427" s="564"/>
      <c r="R427" s="564"/>
      <c r="S427" s="564"/>
      <c r="T427" s="564"/>
      <c r="U427" s="564"/>
      <c r="V427" s="564"/>
      <c r="W427" s="564"/>
      <c r="X427" s="564"/>
    </row>
    <row r="428" spans="1:24" ht="14.25" customHeight="1">
      <c r="A428" s="636">
        <v>423</v>
      </c>
      <c r="B428" s="642" t="s">
        <v>1287</v>
      </c>
      <c r="C428" s="640" t="s">
        <v>464</v>
      </c>
      <c r="D428" s="654" t="s">
        <v>2633</v>
      </c>
      <c r="E428" s="564"/>
      <c r="F428" s="564"/>
      <c r="G428" s="564"/>
      <c r="H428" s="564"/>
      <c r="I428" s="564"/>
      <c r="J428" s="564"/>
      <c r="K428" s="564"/>
      <c r="L428" s="564"/>
      <c r="M428" s="564"/>
      <c r="N428" s="564"/>
      <c r="O428" s="564"/>
      <c r="P428" s="564"/>
      <c r="Q428" s="564"/>
      <c r="R428" s="564"/>
      <c r="S428" s="564"/>
      <c r="T428" s="564"/>
      <c r="U428" s="564"/>
      <c r="V428" s="564"/>
      <c r="W428" s="564"/>
      <c r="X428" s="564"/>
    </row>
    <row r="429" spans="1:24" ht="14.25" customHeight="1">
      <c r="A429" s="636">
        <v>424</v>
      </c>
      <c r="B429" s="642" t="s">
        <v>1758</v>
      </c>
      <c r="C429" s="640" t="s">
        <v>464</v>
      </c>
      <c r="D429" s="654" t="s">
        <v>2633</v>
      </c>
      <c r="E429" s="564"/>
      <c r="F429" s="564"/>
      <c r="G429" s="564"/>
      <c r="H429" s="564"/>
      <c r="I429" s="564"/>
      <c r="J429" s="564"/>
      <c r="K429" s="564"/>
      <c r="L429" s="564"/>
      <c r="M429" s="564"/>
      <c r="N429" s="564"/>
      <c r="O429" s="564"/>
      <c r="P429" s="564"/>
      <c r="Q429" s="564"/>
      <c r="R429" s="564"/>
      <c r="S429" s="564"/>
      <c r="T429" s="564"/>
      <c r="U429" s="564"/>
      <c r="V429" s="564"/>
      <c r="W429" s="564"/>
      <c r="X429" s="564"/>
    </row>
    <row r="430" spans="1:24" ht="14.25" customHeight="1">
      <c r="A430" s="636">
        <v>425</v>
      </c>
      <c r="B430" s="642" t="s">
        <v>1711</v>
      </c>
      <c r="C430" s="640" t="s">
        <v>464</v>
      </c>
      <c r="D430" s="654" t="s">
        <v>1129</v>
      </c>
      <c r="E430" s="564"/>
      <c r="F430" s="564"/>
      <c r="G430" s="564"/>
      <c r="H430" s="564"/>
      <c r="I430" s="564"/>
      <c r="J430" s="564"/>
      <c r="K430" s="564"/>
      <c r="L430" s="564"/>
      <c r="M430" s="564"/>
      <c r="N430" s="564"/>
      <c r="O430" s="564"/>
      <c r="P430" s="564"/>
      <c r="Q430" s="564"/>
      <c r="R430" s="564"/>
      <c r="S430" s="564"/>
      <c r="T430" s="564"/>
      <c r="U430" s="564"/>
      <c r="V430" s="564"/>
      <c r="W430" s="564"/>
      <c r="X430" s="564"/>
    </row>
    <row r="431" spans="1:24" ht="14.25" customHeight="1">
      <c r="A431" s="636">
        <v>426</v>
      </c>
      <c r="B431" s="642" t="s">
        <v>1710</v>
      </c>
      <c r="C431" s="640" t="s">
        <v>464</v>
      </c>
      <c r="D431" s="654" t="s">
        <v>1129</v>
      </c>
      <c r="E431" s="564"/>
      <c r="F431" s="564"/>
      <c r="G431" s="564"/>
      <c r="H431" s="564"/>
      <c r="I431" s="564"/>
      <c r="J431" s="564"/>
      <c r="K431" s="564"/>
      <c r="L431" s="564"/>
      <c r="M431" s="564"/>
      <c r="N431" s="564"/>
      <c r="O431" s="564"/>
      <c r="P431" s="564"/>
      <c r="Q431" s="564"/>
      <c r="R431" s="564"/>
      <c r="S431" s="564"/>
      <c r="T431" s="564"/>
      <c r="U431" s="564"/>
      <c r="V431" s="564"/>
      <c r="W431" s="564"/>
      <c r="X431" s="564"/>
    </row>
    <row r="432" spans="1:24" ht="12.75" customHeight="1">
      <c r="A432" s="651"/>
      <c r="B432" s="651"/>
      <c r="C432" s="652"/>
      <c r="D432" s="651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51"/>
      <c r="B433" s="651"/>
      <c r="C433" s="652"/>
      <c r="D433" s="651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51"/>
      <c r="B434" s="651"/>
      <c r="C434" s="652"/>
      <c r="D434" s="651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51"/>
      <c r="B435" s="651"/>
      <c r="C435" s="652"/>
      <c r="D435" s="651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4.2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4.2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4.2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4.2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4.2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4.2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4.2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4.2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4.2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4.2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4.25" customHeight="1">
      <c r="A446" s="547"/>
      <c r="B446" s="547"/>
      <c r="C446" s="556"/>
      <c r="D446" s="547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4.25" customHeight="1">
      <c r="A447" s="547"/>
      <c r="B447" s="547"/>
      <c r="C447" s="556"/>
      <c r="D447" s="547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4.25" customHeight="1">
      <c r="A448" s="547"/>
      <c r="B448" s="547"/>
      <c r="C448" s="556"/>
      <c r="D448" s="547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4.25" customHeight="1">
      <c r="A449" s="547"/>
      <c r="B449" s="547"/>
      <c r="C449" s="556"/>
      <c r="D449" s="547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4.25" customHeight="1">
      <c r="A450" s="547"/>
      <c r="B450" s="547"/>
      <c r="C450" s="556"/>
      <c r="D450" s="547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4.25" customHeight="1">
      <c r="A451" s="547"/>
      <c r="B451" s="547"/>
      <c r="C451" s="556"/>
      <c r="D451" s="547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4.25" customHeight="1">
      <c r="A452" s="547"/>
      <c r="B452" s="547"/>
      <c r="C452" s="556"/>
      <c r="D452" s="547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4.25" customHeight="1">
      <c r="A453" s="547"/>
      <c r="B453" s="547"/>
      <c r="C453" s="556"/>
      <c r="D453" s="547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4.25" customHeight="1">
      <c r="A454" s="547"/>
      <c r="B454" s="547"/>
      <c r="C454" s="556"/>
      <c r="D454" s="547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4.25" customHeight="1">
      <c r="A455" s="547"/>
      <c r="B455" s="547"/>
      <c r="C455" s="556"/>
      <c r="D455" s="547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4.25" customHeight="1">
      <c r="A456" s="547"/>
      <c r="B456" s="547"/>
      <c r="C456" s="556"/>
      <c r="D456" s="547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4.25" customHeight="1">
      <c r="A457" s="547"/>
      <c r="B457" s="547"/>
      <c r="C457" s="556"/>
      <c r="D457" s="547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4.25" customHeight="1">
      <c r="A458" s="547"/>
      <c r="B458" s="547"/>
      <c r="C458" s="556"/>
      <c r="D458" s="547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4.25" customHeight="1">
      <c r="A459" s="547"/>
      <c r="B459" s="547"/>
      <c r="C459" s="556"/>
      <c r="D459" s="547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4.25" customHeight="1">
      <c r="A460" s="547"/>
      <c r="B460" s="547"/>
      <c r="C460" s="556"/>
      <c r="D460" s="547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4.25" customHeight="1">
      <c r="A461" s="547"/>
      <c r="B461" s="547"/>
      <c r="C461" s="556"/>
      <c r="D461" s="547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4.25" customHeight="1">
      <c r="A462" s="547"/>
      <c r="B462" s="547"/>
      <c r="C462" s="556"/>
      <c r="D462" s="547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4.25" customHeight="1">
      <c r="A463" s="547"/>
      <c r="B463" s="547"/>
      <c r="C463" s="556"/>
      <c r="D463" s="547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4.25" customHeight="1">
      <c r="A464" s="547"/>
      <c r="B464" s="547"/>
      <c r="C464" s="556"/>
      <c r="D464" s="547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4.25" customHeight="1">
      <c r="A465" s="547"/>
      <c r="B465" s="547"/>
      <c r="C465" s="556"/>
      <c r="D465" s="547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4.25" customHeight="1">
      <c r="A466" s="547"/>
      <c r="B466" s="547"/>
      <c r="C466" s="556"/>
      <c r="D466" s="547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4.25" customHeight="1">
      <c r="A467" s="547"/>
      <c r="B467" s="547"/>
      <c r="C467" s="556"/>
      <c r="D467" s="547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4.25" customHeight="1">
      <c r="A468" s="547"/>
      <c r="B468" s="547"/>
      <c r="C468" s="556"/>
      <c r="D468" s="547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4.25" customHeight="1">
      <c r="A469" s="547"/>
      <c r="B469" s="547"/>
      <c r="C469" s="556"/>
      <c r="D469" s="547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4.25" customHeight="1">
      <c r="A470" s="547"/>
      <c r="B470" s="547"/>
      <c r="C470" s="556"/>
      <c r="D470" s="547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4.25" customHeight="1">
      <c r="A471" s="547"/>
      <c r="B471" s="547"/>
      <c r="C471" s="556"/>
      <c r="D471" s="547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4.25" customHeight="1">
      <c r="A472" s="547"/>
      <c r="B472" s="547"/>
      <c r="C472" s="556"/>
      <c r="D472" s="547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4.25" customHeight="1">
      <c r="A473" s="547"/>
      <c r="B473" s="547"/>
      <c r="C473" s="556"/>
      <c r="D473" s="547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4.25" customHeight="1">
      <c r="A474" s="547"/>
      <c r="B474" s="547"/>
      <c r="C474" s="556"/>
      <c r="D474" s="547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4.25" customHeight="1">
      <c r="A475" s="547"/>
      <c r="B475" s="547"/>
      <c r="C475" s="556"/>
      <c r="D475" s="547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4.25" customHeight="1">
      <c r="A476" s="547"/>
      <c r="B476" s="547"/>
      <c r="C476" s="556"/>
      <c r="D476" s="547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4.25" customHeight="1">
      <c r="A477" s="547"/>
      <c r="B477" s="547"/>
      <c r="C477" s="556"/>
      <c r="D477" s="547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4.25" customHeight="1">
      <c r="A478" s="547"/>
      <c r="B478" s="547"/>
      <c r="C478" s="556"/>
      <c r="D478" s="547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4.25" customHeight="1">
      <c r="A479" s="547"/>
      <c r="B479" s="547"/>
      <c r="C479" s="556"/>
      <c r="D479" s="547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4.25" customHeight="1">
      <c r="A480" s="547"/>
      <c r="B480" s="547"/>
      <c r="C480" s="556"/>
      <c r="D480" s="547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4.25" customHeight="1">
      <c r="A481" s="547"/>
      <c r="B481" s="547"/>
      <c r="C481" s="556"/>
      <c r="D481" s="547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4.25" customHeight="1">
      <c r="A482" s="547"/>
      <c r="B482" s="547"/>
      <c r="C482" s="556"/>
      <c r="D482" s="547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4.25" customHeight="1">
      <c r="A483" s="547"/>
      <c r="B483" s="547"/>
      <c r="C483" s="556"/>
      <c r="D483" s="547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4.25" customHeight="1">
      <c r="A484" s="547"/>
      <c r="B484" s="547"/>
      <c r="C484" s="556"/>
      <c r="D484" s="547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4.25" customHeight="1">
      <c r="A485" s="547"/>
      <c r="B485" s="547"/>
      <c r="C485" s="556"/>
      <c r="D485" s="547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4.25" customHeight="1">
      <c r="A486" s="547"/>
      <c r="B486" s="547"/>
      <c r="C486" s="556"/>
      <c r="D486" s="547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4.25" customHeight="1">
      <c r="A487" s="547"/>
      <c r="B487" s="547"/>
      <c r="C487" s="556"/>
      <c r="D487" s="547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4.25" customHeight="1">
      <c r="A488" s="547"/>
      <c r="B488" s="547"/>
      <c r="C488" s="556"/>
      <c r="D488" s="547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4.25" customHeight="1">
      <c r="A489" s="547"/>
      <c r="B489" s="547"/>
      <c r="C489" s="556"/>
      <c r="D489" s="547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4.25" customHeight="1">
      <c r="A490" s="547"/>
      <c r="B490" s="547"/>
      <c r="C490" s="556"/>
      <c r="D490" s="547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4.25" customHeight="1">
      <c r="A491" s="547"/>
      <c r="B491" s="547"/>
      <c r="C491" s="556"/>
      <c r="D491" s="547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4.25" customHeight="1">
      <c r="A492" s="547"/>
      <c r="B492" s="547"/>
      <c r="C492" s="556"/>
      <c r="D492" s="547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4.25" customHeight="1">
      <c r="A493" s="547"/>
      <c r="B493" s="547"/>
      <c r="C493" s="556"/>
      <c r="D493" s="547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4.25" customHeight="1">
      <c r="A494" s="547"/>
      <c r="B494" s="547"/>
      <c r="C494" s="556"/>
      <c r="D494" s="547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4.25" customHeight="1">
      <c r="A495" s="547"/>
      <c r="B495" s="547"/>
      <c r="C495" s="556"/>
      <c r="D495" s="547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4.25" customHeight="1">
      <c r="A496" s="547"/>
      <c r="B496" s="547"/>
      <c r="C496" s="556"/>
      <c r="D496" s="547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4.25" customHeight="1">
      <c r="A497" s="547"/>
      <c r="B497" s="547"/>
      <c r="C497" s="556"/>
      <c r="D497" s="547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4.25" customHeight="1">
      <c r="A498" s="547"/>
      <c r="B498" s="547"/>
      <c r="C498" s="556"/>
      <c r="D498" s="547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4.25" customHeight="1">
      <c r="A499" s="547"/>
      <c r="B499" s="547"/>
      <c r="C499" s="556"/>
      <c r="D499" s="547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4.25" customHeight="1">
      <c r="A500" s="547"/>
      <c r="B500" s="547"/>
      <c r="C500" s="556"/>
      <c r="D500" s="547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4.25" customHeight="1">
      <c r="A501" s="547"/>
      <c r="B501" s="547"/>
      <c r="C501" s="556"/>
      <c r="D501" s="547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4.25" customHeight="1">
      <c r="A502" s="547"/>
      <c r="B502" s="547"/>
      <c r="C502" s="556"/>
      <c r="D502" s="547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4.25" customHeight="1">
      <c r="A503" s="547"/>
      <c r="B503" s="547"/>
      <c r="C503" s="556"/>
      <c r="D503" s="547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4.25" customHeight="1">
      <c r="A504" s="547"/>
      <c r="B504" s="547"/>
      <c r="C504" s="556"/>
      <c r="D504" s="547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4.25" customHeight="1">
      <c r="A505" s="547"/>
      <c r="B505" s="547"/>
      <c r="C505" s="556"/>
      <c r="D505" s="547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4.25" customHeight="1">
      <c r="A506" s="547"/>
      <c r="B506" s="547"/>
      <c r="C506" s="556"/>
      <c r="D506" s="547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4.25" customHeight="1">
      <c r="A507" s="547"/>
      <c r="B507" s="547"/>
      <c r="C507" s="556"/>
      <c r="D507" s="547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4.25" customHeight="1">
      <c r="A508" s="547"/>
      <c r="B508" s="547"/>
      <c r="C508" s="556"/>
      <c r="D508" s="547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4.25" customHeight="1">
      <c r="A509" s="547"/>
      <c r="B509" s="547"/>
      <c r="C509" s="556"/>
      <c r="D509" s="547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4.25" customHeight="1">
      <c r="A510" s="547"/>
      <c r="B510" s="547"/>
      <c r="C510" s="556"/>
      <c r="D510" s="547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4.25" customHeight="1">
      <c r="A511" s="547"/>
      <c r="B511" s="547"/>
      <c r="C511" s="556"/>
      <c r="D511" s="547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4.25" customHeight="1">
      <c r="A512" s="547"/>
      <c r="B512" s="547"/>
      <c r="C512" s="556"/>
      <c r="D512" s="547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4.25" customHeight="1">
      <c r="A513" s="547"/>
      <c r="B513" s="547"/>
      <c r="C513" s="556"/>
      <c r="D513" s="547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4.25" customHeight="1">
      <c r="A514" s="547"/>
      <c r="B514" s="547"/>
      <c r="C514" s="556"/>
      <c r="D514" s="547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4.25" customHeight="1">
      <c r="A515" s="547"/>
      <c r="B515" s="547"/>
      <c r="C515" s="556"/>
      <c r="D515" s="547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4.25" customHeight="1">
      <c r="A516" s="547"/>
      <c r="B516" s="547"/>
      <c r="C516" s="556"/>
      <c r="D516" s="547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4.25" customHeight="1">
      <c r="A517" s="547"/>
      <c r="B517" s="547"/>
      <c r="C517" s="556"/>
      <c r="D517" s="547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4.25" customHeight="1">
      <c r="A518" s="547"/>
      <c r="B518" s="547"/>
      <c r="C518" s="556"/>
      <c r="D518" s="547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4.25" customHeight="1">
      <c r="A519" s="547"/>
      <c r="B519" s="547"/>
      <c r="C519" s="556"/>
      <c r="D519" s="547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4.25" customHeight="1">
      <c r="A520" s="547"/>
      <c r="B520" s="547"/>
      <c r="C520" s="556"/>
      <c r="D520" s="547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4.25" customHeight="1">
      <c r="A521" s="547"/>
      <c r="B521" s="547"/>
      <c r="C521" s="556"/>
      <c r="D521" s="547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4.25" customHeight="1">
      <c r="A522" s="547"/>
      <c r="B522" s="547"/>
      <c r="C522" s="556"/>
      <c r="D522" s="547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4.25" customHeight="1">
      <c r="A523" s="547"/>
      <c r="B523" s="547"/>
      <c r="C523" s="556"/>
      <c r="D523" s="547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4.25" customHeight="1">
      <c r="A524" s="547"/>
      <c r="B524" s="547"/>
      <c r="C524" s="556"/>
      <c r="D524" s="547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4.25" customHeight="1">
      <c r="A525" s="547"/>
      <c r="B525" s="547"/>
      <c r="C525" s="556"/>
      <c r="D525" s="547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4.25" customHeight="1">
      <c r="A526" s="547"/>
      <c r="B526" s="547"/>
      <c r="C526" s="556"/>
      <c r="D526" s="547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4.25" customHeight="1">
      <c r="A527" s="547"/>
      <c r="B527" s="547"/>
      <c r="C527" s="556"/>
      <c r="D527" s="547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4.25" customHeight="1">
      <c r="A528" s="547"/>
      <c r="B528" s="547"/>
      <c r="C528" s="556"/>
      <c r="D528" s="547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4.25" customHeight="1">
      <c r="A529" s="547"/>
      <c r="B529" s="547"/>
      <c r="C529" s="556"/>
      <c r="D529" s="547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4.25" customHeight="1">
      <c r="A530" s="547"/>
      <c r="B530" s="547"/>
      <c r="C530" s="556"/>
      <c r="D530" s="547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4.25" customHeight="1">
      <c r="A531" s="547"/>
      <c r="B531" s="547"/>
      <c r="C531" s="556"/>
      <c r="D531" s="547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4.25" customHeight="1">
      <c r="A532" s="547"/>
      <c r="B532" s="547"/>
      <c r="C532" s="556"/>
      <c r="D532" s="547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4.25" customHeight="1">
      <c r="A533" s="547"/>
      <c r="B533" s="547"/>
      <c r="C533" s="556"/>
      <c r="D533" s="547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4.25" customHeight="1">
      <c r="A534" s="547"/>
      <c r="B534" s="547"/>
      <c r="C534" s="556"/>
      <c r="D534" s="547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4.25" customHeight="1">
      <c r="A535" s="547"/>
      <c r="B535" s="547"/>
      <c r="C535" s="556"/>
      <c r="D535" s="547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4.25" customHeight="1">
      <c r="A536" s="547"/>
      <c r="B536" s="547"/>
      <c r="C536" s="556"/>
      <c r="D536" s="547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4.25" customHeight="1">
      <c r="A537" s="547"/>
      <c r="B537" s="547"/>
      <c r="C537" s="556"/>
      <c r="D537" s="547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14.25" customHeight="1">
      <c r="A538" s="547"/>
      <c r="B538" s="547"/>
      <c r="C538" s="556"/>
      <c r="D538" s="547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4.25" customHeight="1">
      <c r="A539" s="547"/>
      <c r="B539" s="547"/>
      <c r="C539" s="556"/>
      <c r="D539" s="54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4.25" customHeight="1">
      <c r="A540" s="547"/>
      <c r="B540" s="547"/>
      <c r="C540" s="556"/>
      <c r="D540" s="54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4.25" customHeight="1">
      <c r="A541" s="547"/>
      <c r="B541" s="547"/>
      <c r="C541" s="556"/>
      <c r="D541" s="54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4.25" customHeight="1">
      <c r="A542" s="547"/>
      <c r="B542" s="547"/>
      <c r="C542" s="556"/>
      <c r="D542" s="54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4.25" customHeight="1">
      <c r="A543" s="547"/>
      <c r="B543" s="547"/>
      <c r="C543" s="556"/>
      <c r="D543" s="547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4.25" customHeight="1">
      <c r="A544" s="547"/>
      <c r="B544" s="547"/>
      <c r="C544" s="556"/>
      <c r="D544" s="547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4.25" customHeight="1">
      <c r="A545" s="547"/>
      <c r="B545" s="547"/>
      <c r="C545" s="556"/>
      <c r="D545" s="547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4.25" customHeight="1">
      <c r="A546" s="547"/>
      <c r="B546" s="547"/>
      <c r="C546" s="556"/>
      <c r="D546" s="547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4.25" customHeight="1">
      <c r="A547" s="547"/>
      <c r="B547" s="547"/>
      <c r="C547" s="556"/>
      <c r="D547" s="547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4.25" customHeight="1">
      <c r="A548" s="547"/>
      <c r="B548" s="547"/>
      <c r="C548" s="556"/>
      <c r="D548" s="547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4.25" customHeight="1">
      <c r="A549" s="547"/>
      <c r="B549" s="547"/>
      <c r="C549" s="556"/>
      <c r="D549" s="547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4.25" customHeight="1">
      <c r="A550" s="547"/>
      <c r="B550" s="547"/>
      <c r="C550" s="556"/>
      <c r="D550" s="547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4.25" customHeight="1">
      <c r="A551" s="547"/>
      <c r="B551" s="547"/>
      <c r="C551" s="556"/>
      <c r="D551" s="547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4.25" customHeight="1">
      <c r="A552" s="547"/>
      <c r="B552" s="547"/>
      <c r="C552" s="556"/>
      <c r="D552" s="547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4.25" customHeight="1">
      <c r="A553" s="547"/>
      <c r="B553" s="547"/>
      <c r="C553" s="556"/>
      <c r="D553" s="547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4.25" customHeight="1">
      <c r="A554" s="547"/>
      <c r="B554" s="547"/>
      <c r="C554" s="556"/>
      <c r="D554" s="547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4.25" customHeight="1">
      <c r="A555" s="547"/>
      <c r="B555" s="547"/>
      <c r="C555" s="556"/>
      <c r="D555" s="547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4.25" customHeight="1">
      <c r="A556" s="547"/>
      <c r="B556" s="547"/>
      <c r="C556" s="556"/>
      <c r="D556" s="547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4.25" customHeight="1">
      <c r="A557" s="547"/>
      <c r="B557" s="547"/>
      <c r="C557" s="556"/>
      <c r="D557" s="547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4.25" customHeight="1">
      <c r="A558" s="547"/>
      <c r="B558" s="547"/>
      <c r="C558" s="556"/>
      <c r="D558" s="54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4.25" customHeight="1">
      <c r="A559" s="547"/>
      <c r="B559" s="547"/>
      <c r="C559" s="556"/>
      <c r="D559" s="54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4.25" customHeight="1">
      <c r="A560" s="547"/>
      <c r="B560" s="547"/>
      <c r="C560" s="556"/>
      <c r="D560" s="54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4.25" customHeight="1">
      <c r="A561" s="547"/>
      <c r="B561" s="547"/>
      <c r="C561" s="556"/>
      <c r="D561" s="54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4.25" customHeight="1">
      <c r="A562" s="547"/>
      <c r="B562" s="547"/>
      <c r="C562" s="556"/>
      <c r="D562" s="54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4.25" customHeight="1">
      <c r="A563" s="547"/>
      <c r="B563" s="547"/>
      <c r="C563" s="556"/>
      <c r="D563" s="54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4.25" customHeight="1">
      <c r="A564" s="547"/>
      <c r="B564" s="547"/>
      <c r="C564" s="556"/>
      <c r="D564" s="54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4.25" customHeight="1">
      <c r="A565" s="547"/>
      <c r="B565" s="547"/>
      <c r="C565" s="556"/>
      <c r="D565" s="54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4.25" customHeight="1">
      <c r="A566" s="547"/>
      <c r="B566" s="547"/>
      <c r="C566" s="556"/>
      <c r="D566" s="54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4.25" customHeight="1">
      <c r="A567" s="547"/>
      <c r="B567" s="547"/>
      <c r="C567" s="556"/>
      <c r="D567" s="54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4.25" customHeight="1">
      <c r="A568" s="547"/>
      <c r="B568" s="547"/>
      <c r="C568" s="556"/>
      <c r="D568" s="54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4.25" customHeight="1">
      <c r="A569" s="547"/>
      <c r="B569" s="547"/>
      <c r="C569" s="556"/>
      <c r="D569" s="54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4.25" customHeight="1">
      <c r="A570" s="547"/>
      <c r="B570" s="547"/>
      <c r="C570" s="556"/>
      <c r="D570" s="54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4.25" customHeight="1">
      <c r="A571" s="547"/>
      <c r="B571" s="547"/>
      <c r="C571" s="556"/>
      <c r="D571" s="54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4.25" customHeight="1">
      <c r="A572" s="547"/>
      <c r="B572" s="547"/>
      <c r="C572" s="556"/>
      <c r="D572" s="54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4.25" customHeight="1">
      <c r="A573" s="547"/>
      <c r="B573" s="547"/>
      <c r="C573" s="556"/>
      <c r="D573" s="54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4.25" customHeight="1">
      <c r="A574" s="547"/>
      <c r="B574" s="547"/>
      <c r="C574" s="556"/>
      <c r="D574" s="54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4.25" customHeight="1">
      <c r="A575" s="547"/>
      <c r="B575" s="547"/>
      <c r="C575" s="556"/>
      <c r="D575" s="54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4.25" customHeight="1">
      <c r="A576" s="547"/>
      <c r="B576" s="547"/>
      <c r="C576" s="556"/>
      <c r="D576" s="54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4.25" customHeight="1">
      <c r="A577" s="547"/>
      <c r="B577" s="547"/>
      <c r="C577" s="556"/>
      <c r="D577" s="54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4.25" customHeight="1">
      <c r="A578" s="547"/>
      <c r="B578" s="547"/>
      <c r="C578" s="556"/>
      <c r="D578" s="54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4.25" customHeight="1">
      <c r="A579" s="547"/>
      <c r="B579" s="547"/>
      <c r="C579" s="556"/>
      <c r="D579" s="54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4.25" customHeight="1">
      <c r="A580" s="547"/>
      <c r="B580" s="547"/>
      <c r="C580" s="556"/>
      <c r="D580" s="54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4.25" customHeight="1">
      <c r="A581" s="547"/>
      <c r="B581" s="547"/>
      <c r="C581" s="556"/>
      <c r="D581" s="54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4.25" customHeight="1">
      <c r="A582" s="547"/>
      <c r="B582" s="547"/>
      <c r="C582" s="556"/>
      <c r="D582" s="54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4.25" customHeight="1">
      <c r="A583" s="547"/>
      <c r="B583" s="547"/>
      <c r="C583" s="556"/>
      <c r="D583" s="54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4.25" customHeight="1">
      <c r="A584" s="547"/>
      <c r="B584" s="547"/>
      <c r="C584" s="556"/>
      <c r="D584" s="54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4.25" customHeight="1">
      <c r="A585" s="547"/>
      <c r="B585" s="547"/>
      <c r="C585" s="556"/>
      <c r="D585" s="54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4.25" customHeight="1">
      <c r="A586" s="547"/>
      <c r="B586" s="547"/>
      <c r="C586" s="556"/>
      <c r="D586" s="54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4.25" customHeight="1">
      <c r="A587" s="547"/>
      <c r="B587" s="547"/>
      <c r="C587" s="556"/>
      <c r="D587" s="54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4.25" customHeight="1">
      <c r="A588" s="547"/>
      <c r="B588" s="547"/>
      <c r="C588" s="556"/>
      <c r="D588" s="54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4.25" customHeight="1">
      <c r="A589" s="547"/>
      <c r="B589" s="547"/>
      <c r="C589" s="556"/>
      <c r="D589" s="54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4.25" customHeight="1">
      <c r="A590" s="547"/>
      <c r="B590" s="547"/>
      <c r="C590" s="556"/>
      <c r="D590" s="54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4.25" customHeight="1">
      <c r="A591" s="547"/>
      <c r="B591" s="547"/>
      <c r="C591" s="556"/>
      <c r="D591" s="54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4.25" customHeight="1">
      <c r="A592" s="547"/>
      <c r="B592" s="547"/>
      <c r="C592" s="556"/>
      <c r="D592" s="54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4.25" customHeight="1">
      <c r="A593" s="547"/>
      <c r="B593" s="547"/>
      <c r="C593" s="556"/>
      <c r="D593" s="54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4.25" customHeight="1">
      <c r="A594" s="547"/>
      <c r="B594" s="547"/>
      <c r="C594" s="556"/>
      <c r="D594" s="54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4.25" customHeight="1">
      <c r="A595" s="547"/>
      <c r="B595" s="547"/>
      <c r="C595" s="556"/>
      <c r="D595" s="54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4.25" customHeight="1">
      <c r="A596" s="547"/>
      <c r="B596" s="547"/>
      <c r="C596" s="556"/>
      <c r="D596" s="54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4.25" customHeight="1">
      <c r="A597" s="547"/>
      <c r="B597" s="547"/>
      <c r="C597" s="556"/>
      <c r="D597" s="54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4.25" customHeight="1">
      <c r="A598" s="547"/>
      <c r="B598" s="547"/>
      <c r="C598" s="556"/>
      <c r="D598" s="54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4.25" customHeight="1">
      <c r="A599" s="547"/>
      <c r="B599" s="547"/>
      <c r="C599" s="556"/>
      <c r="D599" s="54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4.25" customHeight="1">
      <c r="A600" s="547"/>
      <c r="B600" s="547"/>
      <c r="C600" s="556"/>
      <c r="D600" s="54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4.25" customHeight="1">
      <c r="A601" s="547"/>
      <c r="B601" s="547"/>
      <c r="C601" s="556"/>
      <c r="D601" s="54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4.25" customHeight="1">
      <c r="A602" s="547"/>
      <c r="B602" s="547"/>
      <c r="C602" s="556"/>
      <c r="D602" s="54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4.25" customHeight="1">
      <c r="A603" s="547"/>
      <c r="B603" s="547"/>
      <c r="C603" s="556"/>
      <c r="D603" s="54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4.25" customHeight="1">
      <c r="A604" s="547"/>
      <c r="B604" s="547"/>
      <c r="C604" s="556"/>
      <c r="D604" s="54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4.25" customHeight="1">
      <c r="A605" s="547"/>
      <c r="B605" s="547"/>
      <c r="C605" s="556"/>
      <c r="D605" s="54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4.25" customHeight="1">
      <c r="A606" s="547"/>
      <c r="B606" s="547"/>
      <c r="C606" s="556"/>
      <c r="D606" s="54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4.25" customHeight="1">
      <c r="A607" s="547"/>
      <c r="B607" s="547"/>
      <c r="C607" s="556"/>
      <c r="D607" s="54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4.25" customHeight="1">
      <c r="A608" s="547"/>
      <c r="B608" s="547"/>
      <c r="C608" s="556"/>
      <c r="D608" s="54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4.25" customHeight="1">
      <c r="A609" s="547"/>
      <c r="B609" s="547"/>
      <c r="C609" s="556"/>
      <c r="D609" s="54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4.25" customHeight="1">
      <c r="A610" s="547"/>
      <c r="B610" s="547"/>
      <c r="C610" s="556"/>
      <c r="D610" s="54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4.25" customHeight="1">
      <c r="A611" s="547"/>
      <c r="B611" s="547"/>
      <c r="C611" s="556"/>
      <c r="D611" s="54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4.25" customHeight="1">
      <c r="A612" s="547"/>
      <c r="B612" s="547"/>
      <c r="C612" s="556"/>
      <c r="D612" s="54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4.25" customHeight="1">
      <c r="A613" s="547"/>
      <c r="B613" s="547"/>
      <c r="C613" s="556"/>
      <c r="D613" s="54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4.25" customHeight="1">
      <c r="A614" s="547"/>
      <c r="B614" s="547"/>
      <c r="C614" s="556"/>
      <c r="D614" s="54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4.25" customHeight="1">
      <c r="A615" s="547"/>
      <c r="B615" s="547"/>
      <c r="C615" s="556"/>
      <c r="D615" s="54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4.25" customHeight="1">
      <c r="A616" s="547"/>
      <c r="B616" s="547"/>
      <c r="C616" s="556"/>
      <c r="D616" s="54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4.25" customHeight="1">
      <c r="A617" s="547"/>
      <c r="B617" s="547"/>
      <c r="C617" s="556"/>
      <c r="D617" s="54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4.25" customHeight="1">
      <c r="A618" s="547"/>
      <c r="B618" s="547"/>
      <c r="C618" s="556"/>
      <c r="D618" s="54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4.25" customHeight="1">
      <c r="A619" s="547"/>
      <c r="B619" s="547"/>
      <c r="C619" s="556"/>
      <c r="D619" s="54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4.25" customHeight="1">
      <c r="A620" s="547"/>
      <c r="B620" s="547"/>
      <c r="C620" s="556"/>
      <c r="D620" s="54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4.25" customHeight="1">
      <c r="A621" s="547"/>
      <c r="B621" s="547"/>
      <c r="C621" s="556"/>
      <c r="D621" s="54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4.25" customHeight="1">
      <c r="A622" s="547"/>
      <c r="B622" s="547"/>
      <c r="C622" s="556"/>
      <c r="D622" s="54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4.25" customHeight="1">
      <c r="A623" s="547"/>
      <c r="B623" s="547"/>
      <c r="C623" s="556"/>
      <c r="D623" s="54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4.25" customHeight="1">
      <c r="A624" s="547"/>
      <c r="B624" s="547"/>
      <c r="C624" s="556"/>
      <c r="D624" s="54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4.25" customHeight="1">
      <c r="A625" s="547"/>
      <c r="B625" s="547"/>
      <c r="C625" s="556"/>
      <c r="D625" s="54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4.25" customHeight="1">
      <c r="A626" s="547"/>
      <c r="B626" s="547"/>
      <c r="C626" s="556"/>
      <c r="D626" s="54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4.25" customHeight="1">
      <c r="A627" s="547"/>
      <c r="B627" s="547"/>
      <c r="C627" s="556"/>
      <c r="D627" s="54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4.25" customHeight="1">
      <c r="A628" s="547"/>
      <c r="B628" s="547"/>
      <c r="C628" s="556"/>
      <c r="D628" s="54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4.25" customHeight="1">
      <c r="A629" s="547"/>
      <c r="B629" s="547"/>
      <c r="C629" s="556"/>
      <c r="D629" s="54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4.25" customHeight="1">
      <c r="A630" s="547"/>
      <c r="B630" s="547"/>
      <c r="C630" s="556"/>
      <c r="D630" s="54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4.25" customHeight="1">
      <c r="A631" s="547"/>
      <c r="B631" s="547"/>
      <c r="C631" s="556"/>
      <c r="D631" s="54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5.75" customHeight="1"/>
    <row r="633" spans="1:24" ht="15.75" customHeight="1"/>
    <row r="634" spans="1:24" ht="15.75" customHeight="1"/>
    <row r="635" spans="1:24" ht="15.75" customHeight="1"/>
    <row r="636" spans="1:24" ht="15.75" customHeight="1"/>
    <row r="637" spans="1:24" ht="15.75" customHeight="1"/>
    <row r="638" spans="1:24" ht="15.75" customHeight="1"/>
    <row r="639" spans="1:24" ht="15.75" customHeight="1"/>
    <row r="640" spans="1:24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1:D1"/>
    <mergeCell ref="B2:D2"/>
    <mergeCell ref="B3:D3"/>
  </mergeCells>
  <pageMargins left="0.7" right="0.7" top="1.1437007874015748" bottom="1.1437007874015748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625" defaultRowHeight="15" customHeight="1"/>
  <cols>
    <col min="1" max="1" width="45.5" customWidth="1"/>
    <col min="2" max="2" width="25" customWidth="1"/>
    <col min="3" max="3" width="56.625" customWidth="1"/>
    <col min="4" max="4" width="31.875" customWidth="1"/>
    <col min="5" max="6" width="11" customWidth="1"/>
    <col min="7" max="24" width="10.625" customWidth="1"/>
  </cols>
  <sheetData>
    <row r="1" spans="1:24" ht="12.75" customHeight="1">
      <c r="A1" s="593" t="s">
        <v>2</v>
      </c>
      <c r="B1" s="593" t="s">
        <v>6</v>
      </c>
      <c r="C1" s="593" t="s">
        <v>2597</v>
      </c>
      <c r="D1" s="594" t="s">
        <v>11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2.75" customHeight="1">
      <c r="A2" s="595" t="s">
        <v>250</v>
      </c>
      <c r="B2" s="653" t="s">
        <v>141</v>
      </c>
      <c r="C2" s="597" t="s">
        <v>1215</v>
      </c>
      <c r="D2" s="598">
        <v>11097.32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2.75" customHeight="1">
      <c r="A3" s="595" t="s">
        <v>437</v>
      </c>
      <c r="B3" s="653" t="s">
        <v>141</v>
      </c>
      <c r="C3" s="597" t="s">
        <v>1234</v>
      </c>
      <c r="D3" s="598">
        <v>5879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ht="12.75" customHeight="1">
      <c r="A4" s="595" t="s">
        <v>1241</v>
      </c>
      <c r="B4" s="653" t="s">
        <v>167</v>
      </c>
      <c r="C4" s="597" t="s">
        <v>1242</v>
      </c>
      <c r="D4" s="598">
        <v>5736.38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ht="12.75" customHeight="1">
      <c r="A5" s="595" t="s">
        <v>609</v>
      </c>
      <c r="B5" s="653" t="s">
        <v>167</v>
      </c>
      <c r="C5" s="597" t="s">
        <v>1242</v>
      </c>
      <c r="D5" s="598">
        <v>5760.51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2.75" customHeight="1">
      <c r="A6" s="595" t="s">
        <v>1080</v>
      </c>
      <c r="B6" s="653" t="s">
        <v>167</v>
      </c>
      <c r="C6" s="597" t="s">
        <v>1248</v>
      </c>
      <c r="D6" s="598">
        <v>1857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2.75" customHeight="1">
      <c r="A7" s="595" t="s">
        <v>609</v>
      </c>
      <c r="B7" s="653" t="s">
        <v>167</v>
      </c>
      <c r="C7" s="597" t="s">
        <v>1249</v>
      </c>
      <c r="D7" s="598">
        <v>8102.78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2.75" customHeight="1">
      <c r="A8" s="595" t="s">
        <v>876</v>
      </c>
      <c r="B8" s="596" t="s">
        <v>167</v>
      </c>
      <c r="C8" s="597" t="s">
        <v>1248</v>
      </c>
      <c r="D8" s="598">
        <v>2323.7199999999998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2.75" customHeight="1">
      <c r="A9" s="595" t="s">
        <v>1241</v>
      </c>
      <c r="B9" s="653" t="s">
        <v>167</v>
      </c>
      <c r="C9" s="597" t="s">
        <v>1249</v>
      </c>
      <c r="D9" s="598">
        <v>8102.78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2.75" customHeight="1">
      <c r="A10" s="595" t="s">
        <v>1230</v>
      </c>
      <c r="B10" s="596" t="s">
        <v>222</v>
      </c>
      <c r="C10" s="597" t="s">
        <v>2708</v>
      </c>
      <c r="D10" s="598">
        <v>2594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2.75" customHeight="1">
      <c r="A11" s="595" t="s">
        <v>661</v>
      </c>
      <c r="B11" s="596" t="s">
        <v>222</v>
      </c>
      <c r="C11" s="597" t="s">
        <v>1270</v>
      </c>
      <c r="D11" s="598">
        <v>7100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2.75" customHeight="1">
      <c r="A12" s="595" t="s">
        <v>269</v>
      </c>
      <c r="B12" s="596" t="s">
        <v>271</v>
      </c>
      <c r="C12" s="597" t="s">
        <v>1282</v>
      </c>
      <c r="D12" s="598">
        <v>2650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2.75" customHeight="1">
      <c r="A13" s="595" t="s">
        <v>1210</v>
      </c>
      <c r="B13" s="596" t="s">
        <v>271</v>
      </c>
      <c r="C13" s="597" t="s">
        <v>1286</v>
      </c>
      <c r="D13" s="598">
        <v>1883.2339999999999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2.75" customHeight="1">
      <c r="A14" s="595" t="s">
        <v>1213</v>
      </c>
      <c r="B14" s="596" t="s">
        <v>271</v>
      </c>
      <c r="C14" s="597" t="s">
        <v>1286</v>
      </c>
      <c r="D14" s="598">
        <v>1883.2339999999999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2.75" customHeight="1">
      <c r="A15" s="595" t="s">
        <v>437</v>
      </c>
      <c r="B15" s="596" t="s">
        <v>271</v>
      </c>
      <c r="C15" s="597" t="s">
        <v>1285</v>
      </c>
      <c r="D15" s="598">
        <v>10467.42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2.75" customHeight="1">
      <c r="A16" s="656" t="s">
        <v>419</v>
      </c>
      <c r="B16" s="596" t="s">
        <v>323</v>
      </c>
      <c r="C16" s="657" t="s">
        <v>1342</v>
      </c>
      <c r="D16" s="612">
        <v>10000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2.75" customHeight="1">
      <c r="A17" s="595" t="s">
        <v>269</v>
      </c>
      <c r="B17" s="596" t="s">
        <v>323</v>
      </c>
      <c r="C17" s="654" t="s">
        <v>1343</v>
      </c>
      <c r="D17" s="688">
        <v>7900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2.75" customHeight="1">
      <c r="A18" s="595" t="s">
        <v>197</v>
      </c>
      <c r="B18" s="596" t="s">
        <v>323</v>
      </c>
      <c r="C18" s="597" t="s">
        <v>1342</v>
      </c>
      <c r="D18" s="598">
        <v>12494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</row>
    <row r="19" spans="1:24" ht="12.75" customHeight="1">
      <c r="A19" s="595" t="s">
        <v>665</v>
      </c>
      <c r="B19" s="596" t="s">
        <v>323</v>
      </c>
      <c r="C19" s="597" t="s">
        <v>1342</v>
      </c>
      <c r="D19" s="598">
        <v>15662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</row>
    <row r="20" spans="1:24" ht="12.75" customHeight="1">
      <c r="A20" s="595" t="s">
        <v>1230</v>
      </c>
      <c r="B20" s="596" t="s">
        <v>323</v>
      </c>
      <c r="C20" s="597" t="s">
        <v>1342</v>
      </c>
      <c r="D20" s="598">
        <v>15662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</row>
    <row r="21" spans="1:24" ht="12.75" customHeight="1">
      <c r="A21" s="595" t="s">
        <v>437</v>
      </c>
      <c r="B21" s="596" t="s">
        <v>323</v>
      </c>
      <c r="C21" s="597" t="s">
        <v>1349</v>
      </c>
      <c r="D21" s="598">
        <v>6163.77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</row>
    <row r="22" spans="1:24" ht="12.75" customHeight="1">
      <c r="A22" s="656" t="s">
        <v>661</v>
      </c>
      <c r="B22" s="596" t="s">
        <v>323</v>
      </c>
      <c r="C22" s="657" t="s">
        <v>1349</v>
      </c>
      <c r="D22" s="612">
        <v>6662.7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</row>
    <row r="23" spans="1:24" ht="12.75" customHeight="1">
      <c r="A23" s="656" t="s">
        <v>661</v>
      </c>
      <c r="B23" s="596" t="s">
        <v>362</v>
      </c>
      <c r="C23" s="657" t="s">
        <v>2709</v>
      </c>
      <c r="D23" s="612">
        <v>1418.26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</row>
    <row r="24" spans="1:24" ht="12.75" customHeight="1">
      <c r="A24" s="656" t="s">
        <v>843</v>
      </c>
      <c r="B24" s="596" t="s">
        <v>409</v>
      </c>
      <c r="C24" s="658" t="s">
        <v>1390</v>
      </c>
      <c r="D24" s="612">
        <v>2000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</row>
    <row r="25" spans="1:24" ht="12.75" customHeight="1">
      <c r="A25" s="656" t="s">
        <v>269</v>
      </c>
      <c r="B25" s="596" t="s">
        <v>409</v>
      </c>
      <c r="C25" s="658" t="s">
        <v>1390</v>
      </c>
      <c r="D25" s="612">
        <v>2000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</row>
    <row r="26" spans="1:24" ht="12.75" customHeight="1">
      <c r="A26" s="656" t="s">
        <v>1106</v>
      </c>
      <c r="B26" s="596" t="s">
        <v>409</v>
      </c>
      <c r="C26" s="658" t="s">
        <v>1390</v>
      </c>
      <c r="D26" s="612">
        <v>2000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</row>
    <row r="27" spans="1:24" ht="12.75" customHeight="1">
      <c r="A27" s="656" t="s">
        <v>1391</v>
      </c>
      <c r="B27" s="596" t="s">
        <v>409</v>
      </c>
      <c r="C27" s="658" t="s">
        <v>1390</v>
      </c>
      <c r="D27" s="612">
        <v>2000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2.75" customHeight="1">
      <c r="A28" s="656" t="s">
        <v>1392</v>
      </c>
      <c r="B28" s="596" t="s">
        <v>409</v>
      </c>
      <c r="C28" s="658" t="s">
        <v>1390</v>
      </c>
      <c r="D28" s="612">
        <v>2000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</row>
    <row r="29" spans="1:24" ht="12.75" customHeight="1">
      <c r="A29" s="656" t="s">
        <v>997</v>
      </c>
      <c r="B29" s="596" t="s">
        <v>409</v>
      </c>
      <c r="C29" s="657" t="s">
        <v>1390</v>
      </c>
      <c r="D29" s="612">
        <v>2000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</row>
    <row r="30" spans="1:24" ht="12.75" customHeight="1">
      <c r="A30" s="656" t="s">
        <v>743</v>
      </c>
      <c r="B30" s="596" t="s">
        <v>409</v>
      </c>
      <c r="C30" s="657" t="s">
        <v>1389</v>
      </c>
      <c r="D30" s="612">
        <v>3000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</row>
    <row r="31" spans="1:24" ht="12.75" customHeight="1">
      <c r="A31" s="656" t="s">
        <v>537</v>
      </c>
      <c r="B31" s="596" t="s">
        <v>434</v>
      </c>
      <c r="C31" s="657" t="s">
        <v>1393</v>
      </c>
      <c r="D31" s="612">
        <v>8375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</row>
    <row r="32" spans="1:24" ht="12.75" customHeight="1">
      <c r="A32" s="935" t="s">
        <v>2710</v>
      </c>
      <c r="B32" s="906"/>
      <c r="C32" s="902"/>
      <c r="D32" s="599">
        <f>SUM(D2:D31)</f>
        <v>174775.10800000001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</row>
    <row r="33" spans="1:24" ht="12.75" customHeight="1">
      <c r="A33" s="595" t="s">
        <v>269</v>
      </c>
      <c r="B33" s="596" t="s">
        <v>141</v>
      </c>
      <c r="C33" s="597" t="s">
        <v>1226</v>
      </c>
      <c r="D33" s="598">
        <v>2048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</row>
    <row r="34" spans="1:24" ht="12.75" customHeight="1">
      <c r="A34" s="595" t="s">
        <v>269</v>
      </c>
      <c r="B34" s="596" t="s">
        <v>141</v>
      </c>
      <c r="C34" s="597" t="s">
        <v>1233</v>
      </c>
      <c r="D34" s="598">
        <v>4186.25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4" ht="12.75" customHeight="1">
      <c r="A35" s="595" t="s">
        <v>269</v>
      </c>
      <c r="B35" s="596" t="s">
        <v>141</v>
      </c>
      <c r="C35" s="597" t="s">
        <v>1233</v>
      </c>
      <c r="D35" s="598">
        <v>873.65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4" ht="12.75" customHeight="1">
      <c r="A36" s="595" t="s">
        <v>269</v>
      </c>
      <c r="B36" s="596" t="s">
        <v>167</v>
      </c>
      <c r="C36" s="597" t="s">
        <v>1233</v>
      </c>
      <c r="D36" s="598">
        <v>1459.68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4" ht="12.75" customHeight="1">
      <c r="A37" s="595" t="s">
        <v>269</v>
      </c>
      <c r="B37" s="596" t="s">
        <v>167</v>
      </c>
      <c r="C37" s="597" t="s">
        <v>1233</v>
      </c>
      <c r="D37" s="598">
        <v>4528.7299999999996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4" ht="12.75" customHeight="1">
      <c r="A38" s="595" t="s">
        <v>269</v>
      </c>
      <c r="B38" s="596" t="s">
        <v>222</v>
      </c>
      <c r="C38" s="597" t="s">
        <v>1233</v>
      </c>
      <c r="D38" s="598">
        <v>7637.28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4" ht="12.75" customHeight="1">
      <c r="A39" s="595" t="s">
        <v>269</v>
      </c>
      <c r="B39" s="596" t="s">
        <v>222</v>
      </c>
      <c r="C39" s="597" t="s">
        <v>1233</v>
      </c>
      <c r="D39" s="598">
        <v>4807.12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4" ht="12.75" customHeight="1">
      <c r="A40" s="595" t="s">
        <v>341</v>
      </c>
      <c r="B40" s="596" t="s">
        <v>362</v>
      </c>
      <c r="C40" s="597" t="s">
        <v>1368</v>
      </c>
      <c r="D40" s="598">
        <v>5954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4" ht="12.75" customHeight="1">
      <c r="A41" s="595" t="s">
        <v>1369</v>
      </c>
      <c r="B41" s="596" t="s">
        <v>362</v>
      </c>
      <c r="C41" s="597" t="s">
        <v>1368</v>
      </c>
      <c r="D41" s="598">
        <v>5954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4" ht="12.75" customHeight="1">
      <c r="A42" s="936" t="s">
        <v>2711</v>
      </c>
      <c r="B42" s="937"/>
      <c r="C42" s="938"/>
      <c r="D42" s="600">
        <f>SUM(D33:D41)</f>
        <v>37448.71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ht="12.75" customHeight="1">
      <c r="A43" s="613" t="s">
        <v>2712</v>
      </c>
      <c r="B43" s="653" t="s">
        <v>2712</v>
      </c>
      <c r="C43" s="653" t="s">
        <v>2712</v>
      </c>
      <c r="D43" s="659">
        <v>0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ht="12.75" customHeight="1">
      <c r="A44" s="935" t="s">
        <v>2713</v>
      </c>
      <c r="B44" s="906"/>
      <c r="C44" s="902"/>
      <c r="D44" s="599">
        <f>SUM(D43)</f>
        <v>0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ht="12.75" customHeight="1">
      <c r="A45" s="595" t="s">
        <v>664</v>
      </c>
      <c r="B45" s="666" t="s">
        <v>81</v>
      </c>
      <c r="C45" s="661" t="s">
        <v>970</v>
      </c>
      <c r="D45" s="606">
        <v>19500</v>
      </c>
      <c r="E45" s="547"/>
      <c r="F45" s="547"/>
      <c r="G45" s="547"/>
      <c r="H45" s="547"/>
      <c r="I45" s="547"/>
      <c r="J45" s="547"/>
      <c r="K45" s="547"/>
      <c r="L45" s="547"/>
      <c r="M45" s="547"/>
      <c r="N45" s="547"/>
      <c r="O45" s="547"/>
      <c r="P45" s="547"/>
      <c r="Q45" s="547"/>
      <c r="R45" s="547"/>
      <c r="S45" s="547"/>
      <c r="T45" s="547"/>
      <c r="U45" s="547"/>
      <c r="V45" s="547"/>
      <c r="W45" s="547"/>
      <c r="X45" s="547"/>
    </row>
    <row r="46" spans="1:24" ht="12.75" customHeight="1">
      <c r="A46" s="595" t="s">
        <v>669</v>
      </c>
      <c r="B46" s="169" t="s">
        <v>81</v>
      </c>
      <c r="C46" s="661" t="s">
        <v>970</v>
      </c>
      <c r="D46" s="606">
        <v>19747.84</v>
      </c>
      <c r="E46" s="547"/>
      <c r="F46" s="547"/>
      <c r="G46" s="547"/>
      <c r="H46" s="547"/>
      <c r="I46" s="547"/>
      <c r="J46" s="547"/>
      <c r="K46" s="547"/>
      <c r="L46" s="547"/>
      <c r="M46" s="547"/>
      <c r="N46" s="547"/>
      <c r="O46" s="547"/>
      <c r="P46" s="547"/>
      <c r="Q46" s="547"/>
      <c r="R46" s="547"/>
      <c r="S46" s="547"/>
      <c r="T46" s="547"/>
      <c r="U46" s="547"/>
      <c r="V46" s="547"/>
      <c r="W46" s="547"/>
      <c r="X46" s="547"/>
    </row>
    <row r="47" spans="1:24" ht="12.75" customHeight="1">
      <c r="A47" s="595" t="s">
        <v>376</v>
      </c>
      <c r="B47" s="654" t="s">
        <v>167</v>
      </c>
      <c r="C47" s="597" t="s">
        <v>1254</v>
      </c>
      <c r="D47" s="598">
        <v>23480</v>
      </c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</row>
    <row r="48" spans="1:24" ht="12.75" hidden="1" customHeight="1">
      <c r="A48" s="656"/>
      <c r="B48" s="665"/>
      <c r="C48" s="657"/>
      <c r="D48" s="612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O48" s="376"/>
      <c r="P48" s="376"/>
      <c r="Q48" s="376"/>
      <c r="R48" s="376"/>
      <c r="S48" s="376"/>
      <c r="T48" s="376"/>
      <c r="U48" s="376"/>
      <c r="V48" s="376"/>
      <c r="W48" s="376"/>
      <c r="X48" s="376"/>
    </row>
    <row r="49" spans="1:24" ht="12.75" hidden="1" customHeight="1">
      <c r="A49" s="656"/>
      <c r="B49" s="665"/>
      <c r="C49" s="657"/>
      <c r="D49" s="659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</row>
    <row r="50" spans="1:24" ht="12.75" hidden="1" customHeight="1">
      <c r="A50" s="656"/>
      <c r="B50" s="665"/>
      <c r="C50" s="658"/>
      <c r="D50" s="612"/>
      <c r="E50" s="376"/>
      <c r="F50" s="376"/>
      <c r="G50" s="376"/>
      <c r="H50" s="376"/>
      <c r="I50" s="376"/>
      <c r="J50" s="376"/>
      <c r="K50" s="376"/>
      <c r="L50" s="376"/>
      <c r="M50" s="376"/>
      <c r="N50" s="376"/>
      <c r="O50" s="376"/>
      <c r="P50" s="376"/>
      <c r="Q50" s="376"/>
      <c r="R50" s="376"/>
      <c r="S50" s="376"/>
      <c r="T50" s="376"/>
      <c r="U50" s="376"/>
      <c r="V50" s="376"/>
      <c r="W50" s="376"/>
      <c r="X50" s="376"/>
    </row>
    <row r="51" spans="1:24" ht="12.75" customHeight="1">
      <c r="A51" s="935" t="s">
        <v>2714</v>
      </c>
      <c r="B51" s="906"/>
      <c r="C51" s="902"/>
      <c r="D51" s="599">
        <f>SUM(D45:D50)</f>
        <v>62727.839999999997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ht="12.75" customHeight="1">
      <c r="A52" s="595" t="s">
        <v>486</v>
      </c>
      <c r="B52" s="654" t="s">
        <v>167</v>
      </c>
      <c r="C52" s="597" t="s">
        <v>1247</v>
      </c>
      <c r="D52" s="689">
        <v>5970</v>
      </c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</row>
    <row r="53" spans="1:24" ht="12.75" customHeight="1">
      <c r="A53" s="945" t="s">
        <v>2715</v>
      </c>
      <c r="B53" s="909"/>
      <c r="C53" s="910"/>
      <c r="D53" s="619">
        <f>D52</f>
        <v>5970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ht="12.75" customHeight="1">
      <c r="A54" s="595" t="s">
        <v>596</v>
      </c>
      <c r="B54" s="653" t="s">
        <v>141</v>
      </c>
      <c r="C54" s="596" t="s">
        <v>164</v>
      </c>
      <c r="D54" s="598">
        <v>3385.2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ht="12.75" customHeight="1">
      <c r="A55" s="595" t="s">
        <v>1080</v>
      </c>
      <c r="B55" s="653" t="s">
        <v>141</v>
      </c>
      <c r="C55" s="596" t="s">
        <v>164</v>
      </c>
      <c r="D55" s="598">
        <v>3385.2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ht="12.75" customHeight="1">
      <c r="A56" s="595" t="s">
        <v>1230</v>
      </c>
      <c r="B56" s="653" t="s">
        <v>141</v>
      </c>
      <c r="C56" s="596" t="s">
        <v>164</v>
      </c>
      <c r="D56" s="598">
        <v>3707.6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ht="12.75" customHeight="1">
      <c r="A57" s="595" t="s">
        <v>876</v>
      </c>
      <c r="B57" s="653" t="s">
        <v>141</v>
      </c>
      <c r="C57" s="596" t="s">
        <v>164</v>
      </c>
      <c r="D57" s="598">
        <v>3385.2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ht="12.75" customHeight="1">
      <c r="A58" s="595" t="s">
        <v>1231</v>
      </c>
      <c r="B58" s="653" t="s">
        <v>141</v>
      </c>
      <c r="C58" s="596" t="s">
        <v>164</v>
      </c>
      <c r="D58" s="598">
        <v>403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ht="12.75" customHeight="1">
      <c r="A59" s="656" t="s">
        <v>743</v>
      </c>
      <c r="B59" s="653" t="s">
        <v>323</v>
      </c>
      <c r="C59" s="690" t="s">
        <v>164</v>
      </c>
      <c r="D59" s="612">
        <v>3385.2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ht="12.75" customHeight="1">
      <c r="A60" s="656" t="s">
        <v>1356</v>
      </c>
      <c r="B60" s="653" t="s">
        <v>362</v>
      </c>
      <c r="C60" s="690" t="s">
        <v>164</v>
      </c>
      <c r="D60" s="612">
        <v>2579.1999999999998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ht="12.75" customHeight="1">
      <c r="A61" s="656" t="s">
        <v>661</v>
      </c>
      <c r="B61" s="653" t="s">
        <v>362</v>
      </c>
      <c r="C61" s="690" t="s">
        <v>1467</v>
      </c>
      <c r="D61" s="612">
        <v>2579.1999999999998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ht="12.75" customHeight="1">
      <c r="A62" s="656" t="s">
        <v>1230</v>
      </c>
      <c r="B62" s="653" t="s">
        <v>362</v>
      </c>
      <c r="C62" s="690" t="s">
        <v>164</v>
      </c>
      <c r="D62" s="659">
        <v>3385.2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ht="12.75" customHeight="1">
      <c r="A63" s="656" t="s">
        <v>661</v>
      </c>
      <c r="B63" s="653" t="s">
        <v>1466</v>
      </c>
      <c r="C63" s="690" t="s">
        <v>1467</v>
      </c>
      <c r="D63" s="659">
        <v>2579.1999999999998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ht="12.75" customHeight="1">
      <c r="A64" s="656" t="s">
        <v>1356</v>
      </c>
      <c r="B64" s="653" t="s">
        <v>1466</v>
      </c>
      <c r="C64" s="690" t="s">
        <v>1467</v>
      </c>
      <c r="D64" s="659">
        <v>2579.1999999999998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ht="12.75" customHeight="1">
      <c r="A65" s="656" t="s">
        <v>1230</v>
      </c>
      <c r="B65" s="653" t="s">
        <v>1466</v>
      </c>
      <c r="C65" s="690" t="s">
        <v>1467</v>
      </c>
      <c r="D65" s="659">
        <v>3385.2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ht="12.75" customHeight="1">
      <c r="A66" s="656" t="s">
        <v>1468</v>
      </c>
      <c r="B66" s="653" t="s">
        <v>1466</v>
      </c>
      <c r="C66" s="690" t="s">
        <v>1467</v>
      </c>
      <c r="D66" s="659">
        <v>3385.2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ht="12.75" customHeight="1">
      <c r="A67" s="656" t="s">
        <v>1470</v>
      </c>
      <c r="B67" s="653" t="s">
        <v>1466</v>
      </c>
      <c r="C67" s="690" t="s">
        <v>1467</v>
      </c>
      <c r="D67" s="659">
        <v>3385.2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ht="12.75" customHeight="1">
      <c r="A68" s="656" t="s">
        <v>876</v>
      </c>
      <c r="B68" s="653" t="s">
        <v>1466</v>
      </c>
      <c r="C68" s="690" t="s">
        <v>1467</v>
      </c>
      <c r="D68" s="659">
        <v>3385.2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ht="12.75" customHeight="1">
      <c r="A69" s="656" t="s">
        <v>1090</v>
      </c>
      <c r="B69" s="653" t="s">
        <v>1466</v>
      </c>
      <c r="C69" s="690" t="s">
        <v>1467</v>
      </c>
      <c r="D69" s="659">
        <v>3385.2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ht="12.75" customHeight="1">
      <c r="A70" s="939" t="s">
        <v>2716</v>
      </c>
      <c r="B70" s="940"/>
      <c r="C70" s="941"/>
      <c r="D70" s="599">
        <f>SUM(D54:D69)</f>
        <v>48279.399999999994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ht="12.75" customHeight="1">
      <c r="A71" s="595" t="s">
        <v>609</v>
      </c>
      <c r="B71" s="169" t="s">
        <v>81</v>
      </c>
      <c r="C71" s="653" t="s">
        <v>1200</v>
      </c>
      <c r="D71" s="606">
        <v>6774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ht="12.75" customHeight="1">
      <c r="A72" s="595" t="s">
        <v>341</v>
      </c>
      <c r="B72" s="169" t="s">
        <v>81</v>
      </c>
      <c r="C72" s="653" t="s">
        <v>1200</v>
      </c>
      <c r="D72" s="606">
        <v>5266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ht="12.75" customHeight="1">
      <c r="A73" s="595" t="s">
        <v>341</v>
      </c>
      <c r="B73" s="169" t="s">
        <v>141</v>
      </c>
      <c r="C73" s="597" t="s">
        <v>1227</v>
      </c>
      <c r="D73" s="598">
        <v>4110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ht="12.75" customHeight="1">
      <c r="A74" s="595" t="s">
        <v>609</v>
      </c>
      <c r="B74" s="169" t="s">
        <v>141</v>
      </c>
      <c r="C74" s="597" t="s">
        <v>1227</v>
      </c>
      <c r="D74" s="598">
        <v>2000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ht="12.75" customHeight="1">
      <c r="A75" s="595" t="s">
        <v>1228</v>
      </c>
      <c r="B75" s="169" t="s">
        <v>141</v>
      </c>
      <c r="C75" s="597" t="s">
        <v>1229</v>
      </c>
      <c r="D75" s="598">
        <v>4611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ht="12.75" customHeight="1">
      <c r="A76" s="691" t="s">
        <v>197</v>
      </c>
      <c r="B76" s="692" t="s">
        <v>409</v>
      </c>
      <c r="C76" s="693" t="s">
        <v>1385</v>
      </c>
      <c r="D76" s="694">
        <v>10000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ht="12.75" customHeight="1">
      <c r="A77" s="945" t="s">
        <v>2717</v>
      </c>
      <c r="B77" s="909"/>
      <c r="C77" s="909"/>
      <c r="D77" s="619">
        <f>SUM(D71:D76)</f>
        <v>32761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ht="12.75" customHeight="1">
      <c r="A78" s="669" t="s">
        <v>1170</v>
      </c>
      <c r="B78" s="169" t="s">
        <v>16</v>
      </c>
      <c r="C78" s="690" t="s">
        <v>1172</v>
      </c>
      <c r="D78" s="612">
        <v>6456.5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ht="12.75" customHeight="1">
      <c r="A79" s="613" t="s">
        <v>1173</v>
      </c>
      <c r="B79" s="169" t="s">
        <v>16</v>
      </c>
      <c r="C79" s="690" t="s">
        <v>1172</v>
      </c>
      <c r="D79" s="659">
        <v>5000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ht="12.75" customHeight="1">
      <c r="A80" s="613" t="s">
        <v>1174</v>
      </c>
      <c r="B80" s="169" t="s">
        <v>16</v>
      </c>
      <c r="C80" s="690" t="s">
        <v>1172</v>
      </c>
      <c r="D80" s="659">
        <v>5000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ht="12.75" customHeight="1">
      <c r="A81" s="671" t="s">
        <v>1321</v>
      </c>
      <c r="B81" s="169" t="s">
        <v>271</v>
      </c>
      <c r="C81" s="169" t="s">
        <v>1322</v>
      </c>
      <c r="D81" s="673">
        <v>1160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ht="12.75" customHeight="1">
      <c r="A82" s="671" t="s">
        <v>1323</v>
      </c>
      <c r="B82" s="169" t="s">
        <v>271</v>
      </c>
      <c r="C82" s="169" t="s">
        <v>1322</v>
      </c>
      <c r="D82" s="673">
        <v>222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ht="12.75" customHeight="1">
      <c r="A83" s="671" t="s">
        <v>1324</v>
      </c>
      <c r="B83" s="169" t="s">
        <v>271</v>
      </c>
      <c r="C83" s="169" t="s">
        <v>1322</v>
      </c>
      <c r="D83" s="673">
        <v>1205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ht="12.75" customHeight="1">
      <c r="A84" s="671" t="s">
        <v>1325</v>
      </c>
      <c r="B84" s="169" t="s">
        <v>271</v>
      </c>
      <c r="C84" s="169" t="s">
        <v>1322</v>
      </c>
      <c r="D84" s="673">
        <v>5000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ht="12.75" customHeight="1">
      <c r="A85" s="671" t="s">
        <v>1326</v>
      </c>
      <c r="B85" s="169" t="s">
        <v>271</v>
      </c>
      <c r="C85" s="169" t="s">
        <v>1322</v>
      </c>
      <c r="D85" s="673">
        <v>5000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ht="12.75" customHeight="1">
      <c r="A86" s="671" t="s">
        <v>1327</v>
      </c>
      <c r="B86" s="169" t="s">
        <v>271</v>
      </c>
      <c r="C86" s="169" t="s">
        <v>1322</v>
      </c>
      <c r="D86" s="673">
        <v>500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ht="12.75" customHeight="1">
      <c r="A87" s="671" t="s">
        <v>687</v>
      </c>
      <c r="B87" s="169" t="s">
        <v>271</v>
      </c>
      <c r="C87" s="169" t="s">
        <v>1322</v>
      </c>
      <c r="D87" s="673">
        <v>500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ht="12.75" customHeight="1">
      <c r="A88" s="671" t="s">
        <v>1328</v>
      </c>
      <c r="B88" s="169" t="s">
        <v>271</v>
      </c>
      <c r="C88" s="169" t="s">
        <v>1322</v>
      </c>
      <c r="D88" s="673">
        <v>504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ht="12.75" customHeight="1">
      <c r="A89" s="671" t="s">
        <v>1329</v>
      </c>
      <c r="B89" s="169" t="s">
        <v>271</v>
      </c>
      <c r="C89" s="169" t="s">
        <v>1322</v>
      </c>
      <c r="D89" s="673">
        <v>306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ht="12.75" customHeight="1">
      <c r="A90" s="671" t="s">
        <v>1330</v>
      </c>
      <c r="B90" s="169" t="s">
        <v>271</v>
      </c>
      <c r="C90" s="169" t="s">
        <v>1322</v>
      </c>
      <c r="D90" s="673">
        <v>360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ht="12.75" customHeight="1">
      <c r="A91" s="671" t="s">
        <v>1175</v>
      </c>
      <c r="B91" s="169" t="s">
        <v>271</v>
      </c>
      <c r="C91" s="169" t="s">
        <v>1322</v>
      </c>
      <c r="D91" s="673">
        <v>110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ht="12.75" customHeight="1">
      <c r="A92" s="671" t="s">
        <v>1331</v>
      </c>
      <c r="B92" s="169" t="s">
        <v>271</v>
      </c>
      <c r="C92" s="169" t="s">
        <v>1322</v>
      </c>
      <c r="D92" s="673">
        <v>5000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ht="12.75" customHeight="1">
      <c r="A93" s="671" t="s">
        <v>1324</v>
      </c>
      <c r="B93" s="169" t="s">
        <v>271</v>
      </c>
      <c r="C93" s="169" t="s">
        <v>1332</v>
      </c>
      <c r="D93" s="673">
        <v>3000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ht="12.75" customHeight="1">
      <c r="A94" s="671" t="s">
        <v>1333</v>
      </c>
      <c r="B94" s="169" t="s">
        <v>271</v>
      </c>
      <c r="C94" s="169" t="s">
        <v>1332</v>
      </c>
      <c r="D94" s="673">
        <v>3000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ht="12.75" customHeight="1">
      <c r="A95" s="671" t="s">
        <v>1331</v>
      </c>
      <c r="B95" s="169" t="s">
        <v>271</v>
      </c>
      <c r="C95" s="169" t="s">
        <v>1332</v>
      </c>
      <c r="D95" s="673">
        <v>3000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ht="12.75" customHeight="1">
      <c r="A96" s="671" t="s">
        <v>1334</v>
      </c>
      <c r="B96" s="169" t="s">
        <v>271</v>
      </c>
      <c r="C96" s="169" t="s">
        <v>1332</v>
      </c>
      <c r="D96" s="673">
        <v>3000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ht="12.75" customHeight="1">
      <c r="A97" s="671" t="s">
        <v>1325</v>
      </c>
      <c r="B97" s="169" t="s">
        <v>271</v>
      </c>
      <c r="C97" s="169" t="s">
        <v>1332</v>
      </c>
      <c r="D97" s="673">
        <v>3000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ht="12.75" customHeight="1">
      <c r="A98" s="671" t="s">
        <v>624</v>
      </c>
      <c r="B98" s="169" t="s">
        <v>271</v>
      </c>
      <c r="C98" s="169" t="s">
        <v>1332</v>
      </c>
      <c r="D98" s="673">
        <v>3000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2.75" customHeight="1">
      <c r="A99" s="671" t="s">
        <v>1326</v>
      </c>
      <c r="B99" s="169" t="s">
        <v>271</v>
      </c>
      <c r="C99" s="169" t="s">
        <v>1332</v>
      </c>
      <c r="D99" s="673">
        <v>3000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ht="12.75" customHeight="1">
      <c r="A100" s="671" t="s">
        <v>1328</v>
      </c>
      <c r="B100" s="169" t="s">
        <v>271</v>
      </c>
      <c r="C100" s="169" t="s">
        <v>1332</v>
      </c>
      <c r="D100" s="673">
        <v>3000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ht="12.75" customHeight="1">
      <c r="A101" s="671" t="s">
        <v>1323</v>
      </c>
      <c r="B101" s="169" t="s">
        <v>271</v>
      </c>
      <c r="C101" s="169" t="s">
        <v>1332</v>
      </c>
      <c r="D101" s="673">
        <v>3000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ht="12.75" customHeight="1">
      <c r="A102" s="671" t="s">
        <v>1335</v>
      </c>
      <c r="B102" s="169" t="s">
        <v>271</v>
      </c>
      <c r="C102" s="169" t="s">
        <v>1332</v>
      </c>
      <c r="D102" s="673">
        <v>1000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ht="12.75" customHeight="1">
      <c r="A103" s="671" t="s">
        <v>1336</v>
      </c>
      <c r="B103" s="169" t="s">
        <v>271</v>
      </c>
      <c r="C103" s="169" t="s">
        <v>1332</v>
      </c>
      <c r="D103" s="673">
        <v>1000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ht="12.75" customHeight="1">
      <c r="A104" s="671" t="s">
        <v>1329</v>
      </c>
      <c r="B104" s="169" t="s">
        <v>271</v>
      </c>
      <c r="C104" s="169" t="s">
        <v>1332</v>
      </c>
      <c r="D104" s="673">
        <v>3000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ht="12.75" customHeight="1">
      <c r="A105" s="671" t="s">
        <v>1321</v>
      </c>
      <c r="B105" s="169" t="s">
        <v>271</v>
      </c>
      <c r="C105" s="169" t="s">
        <v>1332</v>
      </c>
      <c r="D105" s="673">
        <v>3000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ht="12.75" customHeight="1">
      <c r="A106" s="671" t="s">
        <v>687</v>
      </c>
      <c r="B106" s="169" t="s">
        <v>271</v>
      </c>
      <c r="C106" s="169" t="s">
        <v>1332</v>
      </c>
      <c r="D106" s="673">
        <v>3000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ht="12.75" customHeight="1">
      <c r="A107" s="671" t="s">
        <v>1327</v>
      </c>
      <c r="B107" s="169" t="s">
        <v>271</v>
      </c>
      <c r="C107" s="169" t="s">
        <v>1332</v>
      </c>
      <c r="D107" s="673">
        <v>3000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ht="12.75" customHeight="1">
      <c r="A108" s="671" t="s">
        <v>1175</v>
      </c>
      <c r="B108" s="169" t="s">
        <v>271</v>
      </c>
      <c r="C108" s="169" t="s">
        <v>1332</v>
      </c>
      <c r="D108" s="673">
        <v>3000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ht="12.75" customHeight="1">
      <c r="A109" s="671" t="s">
        <v>1330</v>
      </c>
      <c r="B109" s="169" t="s">
        <v>271</v>
      </c>
      <c r="C109" s="169" t="s">
        <v>1332</v>
      </c>
      <c r="D109" s="673">
        <v>3000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ht="12.75" customHeight="1">
      <c r="A110" s="671" t="s">
        <v>1324</v>
      </c>
      <c r="B110" s="169" t="s">
        <v>323</v>
      </c>
      <c r="C110" s="169" t="s">
        <v>1345</v>
      </c>
      <c r="D110" s="673">
        <v>3000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ht="12.75" customHeight="1">
      <c r="A111" s="671" t="s">
        <v>1333</v>
      </c>
      <c r="B111" s="169" t="s">
        <v>323</v>
      </c>
      <c r="C111" s="169" t="s">
        <v>1345</v>
      </c>
      <c r="D111" s="673">
        <v>3000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ht="12.75" customHeight="1">
      <c r="A112" s="671" t="s">
        <v>1334</v>
      </c>
      <c r="B112" s="169" t="s">
        <v>323</v>
      </c>
      <c r="C112" s="169" t="s">
        <v>1345</v>
      </c>
      <c r="D112" s="673">
        <v>3000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ht="12.75" customHeight="1">
      <c r="A113" s="671" t="s">
        <v>624</v>
      </c>
      <c r="B113" s="169" t="s">
        <v>323</v>
      </c>
      <c r="C113" s="169" t="s">
        <v>1345</v>
      </c>
      <c r="D113" s="673">
        <v>3000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ht="12.75" customHeight="1">
      <c r="A114" s="671" t="s">
        <v>1328</v>
      </c>
      <c r="B114" s="169" t="s">
        <v>323</v>
      </c>
      <c r="C114" s="169" t="s">
        <v>1345</v>
      </c>
      <c r="D114" s="673">
        <v>3000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ht="12.75" customHeight="1">
      <c r="A115" s="671" t="s">
        <v>1323</v>
      </c>
      <c r="B115" s="169" t="s">
        <v>323</v>
      </c>
      <c r="C115" s="169" t="s">
        <v>1345</v>
      </c>
      <c r="D115" s="673">
        <v>3000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ht="12.75" customHeight="1">
      <c r="A116" s="671" t="s">
        <v>1336</v>
      </c>
      <c r="B116" s="169" t="s">
        <v>323</v>
      </c>
      <c r="C116" s="169" t="s">
        <v>1345</v>
      </c>
      <c r="D116" s="673">
        <v>1000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ht="12.75" customHeight="1">
      <c r="A117" s="671" t="s">
        <v>1329</v>
      </c>
      <c r="B117" s="169" t="s">
        <v>323</v>
      </c>
      <c r="C117" s="169" t="s">
        <v>1345</v>
      </c>
      <c r="D117" s="673">
        <v>3000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ht="12.75" customHeight="1">
      <c r="A118" s="671" t="s">
        <v>687</v>
      </c>
      <c r="B118" s="169" t="s">
        <v>323</v>
      </c>
      <c r="C118" s="169" t="s">
        <v>1345</v>
      </c>
      <c r="D118" s="673">
        <v>3000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ht="12.75" customHeight="1">
      <c r="A119" s="671" t="s">
        <v>1327</v>
      </c>
      <c r="B119" s="169" t="s">
        <v>323</v>
      </c>
      <c r="C119" s="169" t="s">
        <v>1345</v>
      </c>
      <c r="D119" s="673">
        <v>3000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ht="12.75" customHeight="1">
      <c r="A120" s="671" t="s">
        <v>1175</v>
      </c>
      <c r="B120" s="169" t="s">
        <v>323</v>
      </c>
      <c r="C120" s="169" t="s">
        <v>1345</v>
      </c>
      <c r="D120" s="673">
        <v>3000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ht="12.75" customHeight="1">
      <c r="A121" s="671" t="s">
        <v>1330</v>
      </c>
      <c r="B121" s="169" t="s">
        <v>323</v>
      </c>
      <c r="C121" s="169" t="s">
        <v>1345</v>
      </c>
      <c r="D121" s="673">
        <v>3000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ht="12.75" customHeight="1">
      <c r="A122" s="671" t="s">
        <v>1331</v>
      </c>
      <c r="B122" s="169" t="s">
        <v>323</v>
      </c>
      <c r="C122" s="658" t="s">
        <v>1345</v>
      </c>
      <c r="D122" s="612">
        <v>3000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ht="12.75" customHeight="1">
      <c r="A123" s="671" t="s">
        <v>1325</v>
      </c>
      <c r="B123" s="169" t="s">
        <v>323</v>
      </c>
      <c r="C123" s="658" t="s">
        <v>1345</v>
      </c>
      <c r="D123" s="612">
        <v>3000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ht="12.75" customHeight="1">
      <c r="A124" s="671" t="s">
        <v>1326</v>
      </c>
      <c r="B124" s="169" t="s">
        <v>323</v>
      </c>
      <c r="C124" s="658" t="s">
        <v>1345</v>
      </c>
      <c r="D124" s="612">
        <v>3000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ht="12.75" customHeight="1">
      <c r="A125" s="671" t="s">
        <v>1321</v>
      </c>
      <c r="B125" s="169" t="s">
        <v>323</v>
      </c>
      <c r="C125" s="658" t="s">
        <v>1345</v>
      </c>
      <c r="D125" s="612">
        <v>3000</v>
      </c>
      <c r="E125" s="376"/>
      <c r="F125" s="376"/>
      <c r="G125" s="376"/>
      <c r="H125" s="376"/>
      <c r="I125" s="376"/>
      <c r="J125" s="376"/>
      <c r="K125" s="376"/>
      <c r="L125" s="376"/>
      <c r="M125" s="376"/>
      <c r="N125" s="376"/>
      <c r="O125" s="376"/>
      <c r="P125" s="376"/>
      <c r="Q125" s="376"/>
      <c r="R125" s="376"/>
      <c r="S125" s="376"/>
      <c r="T125" s="376"/>
      <c r="U125" s="376"/>
      <c r="V125" s="376"/>
      <c r="W125" s="376"/>
      <c r="X125" s="376"/>
    </row>
    <row r="126" spans="1:24" ht="12.75" customHeight="1">
      <c r="A126" s="671" t="s">
        <v>1357</v>
      </c>
      <c r="B126" s="169" t="s">
        <v>362</v>
      </c>
      <c r="C126" s="658" t="s">
        <v>1358</v>
      </c>
      <c r="D126" s="612">
        <v>5000</v>
      </c>
      <c r="E126" s="376"/>
      <c r="F126" s="376"/>
      <c r="G126" s="376"/>
      <c r="H126" s="376"/>
      <c r="I126" s="376"/>
      <c r="J126" s="376"/>
      <c r="K126" s="376"/>
      <c r="L126" s="376"/>
      <c r="M126" s="376"/>
      <c r="N126" s="376"/>
      <c r="O126" s="376"/>
      <c r="P126" s="376"/>
      <c r="Q126" s="376"/>
      <c r="R126" s="376"/>
      <c r="S126" s="376"/>
      <c r="T126" s="376"/>
      <c r="U126" s="376"/>
      <c r="V126" s="376"/>
      <c r="W126" s="376"/>
      <c r="X126" s="376"/>
    </row>
    <row r="127" spans="1:24" ht="12.75" customHeight="1">
      <c r="A127" s="671" t="s">
        <v>1033</v>
      </c>
      <c r="B127" s="169" t="s">
        <v>362</v>
      </c>
      <c r="C127" s="658" t="s">
        <v>1358</v>
      </c>
      <c r="D127" s="612">
        <v>735</v>
      </c>
      <c r="E127" s="376"/>
      <c r="F127" s="376"/>
      <c r="G127" s="376"/>
      <c r="H127" s="376"/>
      <c r="I127" s="376"/>
      <c r="J127" s="376"/>
      <c r="K127" s="376"/>
      <c r="L127" s="376"/>
      <c r="M127" s="376"/>
      <c r="N127" s="376"/>
      <c r="O127" s="376"/>
      <c r="P127" s="376"/>
      <c r="Q127" s="376"/>
      <c r="R127" s="376"/>
      <c r="S127" s="376"/>
      <c r="T127" s="376"/>
      <c r="U127" s="376"/>
      <c r="V127" s="376"/>
      <c r="W127" s="376"/>
      <c r="X127" s="376"/>
    </row>
    <row r="128" spans="1:24" ht="12.75" customHeight="1">
      <c r="A128" s="671" t="s">
        <v>1192</v>
      </c>
      <c r="B128" s="169" t="s">
        <v>362</v>
      </c>
      <c r="C128" s="658" t="s">
        <v>1358</v>
      </c>
      <c r="D128" s="612">
        <v>735</v>
      </c>
      <c r="E128" s="376"/>
      <c r="F128" s="376"/>
      <c r="G128" s="376"/>
      <c r="H128" s="376"/>
      <c r="I128" s="376"/>
      <c r="J128" s="376"/>
      <c r="K128" s="376"/>
      <c r="L128" s="376"/>
      <c r="M128" s="376"/>
      <c r="N128" s="376"/>
      <c r="O128" s="376"/>
      <c r="P128" s="376"/>
      <c r="Q128" s="376"/>
      <c r="R128" s="376"/>
      <c r="S128" s="376"/>
      <c r="T128" s="376"/>
      <c r="U128" s="376"/>
      <c r="V128" s="376"/>
      <c r="W128" s="376"/>
      <c r="X128" s="376"/>
    </row>
    <row r="129" spans="1:24" ht="12.75" customHeight="1">
      <c r="A129" s="671" t="s">
        <v>1008</v>
      </c>
      <c r="B129" s="169" t="s">
        <v>362</v>
      </c>
      <c r="C129" s="658" t="s">
        <v>1358</v>
      </c>
      <c r="D129" s="612">
        <v>724</v>
      </c>
      <c r="E129" s="587"/>
      <c r="F129" s="587"/>
      <c r="G129" s="587"/>
      <c r="H129" s="587"/>
      <c r="I129" s="587"/>
      <c r="J129" s="587"/>
      <c r="K129" s="587"/>
      <c r="L129" s="587"/>
      <c r="M129" s="587"/>
      <c r="N129" s="587"/>
      <c r="O129" s="587"/>
      <c r="P129" s="587"/>
      <c r="Q129" s="587"/>
      <c r="R129" s="587"/>
      <c r="S129" s="587"/>
      <c r="T129" s="587"/>
      <c r="U129" s="587"/>
      <c r="V129" s="587"/>
      <c r="W129" s="587"/>
      <c r="X129" s="587"/>
    </row>
    <row r="130" spans="1:24" ht="12.75" customHeight="1">
      <c r="A130" s="671" t="s">
        <v>1359</v>
      </c>
      <c r="B130" s="169" t="s">
        <v>362</v>
      </c>
      <c r="C130" s="658" t="s">
        <v>1358</v>
      </c>
      <c r="D130" s="612">
        <v>819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ht="12.75" customHeight="1">
      <c r="A131" s="671" t="s">
        <v>341</v>
      </c>
      <c r="B131" s="169" t="s">
        <v>409</v>
      </c>
      <c r="C131" s="658" t="s">
        <v>1427</v>
      </c>
      <c r="D131" s="612">
        <v>3000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ht="12.75" customHeight="1">
      <c r="A132" s="671" t="s">
        <v>41</v>
      </c>
      <c r="B132" s="169" t="s">
        <v>409</v>
      </c>
      <c r="C132" s="658" t="s">
        <v>1427</v>
      </c>
      <c r="D132" s="612">
        <v>3000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ht="12.75" customHeight="1">
      <c r="A133" s="671" t="s">
        <v>1241</v>
      </c>
      <c r="B133" s="169" t="s">
        <v>409</v>
      </c>
      <c r="C133" s="658" t="s">
        <v>1427</v>
      </c>
      <c r="D133" s="612">
        <v>3000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ht="12.75" customHeight="1">
      <c r="A134" s="671" t="s">
        <v>609</v>
      </c>
      <c r="B134" s="169" t="s">
        <v>409</v>
      </c>
      <c r="C134" s="658" t="s">
        <v>1427</v>
      </c>
      <c r="D134" s="612">
        <v>3000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ht="12.75" customHeight="1">
      <c r="A135" s="671" t="s">
        <v>1428</v>
      </c>
      <c r="B135" s="169" t="s">
        <v>409</v>
      </c>
      <c r="C135" s="658" t="s">
        <v>1429</v>
      </c>
      <c r="D135" s="612">
        <v>15000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ht="12.75" customHeight="1">
      <c r="A136" s="671" t="s">
        <v>1428</v>
      </c>
      <c r="B136" s="169" t="s">
        <v>409</v>
      </c>
      <c r="C136" s="658" t="s">
        <v>1430</v>
      </c>
      <c r="D136" s="612">
        <v>3000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ht="12.75" customHeight="1">
      <c r="A137" s="671" t="s">
        <v>1431</v>
      </c>
      <c r="B137" s="169" t="s">
        <v>409</v>
      </c>
      <c r="C137" s="658" t="s">
        <v>1429</v>
      </c>
      <c r="D137" s="612">
        <v>15000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ht="12.75" customHeight="1">
      <c r="A138" s="671" t="s">
        <v>1431</v>
      </c>
      <c r="B138" s="169" t="s">
        <v>409</v>
      </c>
      <c r="C138" s="658" t="s">
        <v>1432</v>
      </c>
      <c r="D138" s="612">
        <v>3000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ht="12.75" customHeight="1">
      <c r="A139" s="671" t="s">
        <v>1433</v>
      </c>
      <c r="B139" s="169" t="s">
        <v>409</v>
      </c>
      <c r="C139" s="658" t="s">
        <v>1427</v>
      </c>
      <c r="D139" s="612">
        <v>3000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ht="12.75" customHeight="1">
      <c r="A140" s="671" t="s">
        <v>248</v>
      </c>
      <c r="B140" s="169" t="s">
        <v>409</v>
      </c>
      <c r="C140" s="658" t="s">
        <v>1427</v>
      </c>
      <c r="D140" s="612">
        <v>3000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ht="12.75" customHeight="1">
      <c r="A141" s="671" t="s">
        <v>1435</v>
      </c>
      <c r="B141" s="169" t="s">
        <v>409</v>
      </c>
      <c r="C141" s="658" t="s">
        <v>1430</v>
      </c>
      <c r="D141" s="612">
        <v>3000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ht="12.75" customHeight="1">
      <c r="A142" s="671" t="s">
        <v>1302</v>
      </c>
      <c r="B142" s="169" t="s">
        <v>409</v>
      </c>
      <c r="C142" s="658" t="s">
        <v>1430</v>
      </c>
      <c r="D142" s="612">
        <v>3000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ht="12.75" customHeight="1">
      <c r="A143" s="671" t="s">
        <v>646</v>
      </c>
      <c r="B143" s="169" t="s">
        <v>409</v>
      </c>
      <c r="C143" s="658" t="s">
        <v>1430</v>
      </c>
      <c r="D143" s="612">
        <v>3000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ht="12.75" customHeight="1">
      <c r="A144" s="671" t="s">
        <v>1223</v>
      </c>
      <c r="B144" s="169" t="s">
        <v>409</v>
      </c>
      <c r="C144" s="658" t="s">
        <v>1427</v>
      </c>
      <c r="D144" s="612">
        <v>3000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ht="12.75" customHeight="1">
      <c r="A145" s="671" t="s">
        <v>1436</v>
      </c>
      <c r="B145" s="169" t="s">
        <v>409</v>
      </c>
      <c r="C145" s="658" t="s">
        <v>1427</v>
      </c>
      <c r="D145" s="612">
        <v>3000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ht="12.75" customHeight="1">
      <c r="A146" s="671" t="s">
        <v>1437</v>
      </c>
      <c r="B146" s="169" t="s">
        <v>409</v>
      </c>
      <c r="C146" s="658" t="s">
        <v>1427</v>
      </c>
      <c r="D146" s="612">
        <v>3000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ht="12.75" customHeight="1">
      <c r="A147" s="671" t="s">
        <v>670</v>
      </c>
      <c r="B147" s="169" t="s">
        <v>409</v>
      </c>
      <c r="C147" s="658" t="s">
        <v>1427</v>
      </c>
      <c r="D147" s="612">
        <v>3000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ht="12.75" customHeight="1">
      <c r="A148" s="671" t="s">
        <v>1025</v>
      </c>
      <c r="B148" s="169" t="s">
        <v>409</v>
      </c>
      <c r="C148" s="658" t="s">
        <v>1427</v>
      </c>
      <c r="D148" s="612">
        <v>3000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ht="12.75" customHeight="1">
      <c r="A149" s="671" t="s">
        <v>1216</v>
      </c>
      <c r="B149" s="169" t="s">
        <v>409</v>
      </c>
      <c r="C149" s="658" t="s">
        <v>1427</v>
      </c>
      <c r="D149" s="612">
        <v>3000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ht="12.75" customHeight="1">
      <c r="A150" s="671" t="s">
        <v>1438</v>
      </c>
      <c r="B150" s="169" t="s">
        <v>409</v>
      </c>
      <c r="C150" s="658" t="s">
        <v>1427</v>
      </c>
      <c r="D150" s="612">
        <v>3000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ht="12.75" customHeight="1">
      <c r="A151" s="671" t="s">
        <v>1219</v>
      </c>
      <c r="B151" s="169" t="s">
        <v>409</v>
      </c>
      <c r="C151" s="658" t="s">
        <v>1427</v>
      </c>
      <c r="D151" s="612">
        <v>3000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ht="12.75" customHeight="1">
      <c r="A152" s="671" t="s">
        <v>1439</v>
      </c>
      <c r="B152" s="169" t="s">
        <v>409</v>
      </c>
      <c r="C152" s="658" t="s">
        <v>1427</v>
      </c>
      <c r="D152" s="612">
        <v>3000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ht="12.75" customHeight="1">
      <c r="A153" s="671" t="s">
        <v>1428</v>
      </c>
      <c r="B153" s="169" t="s">
        <v>409</v>
      </c>
      <c r="C153" s="658" t="s">
        <v>1440</v>
      </c>
      <c r="D153" s="612">
        <v>2242.5300000000002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ht="12.75" customHeight="1">
      <c r="A154" s="671" t="s">
        <v>1431</v>
      </c>
      <c r="B154" s="169" t="s">
        <v>409</v>
      </c>
      <c r="C154" s="658" t="s">
        <v>1440</v>
      </c>
      <c r="D154" s="612">
        <v>2242.5300000000002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ht="12.75" customHeight="1">
      <c r="A155" s="671" t="s">
        <v>1428</v>
      </c>
      <c r="B155" s="169" t="s">
        <v>434</v>
      </c>
      <c r="C155" s="658" t="s">
        <v>1444</v>
      </c>
      <c r="D155" s="612">
        <v>3000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ht="12.75" customHeight="1">
      <c r="A156" s="671" t="s">
        <v>1431</v>
      </c>
      <c r="B156" s="169" t="s">
        <v>434</v>
      </c>
      <c r="C156" s="658" t="s">
        <v>1444</v>
      </c>
      <c r="D156" s="612">
        <v>3000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ht="12.75" customHeight="1">
      <c r="A157" s="671" t="s">
        <v>1433</v>
      </c>
      <c r="B157" s="169" t="s">
        <v>434</v>
      </c>
      <c r="C157" s="658" t="s">
        <v>1445</v>
      </c>
      <c r="D157" s="612">
        <v>3000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ht="12.75" customHeight="1">
      <c r="A158" s="671" t="s">
        <v>248</v>
      </c>
      <c r="B158" s="169" t="s">
        <v>434</v>
      </c>
      <c r="C158" s="658" t="s">
        <v>1445</v>
      </c>
      <c r="D158" s="612">
        <v>3000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ht="12.75" customHeight="1">
      <c r="A159" s="671" t="s">
        <v>670</v>
      </c>
      <c r="B159" s="169" t="s">
        <v>434</v>
      </c>
      <c r="C159" s="658" t="s">
        <v>1445</v>
      </c>
      <c r="D159" s="612">
        <v>3000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ht="12.75" customHeight="1">
      <c r="A160" s="671" t="s">
        <v>1436</v>
      </c>
      <c r="B160" s="169" t="s">
        <v>434</v>
      </c>
      <c r="C160" s="658" t="s">
        <v>1445</v>
      </c>
      <c r="D160" s="612">
        <v>3000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ht="12.75" customHeight="1">
      <c r="A161" s="671" t="s">
        <v>1438</v>
      </c>
      <c r="B161" s="169" t="s">
        <v>434</v>
      </c>
      <c r="C161" s="658" t="s">
        <v>1445</v>
      </c>
      <c r="D161" s="612">
        <v>3000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ht="12.75" customHeight="1">
      <c r="A162" s="671" t="s">
        <v>1223</v>
      </c>
      <c r="B162" s="169" t="s">
        <v>434</v>
      </c>
      <c r="C162" s="658" t="s">
        <v>1445</v>
      </c>
      <c r="D162" s="612">
        <v>3000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ht="12.75" customHeight="1">
      <c r="A163" s="671" t="s">
        <v>1025</v>
      </c>
      <c r="B163" s="169" t="s">
        <v>434</v>
      </c>
      <c r="C163" s="658" t="s">
        <v>1445</v>
      </c>
      <c r="D163" s="612">
        <v>3000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ht="12.75" customHeight="1">
      <c r="A164" s="671" t="s">
        <v>1437</v>
      </c>
      <c r="B164" s="169" t="s">
        <v>434</v>
      </c>
      <c r="C164" s="658" t="s">
        <v>1445</v>
      </c>
      <c r="D164" s="612">
        <v>3000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ht="12.75" customHeight="1">
      <c r="A165" s="671" t="s">
        <v>1219</v>
      </c>
      <c r="B165" s="169" t="s">
        <v>434</v>
      </c>
      <c r="C165" s="658" t="s">
        <v>1445</v>
      </c>
      <c r="D165" s="612">
        <v>3000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ht="12.75" customHeight="1">
      <c r="A166" s="671" t="s">
        <v>1216</v>
      </c>
      <c r="B166" s="169" t="s">
        <v>434</v>
      </c>
      <c r="C166" s="658" t="s">
        <v>1445</v>
      </c>
      <c r="D166" s="612">
        <v>3000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ht="12.75" customHeight="1">
      <c r="A167" s="671" t="s">
        <v>1302</v>
      </c>
      <c r="B167" s="169" t="s">
        <v>434</v>
      </c>
      <c r="C167" s="658" t="s">
        <v>1446</v>
      </c>
      <c r="D167" s="612">
        <v>3000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ht="12.75" customHeight="1">
      <c r="A168" s="671" t="s">
        <v>341</v>
      </c>
      <c r="B168" s="169" t="s">
        <v>434</v>
      </c>
      <c r="C168" s="658" t="s">
        <v>1446</v>
      </c>
      <c r="D168" s="612">
        <v>3000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ht="12.75" customHeight="1">
      <c r="A169" s="671" t="s">
        <v>609</v>
      </c>
      <c r="B169" s="169" t="s">
        <v>434</v>
      </c>
      <c r="C169" s="658" t="s">
        <v>1447</v>
      </c>
      <c r="D169" s="612">
        <v>3000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ht="12.75" customHeight="1">
      <c r="A170" s="671" t="s">
        <v>1241</v>
      </c>
      <c r="B170" s="169" t="s">
        <v>434</v>
      </c>
      <c r="C170" s="658" t="s">
        <v>1447</v>
      </c>
      <c r="D170" s="612">
        <v>3000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ht="12.75" customHeight="1">
      <c r="A171" s="671" t="s">
        <v>41</v>
      </c>
      <c r="B171" s="169" t="s">
        <v>434</v>
      </c>
      <c r="C171" s="658" t="s">
        <v>1447</v>
      </c>
      <c r="D171" s="612">
        <v>3000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ht="12.75" customHeight="1">
      <c r="A172" s="671" t="s">
        <v>1439</v>
      </c>
      <c r="B172" s="169" t="s">
        <v>434</v>
      </c>
      <c r="C172" s="658" t="s">
        <v>1446</v>
      </c>
      <c r="D172" s="612">
        <v>3000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ht="12.75" customHeight="1">
      <c r="A173" s="671" t="s">
        <v>1435</v>
      </c>
      <c r="B173" s="169" t="s">
        <v>434</v>
      </c>
      <c r="C173" s="658" t="s">
        <v>1446</v>
      </c>
      <c r="D173" s="612">
        <v>3000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ht="12.75" customHeight="1">
      <c r="A174" s="671" t="s">
        <v>646</v>
      </c>
      <c r="B174" s="169" t="s">
        <v>434</v>
      </c>
      <c r="C174" s="658" t="s">
        <v>1446</v>
      </c>
      <c r="D174" s="612">
        <v>3000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ht="12.75" customHeight="1">
      <c r="A175" s="939" t="s">
        <v>2718</v>
      </c>
      <c r="B175" s="940"/>
      <c r="C175" s="941"/>
      <c r="D175" s="600">
        <f>SUM(D78:D174)</f>
        <v>291821.56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ht="12.75" customHeight="1">
      <c r="A176" s="682" t="s">
        <v>1175</v>
      </c>
      <c r="B176" s="654" t="s">
        <v>16</v>
      </c>
      <c r="C176" s="640" t="s">
        <v>892</v>
      </c>
      <c r="D176" s="683">
        <v>2500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ht="12.75" customHeight="1">
      <c r="A177" s="682" t="s">
        <v>1078</v>
      </c>
      <c r="B177" s="654" t="s">
        <v>16</v>
      </c>
      <c r="C177" s="654" t="s">
        <v>1176</v>
      </c>
      <c r="D177" s="683">
        <v>2000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ht="12.75" customHeight="1">
      <c r="A178" s="682" t="s">
        <v>1177</v>
      </c>
      <c r="B178" s="654" t="s">
        <v>16</v>
      </c>
      <c r="C178" s="640" t="s">
        <v>937</v>
      </c>
      <c r="D178" s="683">
        <v>2500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ht="12.75" customHeight="1">
      <c r="A179" s="682" t="s">
        <v>1146</v>
      </c>
      <c r="B179" s="654" t="s">
        <v>16</v>
      </c>
      <c r="C179" s="640" t="s">
        <v>937</v>
      </c>
      <c r="D179" s="683">
        <v>2500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ht="12.75" customHeight="1">
      <c r="A180" s="682" t="s">
        <v>1181</v>
      </c>
      <c r="B180" s="654" t="s">
        <v>16</v>
      </c>
      <c r="C180" s="640" t="s">
        <v>1079</v>
      </c>
      <c r="D180" s="683">
        <v>2500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ht="12.75" customHeight="1">
      <c r="A181" s="682" t="s">
        <v>1182</v>
      </c>
      <c r="B181" s="654" t="s">
        <v>16</v>
      </c>
      <c r="C181" s="654" t="s">
        <v>870</v>
      </c>
      <c r="D181" s="683">
        <v>2000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ht="12.75" customHeight="1">
      <c r="A182" s="682" t="s">
        <v>1147</v>
      </c>
      <c r="B182" s="654" t="s">
        <v>16</v>
      </c>
      <c r="C182" s="654" t="s">
        <v>983</v>
      </c>
      <c r="D182" s="683">
        <v>2000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ht="12.75" customHeight="1">
      <c r="A183" s="682" t="s">
        <v>1183</v>
      </c>
      <c r="B183" s="654" t="s">
        <v>16</v>
      </c>
      <c r="C183" s="654" t="s">
        <v>870</v>
      </c>
      <c r="D183" s="683">
        <v>2000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ht="12.75" customHeight="1">
      <c r="A184" s="682" t="s">
        <v>1098</v>
      </c>
      <c r="B184" s="654" t="s">
        <v>16</v>
      </c>
      <c r="C184" s="654" t="s">
        <v>870</v>
      </c>
      <c r="D184" s="683">
        <v>2000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ht="12.75" customHeight="1">
      <c r="A185" s="682" t="s">
        <v>1184</v>
      </c>
      <c r="B185" s="654" t="s">
        <v>16</v>
      </c>
      <c r="C185" s="654" t="s">
        <v>870</v>
      </c>
      <c r="D185" s="683">
        <v>2000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ht="12.75" customHeight="1">
      <c r="A186" s="682" t="s">
        <v>1185</v>
      </c>
      <c r="B186" s="654" t="s">
        <v>16</v>
      </c>
      <c r="C186" s="654" t="s">
        <v>983</v>
      </c>
      <c r="D186" s="683">
        <v>2000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ht="12.75" customHeight="1">
      <c r="A187" s="682" t="s">
        <v>1146</v>
      </c>
      <c r="B187" s="675" t="s">
        <v>48</v>
      </c>
      <c r="C187" s="640" t="s">
        <v>942</v>
      </c>
      <c r="D187" s="683">
        <v>2500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ht="12.75" customHeight="1">
      <c r="A188" s="682" t="s">
        <v>1175</v>
      </c>
      <c r="B188" s="675" t="s">
        <v>48</v>
      </c>
      <c r="C188" s="640" t="s">
        <v>942</v>
      </c>
      <c r="D188" s="683">
        <v>2500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ht="12.75" customHeight="1">
      <c r="A189" s="682" t="s">
        <v>1078</v>
      </c>
      <c r="B189" s="675" t="s">
        <v>48</v>
      </c>
      <c r="C189" s="654" t="s">
        <v>1188</v>
      </c>
      <c r="D189" s="683">
        <v>2000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ht="12.75" customHeight="1">
      <c r="A190" s="682" t="s">
        <v>1033</v>
      </c>
      <c r="B190" s="675" t="s">
        <v>48</v>
      </c>
      <c r="C190" s="640" t="s">
        <v>892</v>
      </c>
      <c r="D190" s="683">
        <v>2500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ht="12.75" customHeight="1">
      <c r="A191" s="682" t="s">
        <v>1008</v>
      </c>
      <c r="B191" s="675" t="s">
        <v>48</v>
      </c>
      <c r="C191" s="640" t="s">
        <v>892</v>
      </c>
      <c r="D191" s="683">
        <v>2500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ht="12.75" customHeight="1">
      <c r="A192" s="682" t="s">
        <v>1181</v>
      </c>
      <c r="B192" s="675" t="s">
        <v>48</v>
      </c>
      <c r="C192" s="640" t="s">
        <v>768</v>
      </c>
      <c r="D192" s="683">
        <v>2500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ht="12.75" customHeight="1">
      <c r="A193" s="682" t="s">
        <v>1177</v>
      </c>
      <c r="B193" s="675" t="s">
        <v>48</v>
      </c>
      <c r="C193" s="640" t="s">
        <v>942</v>
      </c>
      <c r="D193" s="683">
        <v>2500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ht="12.75" customHeight="1">
      <c r="A194" s="682" t="s">
        <v>1189</v>
      </c>
      <c r="B194" s="675" t="s">
        <v>48</v>
      </c>
      <c r="C194" s="640" t="s">
        <v>1079</v>
      </c>
      <c r="D194" s="683">
        <v>2500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ht="12.75" customHeight="1">
      <c r="A195" s="682" t="s">
        <v>1151</v>
      </c>
      <c r="B195" s="675" t="s">
        <v>48</v>
      </c>
      <c r="C195" s="640" t="s">
        <v>1079</v>
      </c>
      <c r="D195" s="683">
        <v>2500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ht="12.75" customHeight="1">
      <c r="A196" s="695" t="s">
        <v>1147</v>
      </c>
      <c r="B196" s="675" t="s">
        <v>48</v>
      </c>
      <c r="C196" s="654" t="s">
        <v>1038</v>
      </c>
      <c r="D196" s="683">
        <v>2000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ht="12.75" customHeight="1">
      <c r="A197" s="695" t="s">
        <v>1182</v>
      </c>
      <c r="B197" s="675" t="s">
        <v>48</v>
      </c>
      <c r="C197" s="654" t="s">
        <v>911</v>
      </c>
      <c r="D197" s="683">
        <v>2000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ht="12.75" customHeight="1">
      <c r="A198" s="695" t="s">
        <v>1183</v>
      </c>
      <c r="B198" s="675" t="s">
        <v>48</v>
      </c>
      <c r="C198" s="654" t="s">
        <v>911</v>
      </c>
      <c r="D198" s="683">
        <v>2000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ht="12.75" customHeight="1">
      <c r="A199" s="695" t="s">
        <v>1185</v>
      </c>
      <c r="B199" s="675" t="s">
        <v>48</v>
      </c>
      <c r="C199" s="654" t="s">
        <v>1038</v>
      </c>
      <c r="D199" s="683">
        <v>2000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ht="12.75" customHeight="1">
      <c r="A200" s="695" t="s">
        <v>1098</v>
      </c>
      <c r="B200" s="675" t="s">
        <v>48</v>
      </c>
      <c r="C200" s="654" t="s">
        <v>911</v>
      </c>
      <c r="D200" s="683">
        <v>2000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ht="12.75" customHeight="1">
      <c r="A201" s="695" t="s">
        <v>1184</v>
      </c>
      <c r="B201" s="675" t="s">
        <v>48</v>
      </c>
      <c r="C201" s="654" t="s">
        <v>911</v>
      </c>
      <c r="D201" s="683">
        <v>2000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ht="12.75" customHeight="1">
      <c r="A202" s="695" t="s">
        <v>1152</v>
      </c>
      <c r="B202" s="675" t="s">
        <v>48</v>
      </c>
      <c r="C202" s="654" t="s">
        <v>909</v>
      </c>
      <c r="D202" s="683">
        <v>2000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ht="12.75" customHeight="1">
      <c r="A203" s="695" t="s">
        <v>1190</v>
      </c>
      <c r="B203" s="675" t="s">
        <v>48</v>
      </c>
      <c r="C203" s="654" t="s">
        <v>1191</v>
      </c>
      <c r="D203" s="683">
        <v>2000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ht="12.75" customHeight="1">
      <c r="A204" s="642" t="s">
        <v>1192</v>
      </c>
      <c r="B204" s="675" t="s">
        <v>48</v>
      </c>
      <c r="C204" s="654" t="s">
        <v>870</v>
      </c>
      <c r="D204" s="676">
        <v>2000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ht="12.75" customHeight="1">
      <c r="A205" s="642" t="s">
        <v>1193</v>
      </c>
      <c r="B205" s="675" t="s">
        <v>48</v>
      </c>
      <c r="C205" s="654" t="s">
        <v>870</v>
      </c>
      <c r="D205" s="676">
        <v>2000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ht="12.75" customHeight="1">
      <c r="A206" s="642" t="s">
        <v>1194</v>
      </c>
      <c r="B206" s="675" t="s">
        <v>48</v>
      </c>
      <c r="C206" s="654" t="s">
        <v>870</v>
      </c>
      <c r="D206" s="676">
        <v>2000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ht="12.75" customHeight="1">
      <c r="A207" s="642" t="s">
        <v>1195</v>
      </c>
      <c r="B207" s="675" t="s">
        <v>48</v>
      </c>
      <c r="C207" s="654" t="s">
        <v>870</v>
      </c>
      <c r="D207" s="676">
        <v>2000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ht="12.75" customHeight="1">
      <c r="A208" s="642" t="s">
        <v>1196</v>
      </c>
      <c r="B208" s="675" t="s">
        <v>48</v>
      </c>
      <c r="C208" s="654" t="s">
        <v>870</v>
      </c>
      <c r="D208" s="676">
        <v>2000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ht="12.75" customHeight="1">
      <c r="A209" s="642" t="s">
        <v>1197</v>
      </c>
      <c r="B209" s="675" t="s">
        <v>48</v>
      </c>
      <c r="C209" s="654" t="s">
        <v>909</v>
      </c>
      <c r="D209" s="676">
        <v>2000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ht="12.75" customHeight="1">
      <c r="A210" s="642" t="s">
        <v>1201</v>
      </c>
      <c r="B210" s="675" t="s">
        <v>81</v>
      </c>
      <c r="C210" s="675" t="s">
        <v>870</v>
      </c>
      <c r="D210" s="676">
        <v>2000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ht="12.75" customHeight="1">
      <c r="A211" s="642" t="s">
        <v>1183</v>
      </c>
      <c r="B211" s="675" t="s">
        <v>81</v>
      </c>
      <c r="C211" s="675" t="s">
        <v>939</v>
      </c>
      <c r="D211" s="676">
        <v>2000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ht="12.75" customHeight="1">
      <c r="A212" s="642" t="s">
        <v>1110</v>
      </c>
      <c r="B212" s="675" t="s">
        <v>81</v>
      </c>
      <c r="C212" s="675" t="s">
        <v>1202</v>
      </c>
      <c r="D212" s="676">
        <v>2000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ht="12.75" customHeight="1">
      <c r="A213" s="642" t="s">
        <v>1181</v>
      </c>
      <c r="B213" s="675" t="s">
        <v>81</v>
      </c>
      <c r="C213" s="675" t="s">
        <v>771</v>
      </c>
      <c r="D213" s="676">
        <v>2500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ht="12.75" customHeight="1">
      <c r="A214" s="642" t="s">
        <v>1197</v>
      </c>
      <c r="B214" s="675" t="s">
        <v>81</v>
      </c>
      <c r="C214" s="675" t="s">
        <v>940</v>
      </c>
      <c r="D214" s="676">
        <v>2000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ht="12.75" customHeight="1">
      <c r="A215" s="642" t="s">
        <v>1184</v>
      </c>
      <c r="B215" s="675" t="s">
        <v>81</v>
      </c>
      <c r="C215" s="675" t="s">
        <v>939</v>
      </c>
      <c r="D215" s="676">
        <v>2000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ht="12.75" customHeight="1">
      <c r="A216" s="642" t="s">
        <v>1098</v>
      </c>
      <c r="B216" s="675" t="s">
        <v>81</v>
      </c>
      <c r="C216" s="675" t="s">
        <v>939</v>
      </c>
      <c r="D216" s="676">
        <v>2000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ht="12.75" customHeight="1">
      <c r="A217" s="642" t="s">
        <v>1203</v>
      </c>
      <c r="B217" s="675" t="s">
        <v>81</v>
      </c>
      <c r="C217" s="675" t="s">
        <v>892</v>
      </c>
      <c r="D217" s="676">
        <v>2500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ht="12.75" customHeight="1">
      <c r="A218" s="642" t="s">
        <v>1151</v>
      </c>
      <c r="B218" s="675" t="s">
        <v>81</v>
      </c>
      <c r="C218" s="675" t="s">
        <v>768</v>
      </c>
      <c r="D218" s="676">
        <v>2500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ht="12.75" customHeight="1">
      <c r="A219" s="642" t="s">
        <v>1194</v>
      </c>
      <c r="B219" s="675" t="s">
        <v>81</v>
      </c>
      <c r="C219" s="675" t="s">
        <v>911</v>
      </c>
      <c r="D219" s="676">
        <v>2000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ht="12.75" customHeight="1">
      <c r="A220" s="642" t="s">
        <v>1182</v>
      </c>
      <c r="B220" s="675" t="s">
        <v>81</v>
      </c>
      <c r="C220" s="675" t="s">
        <v>939</v>
      </c>
      <c r="D220" s="676">
        <v>2000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ht="12.75" customHeight="1">
      <c r="A221" s="642" t="s">
        <v>1033</v>
      </c>
      <c r="B221" s="675" t="s">
        <v>81</v>
      </c>
      <c r="C221" s="675" t="s">
        <v>916</v>
      </c>
      <c r="D221" s="676">
        <v>2500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ht="12.75" customHeight="1">
      <c r="A222" s="642" t="s">
        <v>1008</v>
      </c>
      <c r="B222" s="675" t="s">
        <v>81</v>
      </c>
      <c r="C222" s="675" t="s">
        <v>916</v>
      </c>
      <c r="D222" s="676">
        <v>2500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ht="12.75" customHeight="1">
      <c r="A223" s="642" t="s">
        <v>1185</v>
      </c>
      <c r="B223" s="675" t="s">
        <v>81</v>
      </c>
      <c r="C223" s="675" t="s">
        <v>1058</v>
      </c>
      <c r="D223" s="676">
        <v>2000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ht="12.75" customHeight="1">
      <c r="A224" s="642" t="s">
        <v>1175</v>
      </c>
      <c r="B224" s="675" t="s">
        <v>81</v>
      </c>
      <c r="C224" s="675" t="s">
        <v>956</v>
      </c>
      <c r="D224" s="676">
        <v>2500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ht="12.75" customHeight="1">
      <c r="A225" s="642" t="s">
        <v>1195</v>
      </c>
      <c r="B225" s="675" t="s">
        <v>81</v>
      </c>
      <c r="C225" s="675" t="s">
        <v>911</v>
      </c>
      <c r="D225" s="676">
        <v>2000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ht="12.75" customHeight="1">
      <c r="A226" s="642" t="s">
        <v>1189</v>
      </c>
      <c r="B226" s="675" t="s">
        <v>81</v>
      </c>
      <c r="C226" s="675" t="s">
        <v>768</v>
      </c>
      <c r="D226" s="676">
        <v>2500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ht="12.75" customHeight="1">
      <c r="A227" s="642" t="s">
        <v>1147</v>
      </c>
      <c r="B227" s="675" t="s">
        <v>81</v>
      </c>
      <c r="C227" s="675" t="s">
        <v>1058</v>
      </c>
      <c r="D227" s="676">
        <v>2000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ht="12.75" customHeight="1">
      <c r="A228" s="642" t="s">
        <v>1152</v>
      </c>
      <c r="B228" s="675" t="s">
        <v>81</v>
      </c>
      <c r="C228" s="675" t="s">
        <v>940</v>
      </c>
      <c r="D228" s="676">
        <v>2000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ht="12.75" customHeight="1">
      <c r="A229" s="642" t="s">
        <v>1196</v>
      </c>
      <c r="B229" s="675" t="s">
        <v>81</v>
      </c>
      <c r="C229" s="675" t="s">
        <v>911</v>
      </c>
      <c r="D229" s="676">
        <v>2000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ht="12.75" customHeight="1">
      <c r="A230" s="642" t="s">
        <v>1192</v>
      </c>
      <c r="B230" s="675" t="s">
        <v>81</v>
      </c>
      <c r="C230" s="675" t="s">
        <v>911</v>
      </c>
      <c r="D230" s="676">
        <v>2000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ht="12.75" customHeight="1">
      <c r="A231" s="642" t="s">
        <v>1193</v>
      </c>
      <c r="B231" s="675" t="s">
        <v>81</v>
      </c>
      <c r="C231" s="675" t="s">
        <v>911</v>
      </c>
      <c r="D231" s="676">
        <v>2000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ht="12.75" customHeight="1">
      <c r="A232" s="642" t="s">
        <v>1078</v>
      </c>
      <c r="B232" s="675" t="s">
        <v>81</v>
      </c>
      <c r="C232" s="654" t="s">
        <v>1206</v>
      </c>
      <c r="D232" s="676">
        <v>2000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ht="12.75" customHeight="1">
      <c r="A233" s="642" t="s">
        <v>1078</v>
      </c>
      <c r="B233" s="675" t="s">
        <v>141</v>
      </c>
      <c r="C233" s="654" t="s">
        <v>1209</v>
      </c>
      <c r="D233" s="676">
        <v>2000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ht="12.75" customHeight="1">
      <c r="A234" s="642" t="s">
        <v>1175</v>
      </c>
      <c r="B234" s="675" t="s">
        <v>141</v>
      </c>
      <c r="C234" s="675" t="s">
        <v>971</v>
      </c>
      <c r="D234" s="676">
        <v>2500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ht="12.75" customHeight="1">
      <c r="A235" s="642" t="s">
        <v>1033</v>
      </c>
      <c r="B235" s="675" t="s">
        <v>141</v>
      </c>
      <c r="C235" s="675" t="s">
        <v>956</v>
      </c>
      <c r="D235" s="655">
        <v>2500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ht="12.75" customHeight="1">
      <c r="A236" s="642" t="s">
        <v>1008</v>
      </c>
      <c r="B236" s="675" t="s">
        <v>141</v>
      </c>
      <c r="C236" s="675" t="s">
        <v>956</v>
      </c>
      <c r="D236" s="655">
        <v>2500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ht="12.75" customHeight="1">
      <c r="A237" s="642" t="s">
        <v>1203</v>
      </c>
      <c r="B237" s="675" t="s">
        <v>141</v>
      </c>
      <c r="C237" s="675" t="s">
        <v>916</v>
      </c>
      <c r="D237" s="655">
        <v>2500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ht="12.75" customHeight="1">
      <c r="A238" s="642" t="s">
        <v>1216</v>
      </c>
      <c r="B238" s="675" t="s">
        <v>141</v>
      </c>
      <c r="C238" s="675" t="s">
        <v>1217</v>
      </c>
      <c r="D238" s="655">
        <v>2000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ht="12.75" customHeight="1">
      <c r="A239" s="642" t="s">
        <v>1219</v>
      </c>
      <c r="B239" s="675" t="s">
        <v>141</v>
      </c>
      <c r="C239" s="675" t="s">
        <v>1079</v>
      </c>
      <c r="D239" s="655">
        <v>2500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ht="12.75" customHeight="1">
      <c r="A240" s="642" t="s">
        <v>1220</v>
      </c>
      <c r="B240" s="675" t="s">
        <v>141</v>
      </c>
      <c r="C240" s="675" t="s">
        <v>1217</v>
      </c>
      <c r="D240" s="655">
        <v>2000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ht="12.75" customHeight="1">
      <c r="A241" s="642" t="s">
        <v>1222</v>
      </c>
      <c r="B241" s="675" t="s">
        <v>141</v>
      </c>
      <c r="C241" s="675" t="s">
        <v>1217</v>
      </c>
      <c r="D241" s="655">
        <v>2000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ht="12.75" customHeight="1">
      <c r="A242" s="642" t="s">
        <v>1025</v>
      </c>
      <c r="B242" s="675" t="s">
        <v>141</v>
      </c>
      <c r="C242" s="675" t="s">
        <v>937</v>
      </c>
      <c r="D242" s="655">
        <v>2500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ht="12.75" customHeight="1">
      <c r="A243" s="642" t="s">
        <v>1223</v>
      </c>
      <c r="B243" s="675" t="s">
        <v>141</v>
      </c>
      <c r="C243" s="675" t="s">
        <v>1217</v>
      </c>
      <c r="D243" s="655">
        <v>2000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ht="12.75" customHeight="1">
      <c r="A244" s="642" t="s">
        <v>1110</v>
      </c>
      <c r="B244" s="675" t="s">
        <v>141</v>
      </c>
      <c r="C244" s="675" t="s">
        <v>1224</v>
      </c>
      <c r="D244" s="655">
        <v>2000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ht="12.75" customHeight="1">
      <c r="A245" s="642" t="s">
        <v>1194</v>
      </c>
      <c r="B245" s="675" t="s">
        <v>141</v>
      </c>
      <c r="C245" s="654" t="s">
        <v>939</v>
      </c>
      <c r="D245" s="655">
        <v>2000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ht="12.75" customHeight="1">
      <c r="A246" s="642" t="s">
        <v>1196</v>
      </c>
      <c r="B246" s="675" t="s">
        <v>141</v>
      </c>
      <c r="C246" s="654" t="s">
        <v>939</v>
      </c>
      <c r="D246" s="655">
        <v>2000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ht="12.75" customHeight="1">
      <c r="A247" s="642" t="s">
        <v>1193</v>
      </c>
      <c r="B247" s="675" t="s">
        <v>141</v>
      </c>
      <c r="C247" s="654" t="s">
        <v>939</v>
      </c>
      <c r="D247" s="655">
        <v>2000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ht="12.75" customHeight="1">
      <c r="A248" s="642" t="s">
        <v>1195</v>
      </c>
      <c r="B248" s="675" t="s">
        <v>141</v>
      </c>
      <c r="C248" s="654" t="s">
        <v>939</v>
      </c>
      <c r="D248" s="655">
        <v>2000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ht="12.75" customHeight="1">
      <c r="A249" s="642" t="s">
        <v>1235</v>
      </c>
      <c r="B249" s="675" t="s">
        <v>141</v>
      </c>
      <c r="C249" s="654" t="s">
        <v>909</v>
      </c>
      <c r="D249" s="655">
        <v>2000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ht="12.75" customHeight="1">
      <c r="A250" s="642" t="s">
        <v>1182</v>
      </c>
      <c r="B250" s="675" t="s">
        <v>141</v>
      </c>
      <c r="C250" s="654" t="s">
        <v>965</v>
      </c>
      <c r="D250" s="655">
        <v>2000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ht="12.75" customHeight="1">
      <c r="A251" s="642" t="s">
        <v>1192</v>
      </c>
      <c r="B251" s="675" t="s">
        <v>141</v>
      </c>
      <c r="C251" s="654" t="s">
        <v>939</v>
      </c>
      <c r="D251" s="655">
        <v>2000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ht="12.75" customHeight="1">
      <c r="A252" s="642" t="s">
        <v>1098</v>
      </c>
      <c r="B252" s="675" t="s">
        <v>141</v>
      </c>
      <c r="C252" s="654" t="s">
        <v>965</v>
      </c>
      <c r="D252" s="655">
        <v>2000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ht="12.75" customHeight="1">
      <c r="A253" s="642" t="s">
        <v>1184</v>
      </c>
      <c r="B253" s="675" t="s">
        <v>141</v>
      </c>
      <c r="C253" s="654" t="s">
        <v>965</v>
      </c>
      <c r="D253" s="655">
        <v>2000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ht="12.75" customHeight="1">
      <c r="A254" s="642" t="s">
        <v>1201</v>
      </c>
      <c r="B254" s="675" t="s">
        <v>141</v>
      </c>
      <c r="C254" s="654" t="s">
        <v>911</v>
      </c>
      <c r="D254" s="655">
        <v>2000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ht="12.75" customHeight="1">
      <c r="A255" s="642" t="s">
        <v>1183</v>
      </c>
      <c r="B255" s="675" t="s">
        <v>141</v>
      </c>
      <c r="C255" s="654" t="s">
        <v>965</v>
      </c>
      <c r="D255" s="655">
        <v>2000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ht="12.75" customHeight="1">
      <c r="A256" s="642" t="s">
        <v>1189</v>
      </c>
      <c r="B256" s="675" t="s">
        <v>167</v>
      </c>
      <c r="C256" s="640" t="s">
        <v>771</v>
      </c>
      <c r="D256" s="655">
        <v>2500</v>
      </c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ht="12.75" customHeight="1">
      <c r="A257" s="642" t="s">
        <v>1151</v>
      </c>
      <c r="B257" s="675" t="s">
        <v>167</v>
      </c>
      <c r="C257" s="640" t="s">
        <v>771</v>
      </c>
      <c r="D257" s="655">
        <v>2500</v>
      </c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ht="12.75" customHeight="1">
      <c r="A258" s="642" t="s">
        <v>1175</v>
      </c>
      <c r="B258" s="675" t="s">
        <v>167</v>
      </c>
      <c r="C258" s="640" t="s">
        <v>981</v>
      </c>
      <c r="D258" s="655">
        <v>2500</v>
      </c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ht="12.75" customHeight="1">
      <c r="A259" s="642" t="s">
        <v>1078</v>
      </c>
      <c r="B259" s="675" t="s">
        <v>167</v>
      </c>
      <c r="C259" s="640" t="s">
        <v>1239</v>
      </c>
      <c r="D259" s="655">
        <v>2000</v>
      </c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ht="12.75" customHeight="1">
      <c r="A260" s="642" t="s">
        <v>1033</v>
      </c>
      <c r="B260" s="675" t="s">
        <v>167</v>
      </c>
      <c r="C260" s="640" t="s">
        <v>971</v>
      </c>
      <c r="D260" s="655">
        <v>2500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ht="12.75" customHeight="1">
      <c r="A261" s="642" t="s">
        <v>1008</v>
      </c>
      <c r="B261" s="675" t="s">
        <v>167</v>
      </c>
      <c r="C261" s="640" t="s">
        <v>971</v>
      </c>
      <c r="D261" s="655">
        <v>2500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ht="12.75" customHeight="1">
      <c r="A262" s="642" t="s">
        <v>1189</v>
      </c>
      <c r="B262" s="675" t="s">
        <v>167</v>
      </c>
      <c r="C262" s="640" t="s">
        <v>813</v>
      </c>
      <c r="D262" s="655">
        <v>2500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ht="12.75" customHeight="1">
      <c r="A263" s="642" t="s">
        <v>1203</v>
      </c>
      <c r="B263" s="675" t="s">
        <v>167</v>
      </c>
      <c r="C263" s="640" t="s">
        <v>956</v>
      </c>
      <c r="D263" s="655">
        <v>2500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ht="12.75" customHeight="1">
      <c r="A264" s="642" t="s">
        <v>1110</v>
      </c>
      <c r="B264" s="675" t="s">
        <v>167</v>
      </c>
      <c r="C264" s="640" t="s">
        <v>1240</v>
      </c>
      <c r="D264" s="655">
        <v>2000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ht="12.75" customHeight="1">
      <c r="A265" s="642" t="s">
        <v>1151</v>
      </c>
      <c r="B265" s="675" t="s">
        <v>167</v>
      </c>
      <c r="C265" s="640" t="s">
        <v>813</v>
      </c>
      <c r="D265" s="655">
        <v>2500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ht="12.75" customHeight="1">
      <c r="A266" s="642" t="s">
        <v>1216</v>
      </c>
      <c r="B266" s="675" t="s">
        <v>167</v>
      </c>
      <c r="C266" s="675" t="s">
        <v>1244</v>
      </c>
      <c r="D266" s="655">
        <v>2000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ht="12.75" customHeight="1">
      <c r="A267" s="642" t="s">
        <v>1222</v>
      </c>
      <c r="B267" s="675" t="s">
        <v>167</v>
      </c>
      <c r="C267" s="675" t="s">
        <v>1244</v>
      </c>
      <c r="D267" s="655">
        <v>2000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ht="12.75" customHeight="1">
      <c r="A268" s="642" t="s">
        <v>1220</v>
      </c>
      <c r="B268" s="675" t="s">
        <v>167</v>
      </c>
      <c r="C268" s="675" t="s">
        <v>1244</v>
      </c>
      <c r="D268" s="655">
        <v>2000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ht="12.75" customHeight="1">
      <c r="A269" s="642" t="s">
        <v>1223</v>
      </c>
      <c r="B269" s="675" t="s">
        <v>167</v>
      </c>
      <c r="C269" s="675" t="s">
        <v>1244</v>
      </c>
      <c r="D269" s="655">
        <v>2000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ht="12.75" customHeight="1">
      <c r="A270" s="642" t="s">
        <v>1184</v>
      </c>
      <c r="B270" s="675" t="s">
        <v>167</v>
      </c>
      <c r="C270" s="640" t="s">
        <v>1246</v>
      </c>
      <c r="D270" s="655">
        <v>2000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ht="12.75" customHeight="1">
      <c r="A271" s="642" t="s">
        <v>1025</v>
      </c>
      <c r="B271" s="675" t="s">
        <v>167</v>
      </c>
      <c r="C271" s="640" t="s">
        <v>942</v>
      </c>
      <c r="D271" s="655">
        <v>2500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ht="12.75" customHeight="1">
      <c r="A272" s="642" t="s">
        <v>1219</v>
      </c>
      <c r="B272" s="675" t="s">
        <v>167</v>
      </c>
      <c r="C272" s="640" t="s">
        <v>768</v>
      </c>
      <c r="D272" s="655">
        <v>2500</v>
      </c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ht="12.75" customHeight="1">
      <c r="A273" s="642" t="s">
        <v>1250</v>
      </c>
      <c r="B273" s="675" t="s">
        <v>167</v>
      </c>
      <c r="C273" s="640" t="s">
        <v>714</v>
      </c>
      <c r="D273" s="655">
        <v>2000</v>
      </c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ht="12.75" customHeight="1">
      <c r="A274" s="642" t="s">
        <v>1252</v>
      </c>
      <c r="B274" s="675" t="s">
        <v>167</v>
      </c>
      <c r="C274" s="640" t="s">
        <v>714</v>
      </c>
      <c r="D274" s="655">
        <v>2000</v>
      </c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ht="12.75" customHeight="1">
      <c r="A275" s="642" t="s">
        <v>1194</v>
      </c>
      <c r="B275" s="675" t="s">
        <v>167</v>
      </c>
      <c r="C275" s="654" t="s">
        <v>965</v>
      </c>
      <c r="D275" s="655">
        <v>2000</v>
      </c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ht="12.75" customHeight="1">
      <c r="A276" s="642" t="s">
        <v>1192</v>
      </c>
      <c r="B276" s="675" t="s">
        <v>167</v>
      </c>
      <c r="C276" s="654" t="s">
        <v>965</v>
      </c>
      <c r="D276" s="655">
        <v>2000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ht="12.75" customHeight="1">
      <c r="A277" s="642" t="s">
        <v>1195</v>
      </c>
      <c r="B277" s="675" t="s">
        <v>167</v>
      </c>
      <c r="C277" s="654" t="s">
        <v>965</v>
      </c>
      <c r="D277" s="655">
        <v>2000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ht="12.75" customHeight="1">
      <c r="A278" s="642" t="s">
        <v>1196</v>
      </c>
      <c r="B278" s="675" t="s">
        <v>167</v>
      </c>
      <c r="C278" s="654" t="s">
        <v>965</v>
      </c>
      <c r="D278" s="655">
        <v>2000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ht="12.75" customHeight="1">
      <c r="A279" s="642" t="s">
        <v>1193</v>
      </c>
      <c r="B279" s="675" t="s">
        <v>167</v>
      </c>
      <c r="C279" s="654" t="s">
        <v>965</v>
      </c>
      <c r="D279" s="655">
        <v>2000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ht="12.75" customHeight="1">
      <c r="A280" s="642" t="s">
        <v>1201</v>
      </c>
      <c r="B280" s="675" t="s">
        <v>167</v>
      </c>
      <c r="C280" s="654" t="s">
        <v>939</v>
      </c>
      <c r="D280" s="655">
        <v>2000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ht="12.75" customHeight="1">
      <c r="A281" s="642" t="s">
        <v>1235</v>
      </c>
      <c r="B281" s="675" t="s">
        <v>167</v>
      </c>
      <c r="C281" s="654" t="s">
        <v>911</v>
      </c>
      <c r="D281" s="655">
        <v>2000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ht="12.75" customHeight="1">
      <c r="A282" s="642" t="s">
        <v>1255</v>
      </c>
      <c r="B282" s="675" t="s">
        <v>167</v>
      </c>
      <c r="C282" s="654" t="s">
        <v>870</v>
      </c>
      <c r="D282" s="655">
        <v>2000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ht="12.75" customHeight="1">
      <c r="A283" s="642" t="s">
        <v>1257</v>
      </c>
      <c r="B283" s="675" t="s">
        <v>167</v>
      </c>
      <c r="C283" s="654" t="s">
        <v>870</v>
      </c>
      <c r="D283" s="655">
        <v>2000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ht="12.75" customHeight="1">
      <c r="A284" s="642" t="s">
        <v>1261</v>
      </c>
      <c r="B284" s="675" t="s">
        <v>222</v>
      </c>
      <c r="C284" s="640" t="s">
        <v>714</v>
      </c>
      <c r="D284" s="655">
        <v>2000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ht="12.75" customHeight="1">
      <c r="A285" s="642" t="s">
        <v>1078</v>
      </c>
      <c r="B285" s="675" t="s">
        <v>222</v>
      </c>
      <c r="C285" s="640" t="s">
        <v>1262</v>
      </c>
      <c r="D285" s="655">
        <v>2000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ht="12.75" customHeight="1">
      <c r="A286" s="642" t="s">
        <v>1033</v>
      </c>
      <c r="B286" s="675" t="s">
        <v>222</v>
      </c>
      <c r="C286" s="640" t="s">
        <v>981</v>
      </c>
      <c r="D286" s="655">
        <v>2500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ht="12.75" customHeight="1">
      <c r="A287" s="642" t="s">
        <v>1008</v>
      </c>
      <c r="B287" s="675" t="s">
        <v>222</v>
      </c>
      <c r="C287" s="640" t="s">
        <v>981</v>
      </c>
      <c r="D287" s="655">
        <v>2500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ht="12.75" customHeight="1">
      <c r="A288" s="642" t="s">
        <v>1203</v>
      </c>
      <c r="B288" s="675" t="s">
        <v>222</v>
      </c>
      <c r="C288" s="640" t="s">
        <v>971</v>
      </c>
      <c r="D288" s="655">
        <v>2500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ht="12.75" customHeight="1">
      <c r="A289" s="642" t="s">
        <v>1110</v>
      </c>
      <c r="B289" s="675" t="s">
        <v>222</v>
      </c>
      <c r="C289" s="640" t="s">
        <v>1263</v>
      </c>
      <c r="D289" s="655">
        <v>2000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ht="12.75" customHeight="1">
      <c r="A290" s="642" t="s">
        <v>1222</v>
      </c>
      <c r="B290" s="675" t="s">
        <v>222</v>
      </c>
      <c r="C290" s="654" t="s">
        <v>770</v>
      </c>
      <c r="D290" s="655">
        <v>2000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ht="12.75" customHeight="1">
      <c r="A291" s="642" t="s">
        <v>1220</v>
      </c>
      <c r="B291" s="675" t="s">
        <v>222</v>
      </c>
      <c r="C291" s="654" t="s">
        <v>770</v>
      </c>
      <c r="D291" s="655">
        <v>2000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ht="12.75" customHeight="1">
      <c r="A292" s="642" t="s">
        <v>1223</v>
      </c>
      <c r="B292" s="675" t="s">
        <v>222</v>
      </c>
      <c r="C292" s="654" t="s">
        <v>770</v>
      </c>
      <c r="D292" s="655">
        <v>2000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ht="12.75" customHeight="1">
      <c r="A293" s="642" t="s">
        <v>1216</v>
      </c>
      <c r="B293" s="675" t="s">
        <v>222</v>
      </c>
      <c r="C293" s="654" t="s">
        <v>770</v>
      </c>
      <c r="D293" s="655">
        <v>2000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ht="12.75" customHeight="1">
      <c r="A294" s="642" t="s">
        <v>1261</v>
      </c>
      <c r="B294" s="675" t="s">
        <v>222</v>
      </c>
      <c r="C294" s="640" t="s">
        <v>1136</v>
      </c>
      <c r="D294" s="655">
        <v>2000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ht="12.75" customHeight="1">
      <c r="A295" s="642" t="s">
        <v>1250</v>
      </c>
      <c r="B295" s="675" t="s">
        <v>222</v>
      </c>
      <c r="C295" s="640" t="s">
        <v>1136</v>
      </c>
      <c r="D295" s="655">
        <v>2000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ht="12.75" customHeight="1">
      <c r="A296" s="642" t="s">
        <v>1252</v>
      </c>
      <c r="B296" s="675" t="s">
        <v>222</v>
      </c>
      <c r="C296" s="640" t="s">
        <v>1136</v>
      </c>
      <c r="D296" s="655">
        <v>2000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ht="12.75" customHeight="1">
      <c r="A297" s="642" t="s">
        <v>1219</v>
      </c>
      <c r="B297" s="675" t="s">
        <v>222</v>
      </c>
      <c r="C297" s="640" t="s">
        <v>771</v>
      </c>
      <c r="D297" s="655">
        <v>2500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ht="12.75" customHeight="1">
      <c r="A298" s="642" t="s">
        <v>1255</v>
      </c>
      <c r="B298" s="675" t="s">
        <v>222</v>
      </c>
      <c r="C298" s="640" t="s">
        <v>911</v>
      </c>
      <c r="D298" s="655">
        <v>2000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ht="12.75" customHeight="1">
      <c r="A299" s="642" t="s">
        <v>1201</v>
      </c>
      <c r="B299" s="675" t="s">
        <v>222</v>
      </c>
      <c r="C299" s="640" t="s">
        <v>965</v>
      </c>
      <c r="D299" s="655">
        <v>2000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ht="12.75" customHeight="1">
      <c r="A300" s="642" t="s">
        <v>1235</v>
      </c>
      <c r="B300" s="675" t="s">
        <v>222</v>
      </c>
      <c r="C300" s="640" t="s">
        <v>939</v>
      </c>
      <c r="D300" s="655">
        <v>2000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ht="12.75" customHeight="1">
      <c r="A301" s="642" t="s">
        <v>1265</v>
      </c>
      <c r="B301" s="675" t="s">
        <v>222</v>
      </c>
      <c r="C301" s="640" t="s">
        <v>909</v>
      </c>
      <c r="D301" s="655">
        <v>2000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ht="12.75" customHeight="1">
      <c r="A302" s="642" t="s">
        <v>1267</v>
      </c>
      <c r="B302" s="675" t="s">
        <v>222</v>
      </c>
      <c r="C302" s="640" t="s">
        <v>1268</v>
      </c>
      <c r="D302" s="655">
        <v>2000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ht="12.75" customHeight="1">
      <c r="A303" s="642" t="s">
        <v>1257</v>
      </c>
      <c r="B303" s="675" t="s">
        <v>222</v>
      </c>
      <c r="C303" s="640" t="s">
        <v>911</v>
      </c>
      <c r="D303" s="655">
        <v>2000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ht="12.75" customHeight="1">
      <c r="A304" s="656" t="s">
        <v>1203</v>
      </c>
      <c r="B304" s="677" t="s">
        <v>271</v>
      </c>
      <c r="C304" s="596" t="s">
        <v>1283</v>
      </c>
      <c r="D304" s="612">
        <v>2500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ht="12.75" customHeight="1">
      <c r="A305" s="656" t="s">
        <v>1252</v>
      </c>
      <c r="B305" s="677" t="s">
        <v>271</v>
      </c>
      <c r="C305" s="658" t="s">
        <v>1155</v>
      </c>
      <c r="D305" s="612">
        <v>2000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ht="12.75" customHeight="1">
      <c r="A306" s="656" t="s">
        <v>1219</v>
      </c>
      <c r="B306" s="677" t="s">
        <v>271</v>
      </c>
      <c r="C306" s="658" t="s">
        <v>813</v>
      </c>
      <c r="D306" s="612">
        <v>2500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ht="12.75" customHeight="1">
      <c r="A307" s="656" t="s">
        <v>1220</v>
      </c>
      <c r="B307" s="677" t="s">
        <v>271</v>
      </c>
      <c r="C307" s="658" t="s">
        <v>818</v>
      </c>
      <c r="D307" s="678">
        <v>2000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ht="12.75" customHeight="1">
      <c r="A308" s="656" t="s">
        <v>1216</v>
      </c>
      <c r="B308" s="677" t="s">
        <v>271</v>
      </c>
      <c r="C308" s="658" t="s">
        <v>818</v>
      </c>
      <c r="D308" s="612">
        <v>2000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ht="12.75" customHeight="1">
      <c r="A309" s="656" t="s">
        <v>1222</v>
      </c>
      <c r="B309" s="677" t="s">
        <v>271</v>
      </c>
      <c r="C309" s="658" t="s">
        <v>818</v>
      </c>
      <c r="D309" s="612">
        <v>2000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ht="12.75" customHeight="1">
      <c r="A310" s="656" t="s">
        <v>1223</v>
      </c>
      <c r="B310" s="677" t="s">
        <v>271</v>
      </c>
      <c r="C310" s="658" t="s">
        <v>818</v>
      </c>
      <c r="D310" s="612">
        <v>2000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ht="12.75" customHeight="1">
      <c r="A311" s="656" t="s">
        <v>1261</v>
      </c>
      <c r="B311" s="677" t="s">
        <v>271</v>
      </c>
      <c r="C311" s="658" t="s">
        <v>1155</v>
      </c>
      <c r="D311" s="612">
        <v>2000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ht="12.75" customHeight="1">
      <c r="A312" s="656" t="s">
        <v>1250</v>
      </c>
      <c r="B312" s="677" t="s">
        <v>271</v>
      </c>
      <c r="C312" s="658" t="s">
        <v>1155</v>
      </c>
      <c r="D312" s="612">
        <v>2000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ht="12.75" customHeight="1">
      <c r="A313" s="656" t="s">
        <v>1110</v>
      </c>
      <c r="B313" s="677" t="s">
        <v>271</v>
      </c>
      <c r="C313" s="658" t="s">
        <v>1337</v>
      </c>
      <c r="D313" s="612">
        <v>2000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ht="12.75" customHeight="1">
      <c r="A314" s="656" t="s">
        <v>1201</v>
      </c>
      <c r="B314" s="677" t="s">
        <v>271</v>
      </c>
      <c r="C314" s="658" t="s">
        <v>1337</v>
      </c>
      <c r="D314" s="612">
        <v>2000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ht="12.75" customHeight="1">
      <c r="A315" s="656" t="s">
        <v>1338</v>
      </c>
      <c r="B315" s="677" t="s">
        <v>271</v>
      </c>
      <c r="C315" s="658" t="s">
        <v>1339</v>
      </c>
      <c r="D315" s="612">
        <v>2000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ht="12.75" customHeight="1">
      <c r="A316" s="656" t="s">
        <v>1257</v>
      </c>
      <c r="B316" s="677" t="s">
        <v>271</v>
      </c>
      <c r="C316" s="658" t="s">
        <v>939</v>
      </c>
      <c r="D316" s="612">
        <v>2000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ht="12.75" customHeight="1">
      <c r="A317" s="656" t="s">
        <v>1235</v>
      </c>
      <c r="B317" s="677" t="s">
        <v>271</v>
      </c>
      <c r="C317" s="658" t="s">
        <v>965</v>
      </c>
      <c r="D317" s="612">
        <v>2000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ht="12.75" customHeight="1">
      <c r="A318" s="656" t="s">
        <v>1255</v>
      </c>
      <c r="B318" s="677" t="s">
        <v>271</v>
      </c>
      <c r="C318" s="658" t="s">
        <v>939</v>
      </c>
      <c r="D318" s="612">
        <v>2000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ht="12.75" customHeight="1">
      <c r="A319" s="656" t="s">
        <v>1265</v>
      </c>
      <c r="B319" s="677" t="s">
        <v>271</v>
      </c>
      <c r="C319" s="658" t="s">
        <v>940</v>
      </c>
      <c r="D319" s="612">
        <v>2000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ht="12.75" customHeight="1">
      <c r="A320" s="656" t="s">
        <v>1287</v>
      </c>
      <c r="B320" s="677" t="s">
        <v>271</v>
      </c>
      <c r="C320" s="596" t="s">
        <v>1288</v>
      </c>
      <c r="D320" s="612">
        <v>2000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ht="12.75" customHeight="1">
      <c r="A321" s="656" t="s">
        <v>1273</v>
      </c>
      <c r="B321" s="677" t="s">
        <v>271</v>
      </c>
      <c r="C321" s="597" t="s">
        <v>1274</v>
      </c>
      <c r="D321" s="612">
        <v>1254.4544000000001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ht="12.75" customHeight="1">
      <c r="A322" s="656" t="s">
        <v>1275</v>
      </c>
      <c r="B322" s="677" t="s">
        <v>271</v>
      </c>
      <c r="C322" s="597" t="s">
        <v>1274</v>
      </c>
      <c r="D322" s="612">
        <v>1254.4544000000001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ht="12.75" customHeight="1">
      <c r="A323" s="656" t="s">
        <v>1128</v>
      </c>
      <c r="B323" s="677" t="s">
        <v>271</v>
      </c>
      <c r="C323" s="597" t="s">
        <v>1274</v>
      </c>
      <c r="D323" s="612">
        <v>1254.4544000000001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ht="12.75" customHeight="1">
      <c r="A324" s="656" t="s">
        <v>1276</v>
      </c>
      <c r="B324" s="677" t="s">
        <v>271</v>
      </c>
      <c r="C324" s="597" t="s">
        <v>1274</v>
      </c>
      <c r="D324" s="612">
        <v>1254.4544000000001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ht="12.75" customHeight="1">
      <c r="A325" s="656" t="s">
        <v>1121</v>
      </c>
      <c r="B325" s="677" t="s">
        <v>271</v>
      </c>
      <c r="C325" s="597" t="s">
        <v>1274</v>
      </c>
      <c r="D325" s="612">
        <v>1254.4544000000001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ht="12.75" customHeight="1">
      <c r="A326" s="656" t="s">
        <v>1277</v>
      </c>
      <c r="B326" s="677" t="s">
        <v>271</v>
      </c>
      <c r="C326" s="597" t="s">
        <v>1274</v>
      </c>
      <c r="D326" s="612">
        <v>1254.4444000000001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ht="12.75" customHeight="1">
      <c r="A327" s="656" t="s">
        <v>1278</v>
      </c>
      <c r="B327" s="677" t="s">
        <v>271</v>
      </c>
      <c r="C327" s="597" t="s">
        <v>1274</v>
      </c>
      <c r="D327" s="612">
        <v>1254.4444000000001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ht="12.75" customHeight="1">
      <c r="A328" s="656" t="s">
        <v>1279</v>
      </c>
      <c r="B328" s="677" t="s">
        <v>271</v>
      </c>
      <c r="C328" s="597" t="s">
        <v>1274</v>
      </c>
      <c r="D328" s="612">
        <v>1254.4444000000001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ht="12.75" customHeight="1">
      <c r="A329" s="656" t="s">
        <v>1280</v>
      </c>
      <c r="B329" s="677" t="s">
        <v>271</v>
      </c>
      <c r="C329" s="597" t="s">
        <v>1274</v>
      </c>
      <c r="D329" s="612">
        <v>1254.44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ht="12.75" customHeight="1">
      <c r="A330" s="656" t="s">
        <v>1273</v>
      </c>
      <c r="B330" s="677" t="s">
        <v>271</v>
      </c>
      <c r="C330" s="597" t="s">
        <v>1284</v>
      </c>
      <c r="D330" s="612">
        <v>1533.3444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ht="12.75" customHeight="1">
      <c r="A331" s="656" t="s">
        <v>1275</v>
      </c>
      <c r="B331" s="677" t="s">
        <v>271</v>
      </c>
      <c r="C331" s="597" t="s">
        <v>1284</v>
      </c>
      <c r="D331" s="612">
        <v>1533.3444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ht="12.75" customHeight="1">
      <c r="A332" s="656" t="s">
        <v>1128</v>
      </c>
      <c r="B332" s="677" t="s">
        <v>271</v>
      </c>
      <c r="C332" s="597" t="s">
        <v>1284</v>
      </c>
      <c r="D332" s="612">
        <v>1533.3444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ht="12.75" customHeight="1">
      <c r="A333" s="656" t="s">
        <v>1276</v>
      </c>
      <c r="B333" s="677" t="s">
        <v>271</v>
      </c>
      <c r="C333" s="597" t="s">
        <v>1284</v>
      </c>
      <c r="D333" s="612">
        <v>1533.3344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ht="12.75" customHeight="1">
      <c r="A334" s="656" t="s">
        <v>1121</v>
      </c>
      <c r="B334" s="677" t="s">
        <v>271</v>
      </c>
      <c r="C334" s="597" t="s">
        <v>1284</v>
      </c>
      <c r="D334" s="612">
        <v>1533.3344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ht="12.75" customHeight="1">
      <c r="A335" s="656" t="s">
        <v>1277</v>
      </c>
      <c r="B335" s="677" t="s">
        <v>271</v>
      </c>
      <c r="C335" s="597" t="s">
        <v>1284</v>
      </c>
      <c r="D335" s="612">
        <v>1533.3344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ht="12.75" customHeight="1">
      <c r="A336" s="656" t="s">
        <v>1278</v>
      </c>
      <c r="B336" s="677" t="s">
        <v>271</v>
      </c>
      <c r="C336" s="597" t="s">
        <v>1284</v>
      </c>
      <c r="D336" s="612">
        <v>1533.3344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ht="12.75" customHeight="1">
      <c r="A337" s="656" t="s">
        <v>1279</v>
      </c>
      <c r="B337" s="677" t="s">
        <v>271</v>
      </c>
      <c r="C337" s="597" t="s">
        <v>1284</v>
      </c>
      <c r="D337" s="612">
        <v>1533.3344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ht="12.75" customHeight="1">
      <c r="A338" s="656" t="s">
        <v>1280</v>
      </c>
      <c r="B338" s="677" t="s">
        <v>271</v>
      </c>
      <c r="C338" s="597" t="s">
        <v>1284</v>
      </c>
      <c r="D338" s="612">
        <v>1533.3344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ht="12.75" customHeight="1">
      <c r="A339" s="656" t="s">
        <v>1289</v>
      </c>
      <c r="B339" s="677" t="s">
        <v>271</v>
      </c>
      <c r="C339" s="657" t="s">
        <v>1290</v>
      </c>
      <c r="D339" s="612">
        <v>931.04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ht="12.75" customHeight="1">
      <c r="A340" s="656" t="s">
        <v>1291</v>
      </c>
      <c r="B340" s="677" t="s">
        <v>271</v>
      </c>
      <c r="C340" s="657" t="s">
        <v>1290</v>
      </c>
      <c r="D340" s="612">
        <v>931.04399999999998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ht="12.75" customHeight="1">
      <c r="A341" s="656" t="s">
        <v>1292</v>
      </c>
      <c r="B341" s="677" t="s">
        <v>271</v>
      </c>
      <c r="C341" s="657" t="s">
        <v>1290</v>
      </c>
      <c r="D341" s="612">
        <v>931.04399999999998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ht="12.75" customHeight="1">
      <c r="A342" s="656" t="s">
        <v>1293</v>
      </c>
      <c r="B342" s="677" t="s">
        <v>271</v>
      </c>
      <c r="C342" s="657" t="s">
        <v>1290</v>
      </c>
      <c r="D342" s="612">
        <v>931.04399999999998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ht="12.75" customHeight="1">
      <c r="A343" s="656" t="s">
        <v>1294</v>
      </c>
      <c r="B343" s="677" t="s">
        <v>271</v>
      </c>
      <c r="C343" s="657" t="s">
        <v>1290</v>
      </c>
      <c r="D343" s="612">
        <v>931.04399999999998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ht="12.75" customHeight="1">
      <c r="A344" s="656" t="s">
        <v>1295</v>
      </c>
      <c r="B344" s="677" t="s">
        <v>271</v>
      </c>
      <c r="C344" s="657" t="s">
        <v>1290</v>
      </c>
      <c r="D344" s="612">
        <v>931.04399999999998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ht="12.75" customHeight="1">
      <c r="A345" s="656" t="s">
        <v>1296</v>
      </c>
      <c r="B345" s="677" t="s">
        <v>271</v>
      </c>
      <c r="C345" s="657" t="s">
        <v>1290</v>
      </c>
      <c r="D345" s="612">
        <v>931.04399999999998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ht="12.75" customHeight="1">
      <c r="A346" s="656" t="s">
        <v>1297</v>
      </c>
      <c r="B346" s="677" t="s">
        <v>271</v>
      </c>
      <c r="C346" s="657" t="s">
        <v>1290</v>
      </c>
      <c r="D346" s="612">
        <v>931.04399999999998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ht="12.75" customHeight="1">
      <c r="A347" s="656" t="s">
        <v>1298</v>
      </c>
      <c r="B347" s="677" t="s">
        <v>271</v>
      </c>
      <c r="C347" s="657" t="s">
        <v>1290</v>
      </c>
      <c r="D347" s="612">
        <v>931.04399999999998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ht="12.75" customHeight="1">
      <c r="A348" s="656" t="s">
        <v>1299</v>
      </c>
      <c r="B348" s="677" t="s">
        <v>271</v>
      </c>
      <c r="C348" s="657" t="s">
        <v>1290</v>
      </c>
      <c r="D348" s="612">
        <v>931.04399999999998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ht="12.75" customHeight="1">
      <c r="A349" s="656" t="s">
        <v>1300</v>
      </c>
      <c r="B349" s="677" t="s">
        <v>271</v>
      </c>
      <c r="C349" s="657" t="s">
        <v>1290</v>
      </c>
      <c r="D349" s="612">
        <v>931.04399999999998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ht="12.75" customHeight="1">
      <c r="A350" s="656" t="s">
        <v>1301</v>
      </c>
      <c r="B350" s="677" t="s">
        <v>271</v>
      </c>
      <c r="C350" s="657" t="s">
        <v>1290</v>
      </c>
      <c r="D350" s="612">
        <v>931.04399999999998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ht="12.75" customHeight="1">
      <c r="A351" s="656" t="s">
        <v>1302</v>
      </c>
      <c r="B351" s="677" t="s">
        <v>271</v>
      </c>
      <c r="C351" s="657" t="s">
        <v>1290</v>
      </c>
      <c r="D351" s="612">
        <v>931.04399999999998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ht="12.75" customHeight="1">
      <c r="A352" s="656" t="s">
        <v>1303</v>
      </c>
      <c r="B352" s="677" t="s">
        <v>271</v>
      </c>
      <c r="C352" s="657" t="s">
        <v>1290</v>
      </c>
      <c r="D352" s="612">
        <v>931.03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ht="12.75" customHeight="1">
      <c r="A353" s="656" t="s">
        <v>1304</v>
      </c>
      <c r="B353" s="677" t="s">
        <v>271</v>
      </c>
      <c r="C353" s="657" t="s">
        <v>1290</v>
      </c>
      <c r="D353" s="612">
        <v>931.03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ht="12.75" customHeight="1">
      <c r="A354" s="656" t="s">
        <v>1305</v>
      </c>
      <c r="B354" s="677" t="s">
        <v>271</v>
      </c>
      <c r="C354" s="657" t="s">
        <v>1290</v>
      </c>
      <c r="D354" s="612">
        <v>931.03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ht="12.75" customHeight="1">
      <c r="A355" s="656" t="s">
        <v>1306</v>
      </c>
      <c r="B355" s="677" t="s">
        <v>271</v>
      </c>
      <c r="C355" s="657" t="s">
        <v>1290</v>
      </c>
      <c r="D355" s="612">
        <v>931.03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ht="12.75" customHeight="1">
      <c r="A356" s="656" t="s">
        <v>1307</v>
      </c>
      <c r="B356" s="677" t="s">
        <v>271</v>
      </c>
      <c r="C356" s="657" t="s">
        <v>1290</v>
      </c>
      <c r="D356" s="612">
        <v>931.03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ht="12.75" customHeight="1">
      <c r="A357" s="656" t="s">
        <v>1308</v>
      </c>
      <c r="B357" s="677" t="s">
        <v>271</v>
      </c>
      <c r="C357" s="657" t="s">
        <v>1290</v>
      </c>
      <c r="D357" s="612">
        <v>931.03</v>
      </c>
      <c r="E357" s="376"/>
      <c r="F357" s="376"/>
      <c r="G357" s="376"/>
      <c r="H357" s="376"/>
      <c r="I357" s="376"/>
      <c r="J357" s="376"/>
      <c r="K357" s="376"/>
      <c r="L357" s="376"/>
      <c r="M357" s="376"/>
      <c r="N357" s="376"/>
      <c r="O357" s="376"/>
      <c r="P357" s="376"/>
      <c r="Q357" s="376"/>
      <c r="R357" s="376"/>
      <c r="S357" s="376"/>
      <c r="T357" s="376"/>
      <c r="U357" s="376"/>
      <c r="V357" s="376"/>
      <c r="W357" s="376"/>
      <c r="X357" s="376"/>
    </row>
    <row r="358" spans="1:24" ht="12.75" customHeight="1">
      <c r="A358" s="656" t="s">
        <v>1309</v>
      </c>
      <c r="B358" s="677" t="s">
        <v>271</v>
      </c>
      <c r="C358" s="657" t="s">
        <v>1290</v>
      </c>
      <c r="D358" s="612">
        <v>931.03</v>
      </c>
      <c r="E358" s="376"/>
      <c r="F358" s="376"/>
      <c r="G358" s="376"/>
      <c r="H358" s="376"/>
      <c r="I358" s="376"/>
      <c r="J358" s="376"/>
      <c r="K358" s="376"/>
      <c r="L358" s="376"/>
      <c r="M358" s="376"/>
      <c r="N358" s="376"/>
      <c r="O358" s="376"/>
      <c r="P358" s="376"/>
      <c r="Q358" s="376"/>
      <c r="R358" s="376"/>
      <c r="S358" s="376"/>
      <c r="T358" s="376"/>
      <c r="U358" s="376"/>
      <c r="V358" s="376"/>
      <c r="W358" s="376"/>
      <c r="X358" s="376"/>
    </row>
    <row r="359" spans="1:24" ht="12.75" customHeight="1">
      <c r="A359" s="656" t="s">
        <v>1310</v>
      </c>
      <c r="B359" s="677" t="s">
        <v>271</v>
      </c>
      <c r="C359" s="657" t="s">
        <v>1290</v>
      </c>
      <c r="D359" s="612">
        <v>931.03</v>
      </c>
      <c r="E359" s="376"/>
      <c r="F359" s="376"/>
      <c r="G359" s="376"/>
      <c r="H359" s="376"/>
      <c r="I359" s="376"/>
      <c r="J359" s="376"/>
      <c r="K359" s="376"/>
      <c r="L359" s="376"/>
      <c r="M359" s="376"/>
      <c r="N359" s="376"/>
      <c r="O359" s="376"/>
      <c r="P359" s="376"/>
      <c r="Q359" s="376"/>
      <c r="R359" s="376"/>
      <c r="S359" s="376"/>
      <c r="T359" s="376"/>
      <c r="U359" s="376"/>
      <c r="V359" s="376"/>
      <c r="W359" s="376"/>
      <c r="X359" s="376"/>
    </row>
    <row r="360" spans="1:24" ht="12.75" customHeight="1">
      <c r="A360" s="656" t="s">
        <v>1311</v>
      </c>
      <c r="B360" s="677" t="s">
        <v>271</v>
      </c>
      <c r="C360" s="657" t="s">
        <v>1290</v>
      </c>
      <c r="D360" s="612">
        <v>931.03</v>
      </c>
      <c r="E360" s="376"/>
      <c r="F360" s="376"/>
      <c r="G360" s="376"/>
      <c r="H360" s="376"/>
      <c r="I360" s="376"/>
      <c r="J360" s="376"/>
      <c r="K360" s="376"/>
      <c r="L360" s="376"/>
      <c r="M360" s="376"/>
      <c r="N360" s="376"/>
      <c r="O360" s="376"/>
      <c r="P360" s="376"/>
      <c r="Q360" s="376"/>
      <c r="R360" s="376"/>
      <c r="S360" s="376"/>
      <c r="T360" s="376"/>
      <c r="U360" s="376"/>
      <c r="V360" s="376"/>
      <c r="W360" s="376"/>
      <c r="X360" s="376"/>
    </row>
    <row r="361" spans="1:24" ht="12.75" customHeight="1">
      <c r="A361" s="656" t="s">
        <v>1152</v>
      </c>
      <c r="B361" s="677" t="s">
        <v>271</v>
      </c>
      <c r="C361" s="657" t="s">
        <v>1290</v>
      </c>
      <c r="D361" s="612">
        <v>931.03</v>
      </c>
      <c r="E361" s="376"/>
      <c r="F361" s="376"/>
      <c r="G361" s="376"/>
      <c r="H361" s="376"/>
      <c r="I361" s="376"/>
      <c r="J361" s="376"/>
      <c r="K361" s="376"/>
      <c r="L361" s="376"/>
      <c r="M361" s="376"/>
      <c r="N361" s="376"/>
      <c r="O361" s="376"/>
      <c r="P361" s="376"/>
      <c r="Q361" s="376"/>
      <c r="R361" s="376"/>
      <c r="S361" s="376"/>
      <c r="T361" s="376"/>
      <c r="U361" s="376"/>
      <c r="V361" s="376"/>
      <c r="W361" s="376"/>
      <c r="X361" s="376"/>
    </row>
    <row r="362" spans="1:24" ht="12.75" customHeight="1">
      <c r="A362" s="656" t="s">
        <v>1312</v>
      </c>
      <c r="B362" s="677" t="s">
        <v>271</v>
      </c>
      <c r="C362" s="657" t="s">
        <v>1290</v>
      </c>
      <c r="D362" s="612">
        <v>931.03</v>
      </c>
      <c r="E362" s="376"/>
      <c r="F362" s="376"/>
      <c r="G362" s="376"/>
      <c r="H362" s="376"/>
      <c r="I362" s="376"/>
      <c r="J362" s="376"/>
      <c r="K362" s="376"/>
      <c r="L362" s="376"/>
      <c r="M362" s="376"/>
      <c r="N362" s="376"/>
      <c r="O362" s="376"/>
      <c r="P362" s="376"/>
      <c r="Q362" s="376"/>
      <c r="R362" s="376"/>
      <c r="S362" s="376"/>
      <c r="T362" s="376"/>
      <c r="U362" s="376"/>
      <c r="V362" s="376"/>
      <c r="W362" s="376"/>
      <c r="X362" s="376"/>
    </row>
    <row r="363" spans="1:24" ht="12.75" customHeight="1">
      <c r="A363" s="656" t="s">
        <v>1313</v>
      </c>
      <c r="B363" s="677" t="s">
        <v>271</v>
      </c>
      <c r="C363" s="657" t="s">
        <v>1290</v>
      </c>
      <c r="D363" s="612">
        <v>931.03</v>
      </c>
      <c r="E363" s="376"/>
      <c r="F363" s="376"/>
      <c r="G363" s="376"/>
      <c r="H363" s="376"/>
      <c r="I363" s="376"/>
      <c r="J363" s="376"/>
      <c r="K363" s="376"/>
      <c r="L363" s="376"/>
      <c r="M363" s="376"/>
      <c r="N363" s="376"/>
      <c r="O363" s="376"/>
      <c r="P363" s="376"/>
      <c r="Q363" s="376"/>
      <c r="R363" s="376"/>
      <c r="S363" s="376"/>
      <c r="T363" s="376"/>
      <c r="U363" s="376"/>
      <c r="V363" s="376"/>
      <c r="W363" s="376"/>
      <c r="X363" s="376"/>
    </row>
    <row r="364" spans="1:24" ht="12.75" customHeight="1">
      <c r="A364" s="656" t="s">
        <v>1314</v>
      </c>
      <c r="B364" s="677" t="s">
        <v>271</v>
      </c>
      <c r="C364" s="657" t="s">
        <v>1290</v>
      </c>
      <c r="D364" s="612">
        <v>931.03</v>
      </c>
      <c r="E364" s="376"/>
      <c r="F364" s="376"/>
      <c r="G364" s="376"/>
      <c r="H364" s="376"/>
      <c r="I364" s="376"/>
      <c r="J364" s="376"/>
      <c r="K364" s="376"/>
      <c r="L364" s="376"/>
      <c r="M364" s="376"/>
      <c r="N364" s="376"/>
      <c r="O364" s="376"/>
      <c r="P364" s="376"/>
      <c r="Q364" s="376"/>
      <c r="R364" s="376"/>
      <c r="S364" s="376"/>
      <c r="T364" s="376"/>
      <c r="U364" s="376"/>
      <c r="V364" s="376"/>
      <c r="W364" s="376"/>
      <c r="X364" s="376"/>
    </row>
    <row r="365" spans="1:24" ht="12.75" customHeight="1">
      <c r="A365" s="656" t="s">
        <v>1315</v>
      </c>
      <c r="B365" s="677" t="s">
        <v>271</v>
      </c>
      <c r="C365" s="657" t="s">
        <v>1290</v>
      </c>
      <c r="D365" s="612">
        <v>931.03</v>
      </c>
      <c r="E365" s="376"/>
      <c r="F365" s="376"/>
      <c r="G365" s="376"/>
      <c r="H365" s="376"/>
      <c r="I365" s="376"/>
      <c r="J365" s="376"/>
      <c r="K365" s="376"/>
      <c r="L365" s="376"/>
      <c r="M365" s="376"/>
      <c r="N365" s="376"/>
      <c r="O365" s="376"/>
      <c r="P365" s="376"/>
      <c r="Q365" s="376"/>
      <c r="R365" s="376"/>
      <c r="S365" s="376"/>
      <c r="T365" s="376"/>
      <c r="U365" s="376"/>
      <c r="V365" s="376"/>
      <c r="W365" s="376"/>
      <c r="X365" s="376"/>
    </row>
    <row r="366" spans="1:24" ht="12.75" customHeight="1">
      <c r="A366" s="656" t="s">
        <v>1316</v>
      </c>
      <c r="B366" s="677" t="s">
        <v>271</v>
      </c>
      <c r="C366" s="657" t="s">
        <v>1290</v>
      </c>
      <c r="D366" s="612">
        <v>931.03</v>
      </c>
      <c r="E366" s="376"/>
      <c r="F366" s="376"/>
      <c r="G366" s="376"/>
      <c r="H366" s="376"/>
      <c r="I366" s="376"/>
      <c r="J366" s="376"/>
      <c r="K366" s="376"/>
      <c r="L366" s="376"/>
      <c r="M366" s="376"/>
      <c r="N366" s="376"/>
      <c r="O366" s="376"/>
      <c r="P366" s="376"/>
      <c r="Q366" s="376"/>
      <c r="R366" s="376"/>
      <c r="S366" s="376"/>
      <c r="T366" s="376"/>
      <c r="U366" s="376"/>
      <c r="V366" s="376"/>
      <c r="W366" s="376"/>
      <c r="X366" s="376"/>
    </row>
    <row r="367" spans="1:24" ht="12.75" customHeight="1">
      <c r="A367" s="656" t="s">
        <v>1317</v>
      </c>
      <c r="B367" s="677" t="s">
        <v>271</v>
      </c>
      <c r="C367" s="657" t="s">
        <v>1290</v>
      </c>
      <c r="D367" s="612">
        <v>931.03</v>
      </c>
      <c r="E367" s="376"/>
      <c r="F367" s="376"/>
      <c r="G367" s="376"/>
      <c r="H367" s="376"/>
      <c r="I367" s="376"/>
      <c r="J367" s="376"/>
      <c r="K367" s="376"/>
      <c r="L367" s="376"/>
      <c r="M367" s="376"/>
      <c r="N367" s="376"/>
      <c r="O367" s="376"/>
      <c r="P367" s="376"/>
      <c r="Q367" s="376"/>
      <c r="R367" s="376"/>
      <c r="S367" s="376"/>
      <c r="T367" s="376"/>
      <c r="U367" s="376"/>
      <c r="V367" s="376"/>
      <c r="W367" s="376"/>
      <c r="X367" s="376"/>
    </row>
    <row r="368" spans="1:24" ht="12.75" customHeight="1">
      <c r="A368" s="656" t="s">
        <v>1318</v>
      </c>
      <c r="B368" s="677" t="s">
        <v>271</v>
      </c>
      <c r="C368" s="657" t="s">
        <v>1319</v>
      </c>
      <c r="D368" s="612">
        <v>2000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ht="12.75" customHeight="1">
      <c r="A369" s="656" t="s">
        <v>1320</v>
      </c>
      <c r="B369" s="677" t="s">
        <v>271</v>
      </c>
      <c r="C369" s="657" t="s">
        <v>1319</v>
      </c>
      <c r="D369" s="612">
        <v>2000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ht="12.75" customHeight="1">
      <c r="A370" s="656" t="s">
        <v>1347</v>
      </c>
      <c r="B370" s="677" t="s">
        <v>323</v>
      </c>
      <c r="C370" s="657" t="s">
        <v>1348</v>
      </c>
      <c r="D370" s="612">
        <v>2000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ht="12.75" customHeight="1">
      <c r="A371" s="656" t="s">
        <v>1261</v>
      </c>
      <c r="B371" s="677" t="s">
        <v>323</v>
      </c>
      <c r="C371" s="657" t="s">
        <v>1164</v>
      </c>
      <c r="D371" s="612">
        <v>2000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ht="12.75" customHeight="1">
      <c r="A372" s="656" t="s">
        <v>1250</v>
      </c>
      <c r="B372" s="677" t="s">
        <v>323</v>
      </c>
      <c r="C372" s="657" t="s">
        <v>1164</v>
      </c>
      <c r="D372" s="612">
        <v>2000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ht="12.75" customHeight="1">
      <c r="A373" s="656" t="s">
        <v>1252</v>
      </c>
      <c r="B373" s="677" t="s">
        <v>323</v>
      </c>
      <c r="C373" s="657" t="s">
        <v>1164</v>
      </c>
      <c r="D373" s="612">
        <v>2000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ht="12.75" customHeight="1">
      <c r="A374" s="656" t="s">
        <v>1338</v>
      </c>
      <c r="B374" s="677" t="s">
        <v>323</v>
      </c>
      <c r="C374" s="657" t="s">
        <v>911</v>
      </c>
      <c r="D374" s="612">
        <v>2000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ht="12.75" customHeight="1">
      <c r="A375" s="656" t="s">
        <v>1255</v>
      </c>
      <c r="B375" s="677" t="s">
        <v>323</v>
      </c>
      <c r="C375" s="657" t="s">
        <v>965</v>
      </c>
      <c r="D375" s="612">
        <v>2000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ht="12.75" customHeight="1">
      <c r="A376" s="656" t="s">
        <v>1257</v>
      </c>
      <c r="B376" s="677" t="s">
        <v>323</v>
      </c>
      <c r="C376" s="657" t="s">
        <v>965</v>
      </c>
      <c r="D376" s="612">
        <v>2000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ht="12.75" customHeight="1">
      <c r="A377" s="656" t="s">
        <v>1351</v>
      </c>
      <c r="B377" s="677" t="s">
        <v>323</v>
      </c>
      <c r="C377" s="657" t="s">
        <v>909</v>
      </c>
      <c r="D377" s="612">
        <v>2000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ht="12.75" customHeight="1">
      <c r="A378" s="656" t="s">
        <v>1352</v>
      </c>
      <c r="B378" s="677" t="s">
        <v>323</v>
      </c>
      <c r="C378" s="657" t="s">
        <v>870</v>
      </c>
      <c r="D378" s="612">
        <v>2000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ht="12.75" customHeight="1">
      <c r="A379" s="656" t="s">
        <v>1347</v>
      </c>
      <c r="B379" s="677" t="s">
        <v>362</v>
      </c>
      <c r="C379" s="658" t="s">
        <v>1360</v>
      </c>
      <c r="D379" s="612">
        <v>2000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ht="12.75" customHeight="1">
      <c r="A380" s="656" t="s">
        <v>1361</v>
      </c>
      <c r="B380" s="677" t="s">
        <v>362</v>
      </c>
      <c r="C380" s="658" t="s">
        <v>1363</v>
      </c>
      <c r="D380" s="612">
        <v>2500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ht="12.75" customHeight="1">
      <c r="A381" s="656" t="s">
        <v>1364</v>
      </c>
      <c r="B381" s="677" t="s">
        <v>362</v>
      </c>
      <c r="C381" s="658" t="s">
        <v>1363</v>
      </c>
      <c r="D381" s="612">
        <v>2500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ht="12.75" customHeight="1">
      <c r="A382" s="656" t="s">
        <v>1366</v>
      </c>
      <c r="B382" s="677" t="s">
        <v>362</v>
      </c>
      <c r="C382" s="658" t="s">
        <v>1367</v>
      </c>
      <c r="D382" s="612">
        <v>2000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ht="12.75" customHeight="1">
      <c r="A383" s="656" t="s">
        <v>1338</v>
      </c>
      <c r="B383" s="677" t="s">
        <v>362</v>
      </c>
      <c r="C383" s="658" t="s">
        <v>939</v>
      </c>
      <c r="D383" s="612">
        <v>2000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ht="12.75" customHeight="1">
      <c r="A384" s="656" t="s">
        <v>1370</v>
      </c>
      <c r="B384" s="677" t="s">
        <v>362</v>
      </c>
      <c r="C384" s="658" t="s">
        <v>983</v>
      </c>
      <c r="D384" s="612">
        <v>2000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ht="12.75" customHeight="1">
      <c r="A385" s="656" t="s">
        <v>1371</v>
      </c>
      <c r="B385" s="677" t="s">
        <v>362</v>
      </c>
      <c r="C385" s="658" t="s">
        <v>983</v>
      </c>
      <c r="D385" s="612">
        <v>2000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ht="12.75" customHeight="1">
      <c r="A386" s="656" t="s">
        <v>1296</v>
      </c>
      <c r="B386" s="677" t="s">
        <v>362</v>
      </c>
      <c r="C386" s="658" t="s">
        <v>983</v>
      </c>
      <c r="D386" s="612">
        <v>2000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ht="12.75" customHeight="1">
      <c r="A387" s="656" t="s">
        <v>1352</v>
      </c>
      <c r="B387" s="677" t="s">
        <v>362</v>
      </c>
      <c r="C387" s="658" t="s">
        <v>1374</v>
      </c>
      <c r="D387" s="612">
        <v>2000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ht="12.75" customHeight="1">
      <c r="A388" s="656" t="s">
        <v>1351</v>
      </c>
      <c r="B388" s="677" t="s">
        <v>362</v>
      </c>
      <c r="C388" s="658" t="s">
        <v>940</v>
      </c>
      <c r="D388" s="612">
        <v>2000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ht="12.75" customHeight="1">
      <c r="A389" s="656" t="s">
        <v>1375</v>
      </c>
      <c r="B389" s="677" t="s">
        <v>362</v>
      </c>
      <c r="C389" s="658" t="s">
        <v>983</v>
      </c>
      <c r="D389" s="612">
        <v>2000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ht="12.75" customHeight="1">
      <c r="A390" s="656" t="s">
        <v>1376</v>
      </c>
      <c r="B390" s="677" t="s">
        <v>362</v>
      </c>
      <c r="C390" s="658" t="s">
        <v>983</v>
      </c>
      <c r="D390" s="612">
        <v>2000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ht="12.75" customHeight="1">
      <c r="A391" s="656" t="s">
        <v>1377</v>
      </c>
      <c r="B391" s="677" t="s">
        <v>362</v>
      </c>
      <c r="C391" s="658" t="s">
        <v>870</v>
      </c>
      <c r="D391" s="612">
        <v>2000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ht="12.75" customHeight="1">
      <c r="A392" s="656" t="s">
        <v>1378</v>
      </c>
      <c r="B392" s="677" t="s">
        <v>362</v>
      </c>
      <c r="C392" s="658" t="s">
        <v>870</v>
      </c>
      <c r="D392" s="612">
        <v>2000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ht="12.75" customHeight="1">
      <c r="A393" s="656" t="s">
        <v>1379</v>
      </c>
      <c r="B393" s="677" t="s">
        <v>362</v>
      </c>
      <c r="C393" s="658" t="s">
        <v>983</v>
      </c>
      <c r="D393" s="612">
        <v>2000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ht="12.75" customHeight="1">
      <c r="A394" s="656" t="s">
        <v>1381</v>
      </c>
      <c r="B394" s="677" t="s">
        <v>362</v>
      </c>
      <c r="C394" s="658" t="s">
        <v>870</v>
      </c>
      <c r="D394" s="612">
        <v>511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ht="12.75" customHeight="1">
      <c r="A395" s="656" t="s">
        <v>1347</v>
      </c>
      <c r="B395" s="677" t="s">
        <v>409</v>
      </c>
      <c r="C395" s="658" t="s">
        <v>1386</v>
      </c>
      <c r="D395" s="612">
        <v>2000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ht="12.75" customHeight="1">
      <c r="A396" s="656" t="s">
        <v>1387</v>
      </c>
      <c r="B396" s="677" t="s">
        <v>409</v>
      </c>
      <c r="C396" s="658" t="s">
        <v>766</v>
      </c>
      <c r="D396" s="612">
        <v>2000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ht="12.75" customHeight="1">
      <c r="A397" s="656" t="s">
        <v>1364</v>
      </c>
      <c r="B397" s="677" t="s">
        <v>409</v>
      </c>
      <c r="C397" s="658" t="s">
        <v>1388</v>
      </c>
      <c r="D397" s="612">
        <v>2500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ht="12.75" customHeight="1">
      <c r="A398" s="656" t="s">
        <v>1361</v>
      </c>
      <c r="B398" s="677" t="s">
        <v>409</v>
      </c>
      <c r="C398" s="658" t="s">
        <v>1388</v>
      </c>
      <c r="D398" s="612">
        <v>2500</v>
      </c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ht="12.75" customHeight="1">
      <c r="A399" s="656" t="s">
        <v>1394</v>
      </c>
      <c r="B399" s="677" t="s">
        <v>409</v>
      </c>
      <c r="C399" s="658" t="s">
        <v>1395</v>
      </c>
      <c r="D399" s="612">
        <v>968.75</v>
      </c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ht="12.75" customHeight="1">
      <c r="A400" s="656" t="s">
        <v>1396</v>
      </c>
      <c r="B400" s="677" t="s">
        <v>409</v>
      </c>
      <c r="C400" s="658" t="s">
        <v>1395</v>
      </c>
      <c r="D400" s="612">
        <v>968.75</v>
      </c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ht="12.75" customHeight="1">
      <c r="A401" s="656" t="s">
        <v>1397</v>
      </c>
      <c r="B401" s="677" t="s">
        <v>409</v>
      </c>
      <c r="C401" s="658" t="s">
        <v>1395</v>
      </c>
      <c r="D401" s="612">
        <v>968.75</v>
      </c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ht="12.75" customHeight="1">
      <c r="A402" s="656" t="s">
        <v>1398</v>
      </c>
      <c r="B402" s="677" t="s">
        <v>409</v>
      </c>
      <c r="C402" s="658" t="s">
        <v>1395</v>
      </c>
      <c r="D402" s="612">
        <v>968.75</v>
      </c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ht="12.75" customHeight="1">
      <c r="A403" s="656" t="s">
        <v>1399</v>
      </c>
      <c r="B403" s="677" t="s">
        <v>409</v>
      </c>
      <c r="C403" s="658" t="s">
        <v>1395</v>
      </c>
      <c r="D403" s="612">
        <v>968.75</v>
      </c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ht="12.75" customHeight="1">
      <c r="A404" s="656" t="s">
        <v>1400</v>
      </c>
      <c r="B404" s="677" t="s">
        <v>409</v>
      </c>
      <c r="C404" s="658" t="s">
        <v>1395</v>
      </c>
      <c r="D404" s="612">
        <v>968.75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ht="12.75" customHeight="1">
      <c r="A405" s="656" t="s">
        <v>1401</v>
      </c>
      <c r="B405" s="677" t="s">
        <v>409</v>
      </c>
      <c r="C405" s="658" t="s">
        <v>1395</v>
      </c>
      <c r="D405" s="612">
        <v>968.75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ht="12.75" customHeight="1">
      <c r="A406" s="656" t="s">
        <v>1402</v>
      </c>
      <c r="B406" s="677" t="s">
        <v>409</v>
      </c>
      <c r="C406" s="658" t="s">
        <v>1395</v>
      </c>
      <c r="D406" s="612">
        <v>968.75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ht="12.75" customHeight="1">
      <c r="A407" s="656" t="s">
        <v>1403</v>
      </c>
      <c r="B407" s="677" t="s">
        <v>409</v>
      </c>
      <c r="C407" s="658" t="s">
        <v>1395</v>
      </c>
      <c r="D407" s="612">
        <v>968.75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ht="12.75" customHeight="1">
      <c r="A408" s="656" t="s">
        <v>1404</v>
      </c>
      <c r="B408" s="677" t="s">
        <v>409</v>
      </c>
      <c r="C408" s="658" t="s">
        <v>1395</v>
      </c>
      <c r="D408" s="612">
        <v>968.75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ht="12.75" customHeight="1">
      <c r="A409" s="656" t="s">
        <v>1405</v>
      </c>
      <c r="B409" s="677" t="s">
        <v>409</v>
      </c>
      <c r="C409" s="658" t="s">
        <v>1395</v>
      </c>
      <c r="D409" s="612">
        <v>968.75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ht="12.75" customHeight="1">
      <c r="A410" s="656" t="s">
        <v>1406</v>
      </c>
      <c r="B410" s="677" t="s">
        <v>409</v>
      </c>
      <c r="C410" s="658" t="s">
        <v>1395</v>
      </c>
      <c r="D410" s="612">
        <v>968.75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ht="12.75" customHeight="1">
      <c r="A411" s="656" t="s">
        <v>1407</v>
      </c>
      <c r="B411" s="677" t="s">
        <v>409</v>
      </c>
      <c r="C411" s="658" t="s">
        <v>1395</v>
      </c>
      <c r="D411" s="612">
        <v>968.75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ht="12.75" customHeight="1">
      <c r="A412" s="656" t="s">
        <v>1408</v>
      </c>
      <c r="B412" s="677" t="s">
        <v>409</v>
      </c>
      <c r="C412" s="658" t="s">
        <v>1395</v>
      </c>
      <c r="D412" s="612">
        <v>968.75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ht="12.75" customHeight="1">
      <c r="A413" s="656" t="s">
        <v>1409</v>
      </c>
      <c r="B413" s="677" t="s">
        <v>409</v>
      </c>
      <c r="C413" s="658" t="s">
        <v>1395</v>
      </c>
      <c r="D413" s="612">
        <v>968.75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ht="12.75" customHeight="1">
      <c r="A414" s="656" t="s">
        <v>1410</v>
      </c>
      <c r="B414" s="677" t="s">
        <v>409</v>
      </c>
      <c r="C414" s="658" t="s">
        <v>1395</v>
      </c>
      <c r="D414" s="612">
        <v>968.75</v>
      </c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ht="12.75" customHeight="1">
      <c r="A415" s="656" t="s">
        <v>1411</v>
      </c>
      <c r="B415" s="677" t="s">
        <v>409</v>
      </c>
      <c r="C415" s="658" t="s">
        <v>1395</v>
      </c>
      <c r="D415" s="612">
        <v>968.75</v>
      </c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ht="12.75" customHeight="1">
      <c r="A416" s="656" t="s">
        <v>1412</v>
      </c>
      <c r="B416" s="677" t="s">
        <v>409</v>
      </c>
      <c r="C416" s="658" t="s">
        <v>1395</v>
      </c>
      <c r="D416" s="612">
        <v>968.75</v>
      </c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ht="12.75" customHeight="1">
      <c r="A417" s="656" t="s">
        <v>1413</v>
      </c>
      <c r="B417" s="677" t="s">
        <v>409</v>
      </c>
      <c r="C417" s="658" t="s">
        <v>1395</v>
      </c>
      <c r="D417" s="612">
        <v>968.75</v>
      </c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ht="12.75" customHeight="1">
      <c r="A418" s="656" t="s">
        <v>1414</v>
      </c>
      <c r="B418" s="677" t="s">
        <v>409</v>
      </c>
      <c r="C418" s="658" t="s">
        <v>1395</v>
      </c>
      <c r="D418" s="612">
        <v>968.75</v>
      </c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ht="12.75" customHeight="1">
      <c r="A419" s="656" t="s">
        <v>1415</v>
      </c>
      <c r="B419" s="677" t="s">
        <v>409</v>
      </c>
      <c r="C419" s="658" t="s">
        <v>1395</v>
      </c>
      <c r="D419" s="612">
        <v>968.75</v>
      </c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ht="12.75" customHeight="1">
      <c r="A420" s="656" t="s">
        <v>1416</v>
      </c>
      <c r="B420" s="677" t="s">
        <v>409</v>
      </c>
      <c r="C420" s="658" t="s">
        <v>1395</v>
      </c>
      <c r="D420" s="612">
        <v>968.75</v>
      </c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ht="12.75" customHeight="1">
      <c r="A421" s="656" t="s">
        <v>1417</v>
      </c>
      <c r="B421" s="677" t="s">
        <v>409</v>
      </c>
      <c r="C421" s="658" t="s">
        <v>1395</v>
      </c>
      <c r="D421" s="612">
        <v>968.75</v>
      </c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ht="12.75" customHeight="1">
      <c r="A422" s="656" t="s">
        <v>1418</v>
      </c>
      <c r="B422" s="677" t="s">
        <v>409</v>
      </c>
      <c r="C422" s="658" t="s">
        <v>1395</v>
      </c>
      <c r="D422" s="612">
        <v>968.75</v>
      </c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ht="12.75" customHeight="1">
      <c r="A423" s="656" t="s">
        <v>1419</v>
      </c>
      <c r="B423" s="677" t="s">
        <v>409</v>
      </c>
      <c r="C423" s="658" t="s">
        <v>1395</v>
      </c>
      <c r="D423" s="612">
        <v>968.75</v>
      </c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ht="12.75" customHeight="1">
      <c r="A424" s="656" t="s">
        <v>1420</v>
      </c>
      <c r="B424" s="677" t="s">
        <v>409</v>
      </c>
      <c r="C424" s="658" t="s">
        <v>1395</v>
      </c>
      <c r="D424" s="612">
        <v>968.75</v>
      </c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ht="12.75" customHeight="1">
      <c r="A425" s="656" t="s">
        <v>1421</v>
      </c>
      <c r="B425" s="677" t="s">
        <v>409</v>
      </c>
      <c r="C425" s="658" t="s">
        <v>1395</v>
      </c>
      <c r="D425" s="612">
        <v>968.75</v>
      </c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ht="12.75" customHeight="1">
      <c r="A426" s="656" t="s">
        <v>1422</v>
      </c>
      <c r="B426" s="677" t="s">
        <v>409</v>
      </c>
      <c r="C426" s="658" t="s">
        <v>1395</v>
      </c>
      <c r="D426" s="612">
        <v>968.75</v>
      </c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ht="12.75" customHeight="1">
      <c r="A427" s="656" t="s">
        <v>1423</v>
      </c>
      <c r="B427" s="677" t="s">
        <v>409</v>
      </c>
      <c r="C427" s="658" t="s">
        <v>1395</v>
      </c>
      <c r="D427" s="612">
        <v>968.75</v>
      </c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ht="12.75" customHeight="1">
      <c r="A428" s="656" t="s">
        <v>1424</v>
      </c>
      <c r="B428" s="677" t="s">
        <v>409</v>
      </c>
      <c r="C428" s="658" t="s">
        <v>1395</v>
      </c>
      <c r="D428" s="612">
        <v>968.75</v>
      </c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ht="12.75" customHeight="1">
      <c r="A429" s="656" t="s">
        <v>1425</v>
      </c>
      <c r="B429" s="677" t="s">
        <v>409</v>
      </c>
      <c r="C429" s="658" t="s">
        <v>1395</v>
      </c>
      <c r="D429" s="612">
        <v>968.76</v>
      </c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ht="12.75" customHeight="1">
      <c r="A430" s="656" t="s">
        <v>1426</v>
      </c>
      <c r="B430" s="677" t="s">
        <v>409</v>
      </c>
      <c r="C430" s="658" t="s">
        <v>1395</v>
      </c>
      <c r="D430" s="612">
        <v>968.76</v>
      </c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ht="12.75" customHeight="1">
      <c r="A431" s="656" t="s">
        <v>1394</v>
      </c>
      <c r="B431" s="677" t="s">
        <v>409</v>
      </c>
      <c r="C431" s="658" t="s">
        <v>1434</v>
      </c>
      <c r="D431" s="612">
        <v>76.13</v>
      </c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ht="12.75" customHeight="1">
      <c r="A432" s="656" t="s">
        <v>1396</v>
      </c>
      <c r="B432" s="677" t="s">
        <v>409</v>
      </c>
      <c r="C432" s="658" t="s">
        <v>1434</v>
      </c>
      <c r="D432" s="612">
        <v>76.13</v>
      </c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ht="12.75" customHeight="1">
      <c r="A433" s="656" t="s">
        <v>1397</v>
      </c>
      <c r="B433" s="677" t="s">
        <v>409</v>
      </c>
      <c r="C433" s="658" t="s">
        <v>1434</v>
      </c>
      <c r="D433" s="612">
        <v>76.13</v>
      </c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ht="12.75" customHeight="1">
      <c r="A434" s="656" t="s">
        <v>1398</v>
      </c>
      <c r="B434" s="677" t="s">
        <v>409</v>
      </c>
      <c r="C434" s="658" t="s">
        <v>1434</v>
      </c>
      <c r="D434" s="612">
        <v>76.13</v>
      </c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ht="12.75" customHeight="1">
      <c r="A435" s="656" t="s">
        <v>1399</v>
      </c>
      <c r="B435" s="677" t="s">
        <v>409</v>
      </c>
      <c r="C435" s="658" t="s">
        <v>1434</v>
      </c>
      <c r="D435" s="612">
        <v>76.13</v>
      </c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ht="12.75" customHeight="1">
      <c r="A436" s="656" t="s">
        <v>1400</v>
      </c>
      <c r="B436" s="677" t="s">
        <v>409</v>
      </c>
      <c r="C436" s="658" t="s">
        <v>1434</v>
      </c>
      <c r="D436" s="612">
        <v>76.13</v>
      </c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ht="12.75" customHeight="1">
      <c r="A437" s="656" t="s">
        <v>1401</v>
      </c>
      <c r="B437" s="677" t="s">
        <v>409</v>
      </c>
      <c r="C437" s="658" t="s">
        <v>1434</v>
      </c>
      <c r="D437" s="612">
        <v>76.13</v>
      </c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ht="12.75" customHeight="1">
      <c r="A438" s="656" t="s">
        <v>1402</v>
      </c>
      <c r="B438" s="677" t="s">
        <v>409</v>
      </c>
      <c r="C438" s="658" t="s">
        <v>1434</v>
      </c>
      <c r="D438" s="612">
        <v>76.13</v>
      </c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ht="12.75" customHeight="1">
      <c r="A439" s="656" t="s">
        <v>1403</v>
      </c>
      <c r="B439" s="677" t="s">
        <v>409</v>
      </c>
      <c r="C439" s="658" t="s">
        <v>1434</v>
      </c>
      <c r="D439" s="612">
        <v>76.13</v>
      </c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ht="12.75" customHeight="1">
      <c r="A440" s="656" t="s">
        <v>1404</v>
      </c>
      <c r="B440" s="677" t="s">
        <v>409</v>
      </c>
      <c r="C440" s="658" t="s">
        <v>1434</v>
      </c>
      <c r="D440" s="612">
        <v>76.13</v>
      </c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ht="12.75" customHeight="1">
      <c r="A441" s="656" t="s">
        <v>1405</v>
      </c>
      <c r="B441" s="677" t="s">
        <v>409</v>
      </c>
      <c r="C441" s="658" t="s">
        <v>1434</v>
      </c>
      <c r="D441" s="612">
        <v>76.13</v>
      </c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ht="12.75" customHeight="1">
      <c r="A442" s="656" t="s">
        <v>1406</v>
      </c>
      <c r="B442" s="677" t="s">
        <v>409</v>
      </c>
      <c r="C442" s="658" t="s">
        <v>1434</v>
      </c>
      <c r="D442" s="612">
        <v>76.13</v>
      </c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ht="12.75" customHeight="1">
      <c r="A443" s="656" t="s">
        <v>1407</v>
      </c>
      <c r="B443" s="677" t="s">
        <v>409</v>
      </c>
      <c r="C443" s="658" t="s">
        <v>1434</v>
      </c>
      <c r="D443" s="612">
        <v>76.13</v>
      </c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ht="12.75" customHeight="1">
      <c r="A444" s="656" t="s">
        <v>1408</v>
      </c>
      <c r="B444" s="677" t="s">
        <v>409</v>
      </c>
      <c r="C444" s="658" t="s">
        <v>1434</v>
      </c>
      <c r="D444" s="612">
        <v>76.13</v>
      </c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ht="12.75" customHeight="1">
      <c r="A445" s="656" t="s">
        <v>1409</v>
      </c>
      <c r="B445" s="677" t="s">
        <v>409</v>
      </c>
      <c r="C445" s="658" t="s">
        <v>1434</v>
      </c>
      <c r="D445" s="612">
        <v>76.13</v>
      </c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ht="12.75" customHeight="1">
      <c r="A446" s="656" t="s">
        <v>1410</v>
      </c>
      <c r="B446" s="677" t="s">
        <v>409</v>
      </c>
      <c r="C446" s="658" t="s">
        <v>1434</v>
      </c>
      <c r="D446" s="612">
        <v>76.13</v>
      </c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ht="12.75" customHeight="1">
      <c r="A447" s="656" t="s">
        <v>1411</v>
      </c>
      <c r="B447" s="677" t="s">
        <v>409</v>
      </c>
      <c r="C447" s="658" t="s">
        <v>1434</v>
      </c>
      <c r="D447" s="612">
        <v>76.13</v>
      </c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ht="12.75" customHeight="1">
      <c r="A448" s="656" t="s">
        <v>1412</v>
      </c>
      <c r="B448" s="677" t="s">
        <v>409</v>
      </c>
      <c r="C448" s="658" t="s">
        <v>1434</v>
      </c>
      <c r="D448" s="612">
        <v>76.13</v>
      </c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ht="12.75" customHeight="1">
      <c r="A449" s="656" t="s">
        <v>1413</v>
      </c>
      <c r="B449" s="677" t="s">
        <v>409</v>
      </c>
      <c r="C449" s="658" t="s">
        <v>1434</v>
      </c>
      <c r="D449" s="612">
        <v>76.13</v>
      </c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ht="12.75" customHeight="1">
      <c r="A450" s="656" t="s">
        <v>1414</v>
      </c>
      <c r="B450" s="677" t="s">
        <v>409</v>
      </c>
      <c r="C450" s="658" t="s">
        <v>1434</v>
      </c>
      <c r="D450" s="612">
        <v>76.13</v>
      </c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ht="12.75" customHeight="1">
      <c r="A451" s="656" t="s">
        <v>1415</v>
      </c>
      <c r="B451" s="677" t="s">
        <v>409</v>
      </c>
      <c r="C451" s="658" t="s">
        <v>1434</v>
      </c>
      <c r="D451" s="612">
        <v>76.13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ht="12.75" customHeight="1">
      <c r="A452" s="656" t="s">
        <v>1416</v>
      </c>
      <c r="B452" s="677" t="s">
        <v>409</v>
      </c>
      <c r="C452" s="658" t="s">
        <v>1434</v>
      </c>
      <c r="D452" s="612">
        <v>76.13</v>
      </c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ht="12.75" customHeight="1">
      <c r="A453" s="656" t="s">
        <v>1417</v>
      </c>
      <c r="B453" s="677" t="s">
        <v>409</v>
      </c>
      <c r="C453" s="658" t="s">
        <v>1434</v>
      </c>
      <c r="D453" s="612">
        <v>76.13</v>
      </c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ht="12.75" customHeight="1">
      <c r="A454" s="656" t="s">
        <v>1418</v>
      </c>
      <c r="B454" s="677" t="s">
        <v>409</v>
      </c>
      <c r="C454" s="658" t="s">
        <v>1434</v>
      </c>
      <c r="D454" s="612">
        <v>76.13</v>
      </c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ht="12.75" customHeight="1">
      <c r="A455" s="656" t="s">
        <v>1419</v>
      </c>
      <c r="B455" s="677" t="s">
        <v>409</v>
      </c>
      <c r="C455" s="658" t="s">
        <v>1434</v>
      </c>
      <c r="D455" s="612">
        <v>76.13</v>
      </c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ht="12.75" customHeight="1">
      <c r="A456" s="656" t="s">
        <v>1420</v>
      </c>
      <c r="B456" s="677" t="s">
        <v>409</v>
      </c>
      <c r="C456" s="658" t="s">
        <v>1434</v>
      </c>
      <c r="D456" s="612">
        <v>76.13</v>
      </c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ht="12.75" customHeight="1">
      <c r="A457" s="656" t="s">
        <v>1421</v>
      </c>
      <c r="B457" s="677" t="s">
        <v>409</v>
      </c>
      <c r="C457" s="658" t="s">
        <v>1434</v>
      </c>
      <c r="D457" s="612">
        <v>76.13</v>
      </c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ht="12.75" customHeight="1">
      <c r="A458" s="656" t="s">
        <v>1422</v>
      </c>
      <c r="B458" s="677" t="s">
        <v>409</v>
      </c>
      <c r="C458" s="658" t="s">
        <v>1434</v>
      </c>
      <c r="D458" s="612">
        <v>76.13</v>
      </c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ht="12.75" customHeight="1">
      <c r="A459" s="656" t="s">
        <v>1423</v>
      </c>
      <c r="B459" s="677" t="s">
        <v>409</v>
      </c>
      <c r="C459" s="658" t="s">
        <v>1434</v>
      </c>
      <c r="D459" s="612">
        <v>76.13</v>
      </c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ht="12.75" customHeight="1">
      <c r="A460" s="656" t="s">
        <v>1424</v>
      </c>
      <c r="B460" s="677" t="s">
        <v>409</v>
      </c>
      <c r="C460" s="658" t="s">
        <v>1434</v>
      </c>
      <c r="D460" s="612">
        <v>76.13</v>
      </c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ht="12.75" customHeight="1">
      <c r="A461" s="656" t="s">
        <v>1425</v>
      </c>
      <c r="B461" s="677" t="s">
        <v>409</v>
      </c>
      <c r="C461" s="658" t="s">
        <v>1434</v>
      </c>
      <c r="D461" s="612">
        <v>76.13</v>
      </c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ht="12.75" customHeight="1">
      <c r="A462" s="656" t="s">
        <v>1426</v>
      </c>
      <c r="B462" s="677" t="s">
        <v>409</v>
      </c>
      <c r="C462" s="658" t="s">
        <v>1434</v>
      </c>
      <c r="D462" s="612">
        <v>76.13</v>
      </c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ht="12.75" customHeight="1">
      <c r="A463" s="656" t="s">
        <v>1378</v>
      </c>
      <c r="B463" s="677" t="s">
        <v>409</v>
      </c>
      <c r="C463" s="658" t="s">
        <v>911</v>
      </c>
      <c r="D463" s="612">
        <v>2000</v>
      </c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ht="12.75" customHeight="1">
      <c r="A464" s="656" t="s">
        <v>1381</v>
      </c>
      <c r="B464" s="677" t="s">
        <v>409</v>
      </c>
      <c r="C464" s="658" t="s">
        <v>911</v>
      </c>
      <c r="D464" s="612">
        <v>2000</v>
      </c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ht="12.75" customHeight="1">
      <c r="A465" s="656" t="s">
        <v>1376</v>
      </c>
      <c r="B465" s="677" t="s">
        <v>409</v>
      </c>
      <c r="C465" s="658" t="s">
        <v>1038</v>
      </c>
      <c r="D465" s="612">
        <v>2000</v>
      </c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ht="12.75" customHeight="1">
      <c r="A466" s="656" t="s">
        <v>1371</v>
      </c>
      <c r="B466" s="677" t="s">
        <v>409</v>
      </c>
      <c r="C466" s="658" t="s">
        <v>1038</v>
      </c>
      <c r="D466" s="612">
        <v>2000</v>
      </c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ht="12.75" customHeight="1">
      <c r="A467" s="656" t="s">
        <v>1377</v>
      </c>
      <c r="B467" s="677" t="s">
        <v>409</v>
      </c>
      <c r="C467" s="658" t="s">
        <v>911</v>
      </c>
      <c r="D467" s="612">
        <v>2000</v>
      </c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ht="12.75" customHeight="1">
      <c r="A468" s="656" t="s">
        <v>1296</v>
      </c>
      <c r="B468" s="677" t="s">
        <v>409</v>
      </c>
      <c r="C468" s="658" t="s">
        <v>1038</v>
      </c>
      <c r="D468" s="612">
        <v>2000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ht="12.75" customHeight="1">
      <c r="A469" s="656" t="s">
        <v>1338</v>
      </c>
      <c r="B469" s="677" t="s">
        <v>409</v>
      </c>
      <c r="C469" s="658" t="s">
        <v>965</v>
      </c>
      <c r="D469" s="612">
        <v>2000</v>
      </c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ht="12.75" customHeight="1">
      <c r="A470" s="656" t="s">
        <v>1375</v>
      </c>
      <c r="B470" s="677" t="s">
        <v>409</v>
      </c>
      <c r="C470" s="658" t="s">
        <v>1038</v>
      </c>
      <c r="D470" s="612">
        <v>2000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ht="12.75" customHeight="1">
      <c r="A471" s="656" t="s">
        <v>1370</v>
      </c>
      <c r="B471" s="677" t="s">
        <v>409</v>
      </c>
      <c r="C471" s="658" t="s">
        <v>1038</v>
      </c>
      <c r="D471" s="612">
        <v>2000</v>
      </c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ht="12.75" customHeight="1">
      <c r="A472" s="656" t="s">
        <v>1352</v>
      </c>
      <c r="B472" s="677" t="s">
        <v>409</v>
      </c>
      <c r="C472" s="658" t="s">
        <v>1441</v>
      </c>
      <c r="D472" s="612">
        <v>2000</v>
      </c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ht="12.75" customHeight="1">
      <c r="A473" s="656" t="s">
        <v>1379</v>
      </c>
      <c r="B473" s="677" t="s">
        <v>409</v>
      </c>
      <c r="C473" s="658" t="s">
        <v>1038</v>
      </c>
      <c r="D473" s="612">
        <v>2000</v>
      </c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ht="12.75" customHeight="1">
      <c r="A474" s="656" t="s">
        <v>1347</v>
      </c>
      <c r="B474" s="677" t="s">
        <v>434</v>
      </c>
      <c r="C474" s="658" t="s">
        <v>1448</v>
      </c>
      <c r="D474" s="612">
        <v>2000</v>
      </c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ht="12.75" customHeight="1">
      <c r="A475" s="656" t="s">
        <v>1387</v>
      </c>
      <c r="B475" s="677" t="s">
        <v>434</v>
      </c>
      <c r="C475" s="658" t="s">
        <v>812</v>
      </c>
      <c r="D475" s="612">
        <v>2000</v>
      </c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ht="12.75" customHeight="1">
      <c r="A476" s="656" t="s">
        <v>1364</v>
      </c>
      <c r="B476" s="677" t="s">
        <v>434</v>
      </c>
      <c r="C476" s="658" t="s">
        <v>1449</v>
      </c>
      <c r="D476" s="612">
        <v>2500</v>
      </c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ht="12.75" customHeight="1">
      <c r="A477" s="656" t="s">
        <v>1361</v>
      </c>
      <c r="B477" s="677" t="s">
        <v>434</v>
      </c>
      <c r="C477" s="658" t="s">
        <v>1449</v>
      </c>
      <c r="D477" s="612">
        <v>2500</v>
      </c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ht="12.75" customHeight="1">
      <c r="A478" s="656" t="s">
        <v>1450</v>
      </c>
      <c r="B478" s="677" t="s">
        <v>434</v>
      </c>
      <c r="C478" s="658" t="s">
        <v>1451</v>
      </c>
      <c r="D478" s="612">
        <v>2500</v>
      </c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ht="12.75" customHeight="1">
      <c r="A479" s="656" t="s">
        <v>1452</v>
      </c>
      <c r="B479" s="677" t="s">
        <v>434</v>
      </c>
      <c r="C479" s="658" t="s">
        <v>937</v>
      </c>
      <c r="D479" s="612">
        <v>2500</v>
      </c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ht="12.75" customHeight="1">
      <c r="A480" s="656" t="s">
        <v>1453</v>
      </c>
      <c r="B480" s="677" t="s">
        <v>434</v>
      </c>
      <c r="C480" s="658" t="s">
        <v>1455</v>
      </c>
      <c r="D480" s="612">
        <v>2000</v>
      </c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ht="12.75" customHeight="1">
      <c r="A481" s="656" t="s">
        <v>1456</v>
      </c>
      <c r="B481" s="677" t="s">
        <v>434</v>
      </c>
      <c r="C481" s="658" t="s">
        <v>1457</v>
      </c>
      <c r="D481" s="612">
        <v>2000</v>
      </c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ht="12.75" customHeight="1">
      <c r="A482" s="656" t="s">
        <v>1458</v>
      </c>
      <c r="B482" s="677" t="s">
        <v>434</v>
      </c>
      <c r="C482" s="658" t="s">
        <v>1459</v>
      </c>
      <c r="D482" s="612">
        <v>2000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ht="12.75" customHeight="1">
      <c r="A483" s="656" t="s">
        <v>1460</v>
      </c>
      <c r="B483" s="677" t="s">
        <v>434</v>
      </c>
      <c r="C483" s="658" t="s">
        <v>1451</v>
      </c>
      <c r="D483" s="612">
        <v>2500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ht="12.75" customHeight="1">
      <c r="A484" s="656" t="s">
        <v>1352</v>
      </c>
      <c r="B484" s="677" t="s">
        <v>434</v>
      </c>
      <c r="C484" s="658" t="s">
        <v>1461</v>
      </c>
      <c r="D484" s="612">
        <v>2000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ht="12.75" customHeight="1">
      <c r="A485" s="656" t="s">
        <v>1376</v>
      </c>
      <c r="B485" s="677" t="s">
        <v>434</v>
      </c>
      <c r="C485" s="658" t="s">
        <v>1058</v>
      </c>
      <c r="D485" s="612">
        <v>2000</v>
      </c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ht="12.75" customHeight="1">
      <c r="A486" s="656" t="s">
        <v>1296</v>
      </c>
      <c r="B486" s="677" t="s">
        <v>434</v>
      </c>
      <c r="C486" s="658" t="s">
        <v>1058</v>
      </c>
      <c r="D486" s="612">
        <v>2000</v>
      </c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ht="12.75" customHeight="1">
      <c r="A487" s="656" t="s">
        <v>1370</v>
      </c>
      <c r="B487" s="677" t="s">
        <v>434</v>
      </c>
      <c r="C487" s="658" t="s">
        <v>1058</v>
      </c>
      <c r="D487" s="612">
        <v>2000</v>
      </c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ht="12.75" customHeight="1">
      <c r="A488" s="656" t="s">
        <v>1381</v>
      </c>
      <c r="B488" s="677" t="s">
        <v>434</v>
      </c>
      <c r="C488" s="658" t="s">
        <v>939</v>
      </c>
      <c r="D488" s="612">
        <v>2000</v>
      </c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ht="12.75" customHeight="1">
      <c r="A489" s="656" t="s">
        <v>1378</v>
      </c>
      <c r="B489" s="677" t="s">
        <v>434</v>
      </c>
      <c r="C489" s="658" t="s">
        <v>939</v>
      </c>
      <c r="D489" s="612">
        <v>2000</v>
      </c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ht="12.75" customHeight="1">
      <c r="A490" s="656" t="s">
        <v>1371</v>
      </c>
      <c r="B490" s="677" t="s">
        <v>434</v>
      </c>
      <c r="C490" s="658" t="s">
        <v>1058</v>
      </c>
      <c r="D490" s="612">
        <v>2000</v>
      </c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ht="12.75" customHeight="1">
      <c r="A491" s="656" t="s">
        <v>1377</v>
      </c>
      <c r="B491" s="677" t="s">
        <v>434</v>
      </c>
      <c r="C491" s="658" t="s">
        <v>939</v>
      </c>
      <c r="D491" s="612">
        <v>2000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ht="12.75" customHeight="1">
      <c r="A492" s="656" t="s">
        <v>1462</v>
      </c>
      <c r="B492" s="677" t="s">
        <v>434</v>
      </c>
      <c r="C492" s="658" t="s">
        <v>1463</v>
      </c>
      <c r="D492" s="612">
        <v>2000</v>
      </c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ht="12.75" customHeight="1">
      <c r="A493" s="656" t="s">
        <v>1379</v>
      </c>
      <c r="B493" s="677" t="s">
        <v>434</v>
      </c>
      <c r="C493" s="658" t="s">
        <v>1058</v>
      </c>
      <c r="D493" s="612">
        <v>2000</v>
      </c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ht="12.75" customHeight="1">
      <c r="A494" s="656" t="s">
        <v>1347</v>
      </c>
      <c r="B494" s="677" t="s">
        <v>464</v>
      </c>
      <c r="C494" s="658" t="s">
        <v>1471</v>
      </c>
      <c r="D494" s="612">
        <v>2000</v>
      </c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ht="12.75" customHeight="1">
      <c r="A495" s="656" t="s">
        <v>1452</v>
      </c>
      <c r="B495" s="677" t="s">
        <v>464</v>
      </c>
      <c r="C495" s="658" t="s">
        <v>942</v>
      </c>
      <c r="D495" s="612">
        <v>2500</v>
      </c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ht="12.75" customHeight="1">
      <c r="A496" s="656" t="s">
        <v>1453</v>
      </c>
      <c r="B496" s="677" t="s">
        <v>464</v>
      </c>
      <c r="C496" s="658" t="s">
        <v>1472</v>
      </c>
      <c r="D496" s="612">
        <v>2000</v>
      </c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ht="12.75" customHeight="1">
      <c r="A497" s="656" t="s">
        <v>1352</v>
      </c>
      <c r="B497" s="677" t="s">
        <v>464</v>
      </c>
      <c r="C497" s="658" t="s">
        <v>1473</v>
      </c>
      <c r="D497" s="612">
        <v>2000</v>
      </c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ht="12.75" customHeight="1">
      <c r="A498" s="656" t="s">
        <v>1381</v>
      </c>
      <c r="B498" s="677" t="s">
        <v>464</v>
      </c>
      <c r="C498" s="658" t="s">
        <v>965</v>
      </c>
      <c r="D498" s="612">
        <v>2000</v>
      </c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ht="12.75" customHeight="1">
      <c r="A499" s="656" t="s">
        <v>1378</v>
      </c>
      <c r="B499" s="677" t="s">
        <v>464</v>
      </c>
      <c r="C499" s="658" t="s">
        <v>965</v>
      </c>
      <c r="D499" s="612">
        <v>2000</v>
      </c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ht="12.75" customHeight="1">
      <c r="A500" s="656" t="s">
        <v>1377</v>
      </c>
      <c r="B500" s="677" t="s">
        <v>464</v>
      </c>
      <c r="C500" s="658" t="s">
        <v>965</v>
      </c>
      <c r="D500" s="612">
        <v>2000</v>
      </c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ht="12.75" customHeight="1">
      <c r="A501" s="935" t="s">
        <v>2719</v>
      </c>
      <c r="B501" s="906"/>
      <c r="C501" s="902"/>
      <c r="D501" s="600">
        <f>SUM(D176:D500)</f>
        <v>537537.31280000042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ht="12.75" customHeight="1">
      <c r="A502" s="610" t="s">
        <v>2621</v>
      </c>
      <c r="B502" s="611" t="s">
        <v>16</v>
      </c>
      <c r="C502" s="611" t="s">
        <v>2655</v>
      </c>
      <c r="D502" s="612">
        <v>0</v>
      </c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ht="12.75" customHeight="1">
      <c r="A503" s="613" t="s">
        <v>2621</v>
      </c>
      <c r="B503" s="614" t="s">
        <v>48</v>
      </c>
      <c r="C503" s="614" t="s">
        <v>2656</v>
      </c>
      <c r="D503" s="612">
        <v>0</v>
      </c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ht="12.75" customHeight="1">
      <c r="A504" s="616" t="s">
        <v>2621</v>
      </c>
      <c r="B504" s="617" t="s">
        <v>81</v>
      </c>
      <c r="C504" s="617" t="s">
        <v>2657</v>
      </c>
      <c r="D504" s="618">
        <v>0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ht="12.75" customHeight="1">
      <c r="A505" s="680" t="s">
        <v>2621</v>
      </c>
      <c r="B505" s="614" t="s">
        <v>141</v>
      </c>
      <c r="C505" s="617" t="s">
        <v>2658</v>
      </c>
      <c r="D505" s="612">
        <v>0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ht="12.75" customHeight="1">
      <c r="A506" s="680" t="s">
        <v>2621</v>
      </c>
      <c r="B506" s="614" t="s">
        <v>167</v>
      </c>
      <c r="C506" s="617" t="s">
        <v>2659</v>
      </c>
      <c r="D506" s="612">
        <v>0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ht="12.75" customHeight="1">
      <c r="A507" s="680" t="s">
        <v>2621</v>
      </c>
      <c r="B507" s="614" t="s">
        <v>222</v>
      </c>
      <c r="C507" s="617" t="s">
        <v>2660</v>
      </c>
      <c r="D507" s="612">
        <v>0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ht="12.75" customHeight="1">
      <c r="A508" s="680" t="s">
        <v>2621</v>
      </c>
      <c r="B508" s="614" t="s">
        <v>271</v>
      </c>
      <c r="C508" s="681" t="s">
        <v>2661</v>
      </c>
      <c r="D508" s="612">
        <v>0</v>
      </c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ht="12.75" customHeight="1">
      <c r="A509" s="680" t="s">
        <v>2621</v>
      </c>
      <c r="B509" s="614" t="s">
        <v>323</v>
      </c>
      <c r="C509" s="681" t="s">
        <v>2662</v>
      </c>
      <c r="D509" s="612">
        <v>0</v>
      </c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ht="12.75" customHeight="1">
      <c r="A510" s="680" t="s">
        <v>2621</v>
      </c>
      <c r="B510" s="614" t="s">
        <v>362</v>
      </c>
      <c r="C510" s="681" t="s">
        <v>2663</v>
      </c>
      <c r="D510" s="612">
        <v>0</v>
      </c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ht="12.75" customHeight="1">
      <c r="A511" s="680" t="s">
        <v>2621</v>
      </c>
      <c r="B511" s="614" t="s">
        <v>409</v>
      </c>
      <c r="C511" s="681" t="s">
        <v>2664</v>
      </c>
      <c r="D511" s="612">
        <v>0</v>
      </c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ht="12.75" customHeight="1">
      <c r="A512" s="680" t="s">
        <v>2621</v>
      </c>
      <c r="B512" s="614" t="s">
        <v>434</v>
      </c>
      <c r="C512" s="681" t="s">
        <v>2665</v>
      </c>
      <c r="D512" s="612">
        <v>0</v>
      </c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ht="12.75" customHeight="1">
      <c r="A513" s="680" t="s">
        <v>2621</v>
      </c>
      <c r="B513" s="614" t="s">
        <v>464</v>
      </c>
      <c r="C513" s="681" t="s">
        <v>2666</v>
      </c>
      <c r="D513" s="612">
        <v>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ht="12.75" customHeight="1">
      <c r="A514" s="935" t="s">
        <v>2720</v>
      </c>
      <c r="B514" s="906"/>
      <c r="C514" s="902"/>
      <c r="D514" s="619">
        <f>SUM(D502:D512)</f>
        <v>0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ht="12.75" customHeight="1">
      <c r="A515" s="682" t="s">
        <v>1179</v>
      </c>
      <c r="B515" s="654" t="s">
        <v>16</v>
      </c>
      <c r="C515" s="654" t="s">
        <v>1180</v>
      </c>
      <c r="D515" s="683">
        <v>678</v>
      </c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ht="12.75" customHeight="1">
      <c r="A516" s="682" t="s">
        <v>1179</v>
      </c>
      <c r="B516" s="654" t="s">
        <v>81</v>
      </c>
      <c r="C516" s="654" t="s">
        <v>1180</v>
      </c>
      <c r="D516" s="683">
        <v>678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ht="12.75" customHeight="1">
      <c r="A517" s="642" t="s">
        <v>1210</v>
      </c>
      <c r="B517" s="654" t="s">
        <v>141</v>
      </c>
      <c r="C517" s="640" t="s">
        <v>1212</v>
      </c>
      <c r="D517" s="655">
        <v>2112.5500000000002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ht="12.75" customHeight="1">
      <c r="A518" s="642" t="s">
        <v>1213</v>
      </c>
      <c r="B518" s="654" t="s">
        <v>141</v>
      </c>
      <c r="C518" s="640" t="s">
        <v>1212</v>
      </c>
      <c r="D518" s="655">
        <v>2216.5644000000002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ht="12.75" customHeight="1">
      <c r="A519" s="642" t="s">
        <v>670</v>
      </c>
      <c r="B519" s="654" t="s">
        <v>141</v>
      </c>
      <c r="C519" s="640" t="s">
        <v>1212</v>
      </c>
      <c r="D519" s="655">
        <v>2112.5500000000002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ht="12.75" customHeight="1">
      <c r="A520" s="642" t="s">
        <v>961</v>
      </c>
      <c r="B520" s="654" t="s">
        <v>141</v>
      </c>
      <c r="C520" s="640" t="s">
        <v>1089</v>
      </c>
      <c r="D520" s="655">
        <v>13000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ht="12.75" customHeight="1">
      <c r="A521" s="642" t="s">
        <v>594</v>
      </c>
      <c r="B521" s="654" t="s">
        <v>141</v>
      </c>
      <c r="C521" s="654" t="s">
        <v>1225</v>
      </c>
      <c r="D521" s="655">
        <v>1829.7</v>
      </c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ht="12.75" customHeight="1">
      <c r="A522" s="642" t="s">
        <v>961</v>
      </c>
      <c r="B522" s="654" t="s">
        <v>167</v>
      </c>
      <c r="C522" s="640" t="s">
        <v>1089</v>
      </c>
      <c r="D522" s="655">
        <v>13000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ht="12.75" customHeight="1">
      <c r="A523" s="642" t="s">
        <v>537</v>
      </c>
      <c r="B523" s="654" t="s">
        <v>167</v>
      </c>
      <c r="C523" s="640" t="s">
        <v>1238</v>
      </c>
      <c r="D523" s="655">
        <v>430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ht="12.75" customHeight="1">
      <c r="A524" s="642" t="s">
        <v>1047</v>
      </c>
      <c r="B524" s="654" t="s">
        <v>167</v>
      </c>
      <c r="C524" s="654" t="s">
        <v>1243</v>
      </c>
      <c r="D524" s="655">
        <v>191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ht="12.75" customHeight="1">
      <c r="A525" s="642" t="s">
        <v>786</v>
      </c>
      <c r="B525" s="654" t="s">
        <v>167</v>
      </c>
      <c r="C525" s="654" t="s">
        <v>1243</v>
      </c>
      <c r="D525" s="655">
        <v>191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ht="12.75" customHeight="1">
      <c r="A526" s="642" t="s">
        <v>1179</v>
      </c>
      <c r="B526" s="654" t="s">
        <v>167</v>
      </c>
      <c r="C526" s="654" t="s">
        <v>1243</v>
      </c>
      <c r="D526" s="655">
        <v>191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ht="12.75" customHeight="1">
      <c r="A527" s="642" t="s">
        <v>988</v>
      </c>
      <c r="B527" s="654" t="s">
        <v>167</v>
      </c>
      <c r="C527" s="654" t="s">
        <v>1243</v>
      </c>
      <c r="D527" s="655">
        <v>191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ht="12.75" customHeight="1">
      <c r="A528" s="642" t="s">
        <v>995</v>
      </c>
      <c r="B528" s="654" t="s">
        <v>167</v>
      </c>
      <c r="C528" s="654" t="s">
        <v>1243</v>
      </c>
      <c r="D528" s="655">
        <v>191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ht="12.75" customHeight="1">
      <c r="A529" s="642" t="s">
        <v>786</v>
      </c>
      <c r="B529" s="654" t="s">
        <v>222</v>
      </c>
      <c r="C529" s="640" t="s">
        <v>1260</v>
      </c>
      <c r="D529" s="655">
        <v>376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ht="12.75" customHeight="1">
      <c r="A530" s="642" t="s">
        <v>786</v>
      </c>
      <c r="B530" s="654" t="s">
        <v>222</v>
      </c>
      <c r="C530" s="640" t="s">
        <v>1260</v>
      </c>
      <c r="D530" s="655">
        <v>393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ht="12.75" customHeight="1">
      <c r="A531" s="642" t="s">
        <v>1213</v>
      </c>
      <c r="B531" s="654" t="s">
        <v>271</v>
      </c>
      <c r="C531" s="640" t="s">
        <v>1281</v>
      </c>
      <c r="D531" s="655">
        <v>612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ht="12.75" customHeight="1">
      <c r="A532" s="642" t="s">
        <v>786</v>
      </c>
      <c r="B532" s="654" t="s">
        <v>323</v>
      </c>
      <c r="C532" s="640" t="s">
        <v>1344</v>
      </c>
      <c r="D532" s="655">
        <v>250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ht="12.75" customHeight="1">
      <c r="A533" s="642" t="s">
        <v>1106</v>
      </c>
      <c r="B533" s="654" t="s">
        <v>323</v>
      </c>
      <c r="C533" s="640" t="s">
        <v>1089</v>
      </c>
      <c r="D533" s="655">
        <v>5018.0200000000004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ht="12.75" customHeight="1">
      <c r="A534" s="642" t="s">
        <v>1106</v>
      </c>
      <c r="B534" s="654" t="s">
        <v>323</v>
      </c>
      <c r="C534" s="640" t="s">
        <v>1346</v>
      </c>
      <c r="D534" s="655">
        <v>4981.9799999999996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ht="12.75" customHeight="1">
      <c r="A535" s="939" t="s">
        <v>2721</v>
      </c>
      <c r="B535" s="940"/>
      <c r="C535" s="941"/>
      <c r="D535" s="620">
        <f>SUM(D515:D534)</f>
        <v>48643.364400000006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ht="12.75" customHeight="1">
      <c r="A536" s="942" t="s">
        <v>2610</v>
      </c>
      <c r="B536" s="937"/>
      <c r="C536" s="938"/>
      <c r="D536" s="621">
        <v>1270980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ht="12.75" customHeight="1">
      <c r="A537" s="622"/>
      <c r="B537" s="623"/>
      <c r="C537" s="624" t="s">
        <v>2611</v>
      </c>
      <c r="D537" s="625">
        <f>SUM(D32+D42+D44+D51+D53+D70+D77+D175+D501+D514+D535)</f>
        <v>1239964.2952000005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ht="24" customHeight="1">
      <c r="A538" s="626"/>
      <c r="B538" s="627"/>
      <c r="C538" s="628" t="s">
        <v>2686</v>
      </c>
      <c r="D538" s="629">
        <f>SUM(D536-D537)</f>
        <v>31015.704799999483</v>
      </c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ht="12.75" customHeight="1">
      <c r="A539" s="547"/>
      <c r="B539" s="547"/>
      <c r="C539" s="547"/>
      <c r="D539" s="547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ht="12.75" customHeight="1">
      <c r="A540" s="547"/>
      <c r="B540" s="547"/>
      <c r="C540" s="547"/>
      <c r="D540" s="547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ht="12.75" customHeight="1">
      <c r="A541" s="547"/>
      <c r="B541" s="547">
        <f>(B543+B544)/D537</f>
        <v>0.66885705984479882</v>
      </c>
      <c r="C541" s="547"/>
      <c r="D541" s="547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ht="12.75" customHeight="1">
      <c r="A542" s="547"/>
      <c r="B542" s="547"/>
      <c r="C542" s="547"/>
      <c r="D542" s="547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ht="12.75" customHeight="1">
      <c r="A543" s="548" t="s">
        <v>2687</v>
      </c>
      <c r="B543" s="549">
        <f>D501</f>
        <v>537537.31280000042</v>
      </c>
      <c r="C543" s="440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ht="12.75" customHeight="1">
      <c r="A544" s="548" t="s">
        <v>2614</v>
      </c>
      <c r="B544" s="549">
        <f>D175</f>
        <v>291821.56</v>
      </c>
      <c r="C544" s="440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ht="12.75" customHeight="1">
      <c r="A545" s="548" t="s">
        <v>2615</v>
      </c>
      <c r="B545" s="549">
        <f>D77</f>
        <v>32761</v>
      </c>
      <c r="C545" s="440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ht="12.75" customHeight="1">
      <c r="A546" s="548" t="s">
        <v>2616</v>
      </c>
      <c r="B546" s="549">
        <f>D70</f>
        <v>48279.399999999994</v>
      </c>
      <c r="C546" s="440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ht="12.75" customHeight="1">
      <c r="A547" s="548" t="s">
        <v>2617</v>
      </c>
      <c r="B547" s="549">
        <f>D32</f>
        <v>174775.10800000001</v>
      </c>
      <c r="C547" s="440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ht="12.75" customHeight="1">
      <c r="A548" s="548" t="s">
        <v>2618</v>
      </c>
      <c r="B548" s="549">
        <f>D51</f>
        <v>62727.839999999997</v>
      </c>
      <c r="C548" s="440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ht="12.75" customHeight="1">
      <c r="A549" s="548" t="s">
        <v>2619</v>
      </c>
      <c r="B549" s="549">
        <f>D44</f>
        <v>0</v>
      </c>
      <c r="C549" s="440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ht="12.75" customHeight="1">
      <c r="A550" s="548" t="s">
        <v>2620</v>
      </c>
      <c r="B550" s="549">
        <f>D53</f>
        <v>5970</v>
      </c>
      <c r="C550" s="440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ht="12.75" customHeight="1">
      <c r="A551" s="548" t="s">
        <v>2621</v>
      </c>
      <c r="B551" s="549">
        <f>D514</f>
        <v>0</v>
      </c>
      <c r="C551" s="440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ht="12.75" customHeight="1">
      <c r="A552" s="548" t="s">
        <v>2622</v>
      </c>
      <c r="B552" s="549">
        <f>D535</f>
        <v>48643.364400000006</v>
      </c>
      <c r="C552" s="440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ht="12.75" customHeight="1">
      <c r="A553" s="548" t="s">
        <v>2623</v>
      </c>
      <c r="B553" s="549">
        <f>D42</f>
        <v>37448.71</v>
      </c>
      <c r="C553" s="440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ht="12.75" customHeight="1">
      <c r="A554" s="551" t="s">
        <v>12</v>
      </c>
      <c r="B554" s="552">
        <f>SUM(B543:B553)</f>
        <v>1239964.2952000005</v>
      </c>
      <c r="C554" s="440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ht="12.75" customHeight="1">
      <c r="A555" s="630"/>
      <c r="B555" s="440"/>
      <c r="C555" s="440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ht="12.75" customHeight="1">
      <c r="A556" s="630"/>
      <c r="B556" s="440"/>
      <c r="C556" s="440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ht="12.75" customHeight="1">
      <c r="A557" s="920" t="s">
        <v>2722</v>
      </c>
      <c r="B557" s="904"/>
      <c r="C557" s="904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ht="12.75" customHeight="1">
      <c r="A558" s="631"/>
      <c r="B558" s="547"/>
      <c r="C558" s="547"/>
      <c r="D558" s="547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ht="12.75" customHeight="1">
      <c r="A559" s="631"/>
      <c r="B559" s="547"/>
      <c r="C559" s="547"/>
      <c r="D559" s="547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ht="12.75" customHeight="1">
      <c r="A560" s="631"/>
      <c r="B560" s="547"/>
      <c r="C560" s="547"/>
      <c r="D560" s="547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ht="12.75" customHeight="1">
      <c r="A561" s="631"/>
      <c r="B561" s="547"/>
      <c r="C561" s="547"/>
      <c r="D561" s="547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ht="12.75" customHeight="1">
      <c r="A562" s="631"/>
      <c r="B562" s="547"/>
      <c r="C562" s="547"/>
      <c r="D562" s="547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ht="12.75" customHeight="1">
      <c r="A563" s="631"/>
      <c r="B563" s="547"/>
      <c r="C563" s="547"/>
      <c r="D563" s="547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ht="12.75" customHeight="1">
      <c r="A564" s="631"/>
      <c r="B564" s="547"/>
      <c r="C564" s="547"/>
      <c r="D564" s="547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ht="12.75" customHeight="1">
      <c r="A565" s="631"/>
      <c r="B565" s="547"/>
      <c r="C565" s="547"/>
      <c r="D565" s="547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ht="12.75" customHeight="1">
      <c r="A566" s="631"/>
      <c r="B566" s="547"/>
      <c r="C566" s="547"/>
      <c r="D566" s="547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ht="12.75" customHeight="1">
      <c r="A567" s="631"/>
      <c r="B567" s="547"/>
      <c r="C567" s="547"/>
      <c r="D567" s="547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ht="12.75" customHeight="1">
      <c r="A568" s="631"/>
      <c r="B568" s="547"/>
      <c r="C568" s="547"/>
      <c r="D568" s="547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ht="12.75" customHeight="1">
      <c r="A569" s="631"/>
      <c r="B569" s="547"/>
      <c r="C569" s="547"/>
      <c r="D569" s="547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ht="12.75" customHeight="1">
      <c r="A570" s="631"/>
      <c r="B570" s="547"/>
      <c r="C570" s="547"/>
      <c r="D570" s="547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ht="12.75" customHeight="1">
      <c r="A571" s="631"/>
      <c r="B571" s="547"/>
      <c r="C571" s="547"/>
      <c r="D571" s="547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ht="12.75" customHeight="1">
      <c r="A572" s="631"/>
      <c r="B572" s="547"/>
      <c r="C572" s="547"/>
      <c r="D572" s="547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ht="12.75" customHeight="1">
      <c r="A573" s="631"/>
      <c r="B573" s="547"/>
      <c r="C573" s="547"/>
      <c r="D573" s="547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ht="12.75" customHeight="1">
      <c r="A574" s="631"/>
      <c r="B574" s="547"/>
      <c r="C574" s="547"/>
      <c r="D574" s="547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ht="12.75" customHeight="1">
      <c r="A575" s="631"/>
      <c r="B575" s="547"/>
      <c r="C575" s="547"/>
      <c r="D575" s="547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ht="12.75" customHeight="1">
      <c r="A576" s="631"/>
      <c r="B576" s="547"/>
      <c r="C576" s="547"/>
      <c r="D576" s="547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ht="12.75" customHeight="1">
      <c r="A577" s="631"/>
      <c r="B577" s="547"/>
      <c r="C577" s="547"/>
      <c r="D577" s="547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ht="12.75" customHeight="1">
      <c r="A578" s="631"/>
      <c r="B578" s="547"/>
      <c r="C578" s="547"/>
      <c r="D578" s="547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ht="12.75" customHeight="1">
      <c r="A579" s="631"/>
      <c r="B579" s="547"/>
      <c r="C579" s="547"/>
      <c r="D579" s="547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ht="12.75" customHeight="1">
      <c r="A580" s="631"/>
      <c r="B580" s="547"/>
      <c r="C580" s="547"/>
      <c r="D580" s="547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ht="12.75" customHeight="1">
      <c r="A581" s="631"/>
      <c r="B581" s="547"/>
      <c r="C581" s="547"/>
      <c r="D581" s="547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ht="12.75" customHeight="1">
      <c r="A582" s="631"/>
      <c r="B582" s="547"/>
      <c r="C582" s="547"/>
      <c r="D582" s="547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ht="12.75" customHeight="1">
      <c r="A583" s="631"/>
      <c r="B583" s="547"/>
      <c r="C583" s="547"/>
      <c r="D583" s="547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ht="12.75" customHeight="1">
      <c r="A584" s="631"/>
      <c r="B584" s="547"/>
      <c r="C584" s="547"/>
      <c r="D584" s="547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ht="12.75" customHeight="1">
      <c r="A585" s="631"/>
      <c r="B585" s="547"/>
      <c r="C585" s="547"/>
      <c r="D585" s="547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ht="12.75" customHeight="1">
      <c r="A586" s="631"/>
      <c r="B586" s="547"/>
      <c r="C586" s="547"/>
      <c r="D586" s="547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ht="12.75" customHeight="1">
      <c r="A587" s="631"/>
      <c r="B587" s="547"/>
      <c r="C587" s="547"/>
      <c r="D587" s="547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ht="12.75" customHeight="1">
      <c r="A588" s="631"/>
      <c r="B588" s="547"/>
      <c r="C588" s="547"/>
      <c r="D588" s="547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ht="12.75" customHeight="1">
      <c r="A589" s="631"/>
      <c r="B589" s="547"/>
      <c r="C589" s="547"/>
      <c r="D589" s="547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ht="12.75" customHeight="1">
      <c r="A590" s="631"/>
      <c r="B590" s="547"/>
      <c r="C590" s="547"/>
      <c r="D590" s="547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ht="12.75" customHeight="1">
      <c r="A591" s="631"/>
      <c r="B591" s="547"/>
      <c r="C591" s="547"/>
      <c r="D591" s="547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ht="12.75" customHeight="1">
      <c r="A592" s="631"/>
      <c r="B592" s="547"/>
      <c r="C592" s="547"/>
      <c r="D592" s="547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ht="12.75" customHeight="1">
      <c r="A593" s="631"/>
      <c r="B593" s="547"/>
      <c r="C593" s="547"/>
      <c r="D593" s="547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ht="12.75" customHeight="1">
      <c r="A594" s="631"/>
      <c r="B594" s="547"/>
      <c r="C594" s="547"/>
      <c r="D594" s="547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ht="12.75" customHeight="1">
      <c r="A595" s="631"/>
      <c r="B595" s="547"/>
      <c r="C595" s="547"/>
      <c r="D595" s="547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ht="12.75" customHeight="1">
      <c r="A596" s="631"/>
      <c r="B596" s="547"/>
      <c r="C596" s="547"/>
      <c r="D596" s="547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ht="12.75" customHeight="1">
      <c r="A597" s="631"/>
      <c r="B597" s="547"/>
      <c r="C597" s="547"/>
      <c r="D597" s="547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ht="12.75" customHeight="1">
      <c r="A598" s="631"/>
      <c r="B598" s="547"/>
      <c r="C598" s="547"/>
      <c r="D598" s="547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ht="12.75" customHeight="1">
      <c r="A599" s="631"/>
      <c r="B599" s="547"/>
      <c r="C599" s="547"/>
      <c r="D599" s="547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ht="12.75" customHeight="1">
      <c r="A600" s="631"/>
      <c r="B600" s="547"/>
      <c r="C600" s="547"/>
      <c r="D600" s="547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ht="12.75" customHeight="1">
      <c r="A601" s="631"/>
      <c r="B601" s="547"/>
      <c r="C601" s="547"/>
      <c r="D601" s="547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ht="12.75" customHeight="1">
      <c r="A602" s="631"/>
      <c r="B602" s="547"/>
      <c r="C602" s="547"/>
      <c r="D602" s="547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ht="12.75" customHeight="1">
      <c r="A603" s="631"/>
      <c r="B603" s="547"/>
      <c r="C603" s="547"/>
      <c r="D603" s="547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ht="12.75" customHeight="1">
      <c r="A604" s="631"/>
      <c r="B604" s="547"/>
      <c r="C604" s="547"/>
      <c r="D604" s="547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ht="12.75" customHeight="1">
      <c r="A605" s="631"/>
      <c r="B605" s="547"/>
      <c r="C605" s="547"/>
      <c r="D605" s="547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ht="12.75" customHeight="1">
      <c r="A606" s="631"/>
      <c r="B606" s="547"/>
      <c r="C606" s="547"/>
      <c r="D606" s="547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ht="12.75" customHeight="1">
      <c r="A607" s="631"/>
      <c r="B607" s="547"/>
      <c r="C607" s="547"/>
      <c r="D607" s="547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ht="12.75" customHeight="1">
      <c r="A608" s="631"/>
      <c r="B608" s="547"/>
      <c r="C608" s="547"/>
      <c r="D608" s="547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ht="12.75" customHeight="1">
      <c r="A609" s="631"/>
      <c r="B609" s="547"/>
      <c r="C609" s="547"/>
      <c r="D609" s="547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ht="12.75" customHeight="1">
      <c r="A610" s="631"/>
      <c r="B610" s="547"/>
      <c r="C610" s="547"/>
      <c r="D610" s="547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ht="12.75" customHeight="1">
      <c r="A611" s="631"/>
      <c r="B611" s="547"/>
      <c r="C611" s="547"/>
      <c r="D611" s="547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ht="12.75" customHeight="1">
      <c r="A612" s="631"/>
      <c r="B612" s="547"/>
      <c r="C612" s="547"/>
      <c r="D612" s="547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ht="12.75" customHeight="1">
      <c r="A613" s="631"/>
      <c r="B613" s="547"/>
      <c r="C613" s="547"/>
      <c r="D613" s="547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ht="12.75" customHeight="1">
      <c r="A614" s="631"/>
      <c r="B614" s="547"/>
      <c r="C614" s="547"/>
      <c r="D614" s="547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ht="12.75" customHeight="1">
      <c r="A615" s="631"/>
      <c r="B615" s="547"/>
      <c r="C615" s="547"/>
      <c r="D615" s="547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ht="12.75" customHeight="1">
      <c r="A616" s="631"/>
      <c r="B616" s="547"/>
      <c r="C616" s="547"/>
      <c r="D616" s="547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ht="12.75" customHeight="1">
      <c r="A617" s="631"/>
      <c r="B617" s="547"/>
      <c r="C617" s="547"/>
      <c r="D617" s="547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ht="12.75" customHeight="1">
      <c r="A618" s="631"/>
      <c r="B618" s="547"/>
      <c r="C618" s="547"/>
      <c r="D618" s="547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ht="12.75" customHeight="1">
      <c r="A619" s="631"/>
      <c r="B619" s="547"/>
      <c r="C619" s="547"/>
      <c r="D619" s="547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ht="12.75" customHeight="1">
      <c r="A620" s="631"/>
      <c r="B620" s="547"/>
      <c r="C620" s="547"/>
      <c r="D620" s="547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ht="12.75" customHeight="1">
      <c r="A621" s="631"/>
      <c r="B621" s="547"/>
      <c r="C621" s="547"/>
      <c r="D621" s="547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ht="12.75" customHeight="1">
      <c r="A622" s="631"/>
      <c r="B622" s="547"/>
      <c r="C622" s="547"/>
      <c r="D622" s="547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ht="12.75" customHeight="1">
      <c r="A623" s="631"/>
      <c r="B623" s="547"/>
      <c r="C623" s="547"/>
      <c r="D623" s="547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ht="12.75" customHeight="1">
      <c r="A624" s="631"/>
      <c r="B624" s="547"/>
      <c r="C624" s="547"/>
      <c r="D624" s="547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ht="12.75" customHeight="1">
      <c r="A625" s="631"/>
      <c r="B625" s="547"/>
      <c r="C625" s="547"/>
      <c r="D625" s="547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ht="12.75" customHeight="1">
      <c r="A626" s="631"/>
      <c r="B626" s="547"/>
      <c r="C626" s="547"/>
      <c r="D626" s="547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ht="12.75" customHeight="1">
      <c r="A627" s="631"/>
      <c r="B627" s="547"/>
      <c r="C627" s="547"/>
      <c r="D627" s="547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ht="12.75" customHeight="1">
      <c r="A628" s="631"/>
      <c r="B628" s="547"/>
      <c r="C628" s="547"/>
      <c r="D628" s="547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ht="12.75" customHeight="1">
      <c r="A629" s="631"/>
      <c r="B629" s="547"/>
      <c r="C629" s="547"/>
      <c r="D629" s="547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ht="12.75" customHeight="1">
      <c r="A630" s="631"/>
      <c r="B630" s="547"/>
      <c r="C630" s="547"/>
      <c r="D630" s="547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ht="12.75" customHeight="1">
      <c r="A631" s="631"/>
      <c r="B631" s="547"/>
      <c r="C631" s="547"/>
      <c r="D631" s="547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ht="12.75" customHeight="1">
      <c r="A632" s="631"/>
      <c r="B632" s="547"/>
      <c r="C632" s="547"/>
      <c r="D632" s="547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ht="12.75" customHeight="1">
      <c r="A633" s="631"/>
      <c r="B633" s="547"/>
      <c r="C633" s="547"/>
      <c r="D633" s="547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ht="12.75" customHeight="1">
      <c r="A634" s="631"/>
      <c r="B634" s="547"/>
      <c r="C634" s="547"/>
      <c r="D634" s="547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ht="12.75" customHeight="1">
      <c r="A635" s="631"/>
      <c r="B635" s="547"/>
      <c r="C635" s="547"/>
      <c r="D635" s="547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ht="12.75" customHeight="1">
      <c r="A636" s="631"/>
      <c r="B636" s="547"/>
      <c r="C636" s="547"/>
      <c r="D636" s="547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ht="12.75" customHeight="1">
      <c r="A637" s="631"/>
      <c r="B637" s="547"/>
      <c r="C637" s="547"/>
      <c r="D637" s="547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ht="12.75" customHeight="1">
      <c r="A638" s="631"/>
      <c r="B638" s="547"/>
      <c r="C638" s="547"/>
      <c r="D638" s="547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ht="12.75" customHeight="1">
      <c r="A639" s="631"/>
      <c r="B639" s="547"/>
      <c r="C639" s="547"/>
      <c r="D639" s="547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ht="12.75" customHeight="1">
      <c r="A640" s="631"/>
      <c r="B640" s="547"/>
      <c r="C640" s="547"/>
      <c r="D640" s="547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ht="12.75" customHeight="1">
      <c r="A641" s="631"/>
      <c r="B641" s="547"/>
      <c r="C641" s="547"/>
      <c r="D641" s="547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ht="12.75" customHeight="1">
      <c r="A642" s="631"/>
      <c r="B642" s="547"/>
      <c r="C642" s="547"/>
      <c r="D642" s="547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ht="12.75" customHeight="1">
      <c r="A643" s="631"/>
      <c r="B643" s="547"/>
      <c r="C643" s="547"/>
      <c r="D643" s="547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ht="12.75" customHeight="1">
      <c r="A644" s="631"/>
      <c r="B644" s="547"/>
      <c r="C644" s="547"/>
      <c r="D644" s="547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ht="12.75" customHeight="1">
      <c r="A645" s="631"/>
      <c r="B645" s="547"/>
      <c r="C645" s="547"/>
      <c r="D645" s="547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ht="12.75" customHeight="1">
      <c r="A646" s="631"/>
      <c r="B646" s="547"/>
      <c r="C646" s="547"/>
      <c r="D646" s="547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ht="12.75" customHeight="1">
      <c r="A647" s="631"/>
      <c r="B647" s="547"/>
      <c r="C647" s="547"/>
      <c r="D647" s="547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ht="12.75" customHeight="1">
      <c r="A648" s="631"/>
      <c r="B648" s="547"/>
      <c r="C648" s="547"/>
      <c r="D648" s="547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ht="12.75" customHeight="1">
      <c r="A649" s="631"/>
      <c r="B649" s="547"/>
      <c r="C649" s="547"/>
      <c r="D649" s="547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ht="12.75" customHeight="1">
      <c r="A650" s="631"/>
      <c r="B650" s="547"/>
      <c r="C650" s="547"/>
      <c r="D650" s="547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ht="12.75" customHeight="1">
      <c r="A651" s="631"/>
      <c r="B651" s="547"/>
      <c r="C651" s="547"/>
      <c r="D651" s="547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ht="12.75" customHeight="1">
      <c r="A652" s="631"/>
      <c r="B652" s="547"/>
      <c r="C652" s="547"/>
      <c r="D652" s="547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ht="12.75" customHeight="1">
      <c r="A653" s="631"/>
      <c r="B653" s="547"/>
      <c r="C653" s="547"/>
      <c r="D653" s="547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ht="12.75" customHeight="1">
      <c r="A654" s="631"/>
      <c r="B654" s="547"/>
      <c r="C654" s="547"/>
      <c r="D654" s="547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ht="12.75" customHeight="1">
      <c r="A655" s="631"/>
      <c r="B655" s="547"/>
      <c r="C655" s="547"/>
      <c r="D655" s="547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ht="12.75" customHeight="1">
      <c r="A656" s="631"/>
      <c r="B656" s="547"/>
      <c r="C656" s="547"/>
      <c r="D656" s="547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ht="12.75" customHeight="1">
      <c r="A657" s="631"/>
      <c r="B657" s="547"/>
      <c r="C657" s="547"/>
      <c r="D657" s="547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ht="12.75" customHeight="1">
      <c r="A658" s="631"/>
      <c r="B658" s="547"/>
      <c r="C658" s="547"/>
      <c r="D658" s="547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ht="12.75" customHeight="1">
      <c r="A659" s="631"/>
      <c r="B659" s="547"/>
      <c r="C659" s="547"/>
      <c r="D659" s="547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ht="12.75" customHeight="1">
      <c r="A660" s="631"/>
      <c r="B660" s="547"/>
      <c r="C660" s="547"/>
      <c r="D660" s="547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ht="12.75" customHeight="1">
      <c r="A661" s="631"/>
      <c r="B661" s="547"/>
      <c r="C661" s="547"/>
      <c r="D661" s="547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ht="12.75" customHeight="1">
      <c r="A662" s="631"/>
      <c r="B662" s="547"/>
      <c r="C662" s="547"/>
      <c r="D662" s="547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ht="12.75" customHeight="1">
      <c r="A663" s="631"/>
      <c r="B663" s="547"/>
      <c r="C663" s="547"/>
      <c r="D663" s="547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ht="12.75" customHeight="1">
      <c r="A664" s="631"/>
      <c r="B664" s="547"/>
      <c r="C664" s="547"/>
      <c r="D664" s="547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ht="12.75" customHeight="1">
      <c r="A665" s="631"/>
      <c r="B665" s="547"/>
      <c r="C665" s="547"/>
      <c r="D665" s="547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ht="12.75" customHeight="1">
      <c r="A666" s="631"/>
      <c r="B666" s="547"/>
      <c r="C666" s="547"/>
      <c r="D666" s="547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ht="12.75" customHeight="1">
      <c r="A667" s="631"/>
      <c r="B667" s="547"/>
      <c r="C667" s="547"/>
      <c r="D667" s="547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ht="12.75" customHeight="1">
      <c r="A668" s="631"/>
      <c r="B668" s="547"/>
      <c r="C668" s="547"/>
      <c r="D668" s="547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ht="12.75" customHeight="1">
      <c r="A669" s="631"/>
      <c r="B669" s="547"/>
      <c r="C669" s="547"/>
      <c r="D669" s="547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ht="12.75" customHeight="1">
      <c r="A670" s="631"/>
      <c r="B670" s="547"/>
      <c r="C670" s="547"/>
      <c r="D670" s="547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ht="12.75" customHeight="1">
      <c r="A671" s="631"/>
      <c r="B671" s="547"/>
      <c r="C671" s="547"/>
      <c r="D671" s="547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ht="12.75" customHeight="1">
      <c r="A672" s="631"/>
      <c r="B672" s="547"/>
      <c r="C672" s="547"/>
      <c r="D672" s="547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ht="12.75" customHeight="1">
      <c r="A673" s="631"/>
      <c r="B673" s="547"/>
      <c r="C673" s="547"/>
      <c r="D673" s="547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ht="12.75" customHeight="1">
      <c r="A674" s="631"/>
      <c r="B674" s="547"/>
      <c r="C674" s="547"/>
      <c r="D674" s="547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ht="12.75" customHeight="1">
      <c r="A675" s="631"/>
      <c r="B675" s="547"/>
      <c r="C675" s="547"/>
      <c r="D675" s="547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ht="12.75" customHeight="1">
      <c r="A676" s="631"/>
      <c r="B676" s="547"/>
      <c r="C676" s="547"/>
      <c r="D676" s="547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ht="12.75" customHeight="1">
      <c r="A677" s="631"/>
      <c r="B677" s="547"/>
      <c r="C677" s="547"/>
      <c r="D677" s="547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ht="12.75" customHeight="1">
      <c r="A678" s="631"/>
      <c r="B678" s="547"/>
      <c r="C678" s="547"/>
      <c r="D678" s="547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ht="12.75" customHeight="1">
      <c r="A679" s="631"/>
      <c r="B679" s="547"/>
      <c r="C679" s="547"/>
      <c r="D679" s="547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ht="12.75" customHeight="1">
      <c r="A680" s="631"/>
      <c r="B680" s="547"/>
      <c r="C680" s="547"/>
      <c r="D680" s="547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ht="12.75" customHeight="1">
      <c r="A681" s="631"/>
      <c r="B681" s="547"/>
      <c r="C681" s="547"/>
      <c r="D681" s="547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ht="12.75" customHeight="1">
      <c r="A682" s="631"/>
      <c r="B682" s="547"/>
      <c r="C682" s="547"/>
      <c r="D682" s="547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ht="12.75" customHeight="1">
      <c r="A683" s="631"/>
      <c r="B683" s="547"/>
      <c r="C683" s="547"/>
      <c r="D683" s="547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ht="12.75" customHeight="1">
      <c r="A684" s="631"/>
      <c r="B684" s="547"/>
      <c r="C684" s="547"/>
      <c r="D684" s="547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ht="12.75" customHeight="1">
      <c r="A685" s="631"/>
      <c r="B685" s="547"/>
      <c r="C685" s="547"/>
      <c r="D685" s="547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ht="12.75" customHeight="1">
      <c r="A686" s="631"/>
      <c r="B686" s="547"/>
      <c r="C686" s="547"/>
      <c r="D686" s="547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ht="12.75" customHeight="1">
      <c r="A687" s="631"/>
      <c r="B687" s="547"/>
      <c r="C687" s="547"/>
      <c r="D687" s="547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ht="12.75" customHeight="1">
      <c r="A688" s="631"/>
      <c r="B688" s="547"/>
      <c r="C688" s="547"/>
      <c r="D688" s="547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ht="12.75" customHeight="1">
      <c r="A689" s="631"/>
      <c r="B689" s="547"/>
      <c r="C689" s="547"/>
      <c r="D689" s="547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ht="12.75" customHeight="1">
      <c r="A690" s="631"/>
      <c r="B690" s="547"/>
      <c r="C690" s="547"/>
      <c r="D690" s="547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ht="12.75" customHeight="1">
      <c r="A691" s="631"/>
      <c r="B691" s="547"/>
      <c r="C691" s="547"/>
      <c r="D691" s="547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ht="12.75" customHeight="1">
      <c r="A692" s="631"/>
      <c r="B692" s="547"/>
      <c r="C692" s="547"/>
      <c r="D692" s="547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ht="12.75" customHeight="1">
      <c r="A693" s="631"/>
      <c r="B693" s="547"/>
      <c r="C693" s="547"/>
      <c r="D693" s="547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ht="12.75" customHeight="1">
      <c r="A694" s="631"/>
      <c r="B694" s="547"/>
      <c r="C694" s="547"/>
      <c r="D694" s="547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ht="12.75" customHeight="1">
      <c r="A695" s="631"/>
      <c r="B695" s="547"/>
      <c r="C695" s="547"/>
      <c r="D695" s="547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ht="12.75" customHeight="1">
      <c r="A696" s="631"/>
      <c r="B696" s="547"/>
      <c r="C696" s="547"/>
      <c r="D696" s="547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ht="12.75" customHeight="1">
      <c r="A697" s="631"/>
      <c r="B697" s="547"/>
      <c r="C697" s="547"/>
      <c r="D697" s="547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ht="12.75" customHeight="1">
      <c r="A698" s="631"/>
      <c r="B698" s="547"/>
      <c r="C698" s="547"/>
      <c r="D698" s="547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ht="12.75" customHeight="1">
      <c r="A699" s="631"/>
      <c r="B699" s="547"/>
      <c r="C699" s="547"/>
      <c r="D699" s="547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ht="12.75" customHeight="1">
      <c r="A700" s="631"/>
      <c r="B700" s="547"/>
      <c r="C700" s="547"/>
      <c r="D700" s="547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ht="12.75" customHeight="1">
      <c r="A701" s="631"/>
      <c r="B701" s="547"/>
      <c r="C701" s="547"/>
      <c r="D701" s="547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ht="12.75" customHeight="1">
      <c r="A702" s="631"/>
      <c r="B702" s="547"/>
      <c r="C702" s="547"/>
      <c r="D702" s="547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ht="12.75" customHeight="1">
      <c r="A703" s="631"/>
      <c r="B703" s="547"/>
      <c r="C703" s="547"/>
      <c r="D703" s="547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ht="12.75" customHeight="1">
      <c r="A704" s="631"/>
      <c r="B704" s="547"/>
      <c r="C704" s="547"/>
      <c r="D704" s="547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ht="12.75" customHeight="1">
      <c r="A705" s="631"/>
      <c r="B705" s="547"/>
      <c r="C705" s="547"/>
      <c r="D705" s="547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ht="12.75" customHeight="1">
      <c r="A706" s="631"/>
      <c r="B706" s="547"/>
      <c r="C706" s="547"/>
      <c r="D706" s="547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ht="12.75" customHeight="1">
      <c r="A707" s="631"/>
      <c r="B707" s="547"/>
      <c r="C707" s="547"/>
      <c r="D707" s="547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ht="12.75" customHeight="1">
      <c r="A708" s="631"/>
      <c r="B708" s="547"/>
      <c r="C708" s="547"/>
      <c r="D708" s="547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ht="12.75" customHeight="1">
      <c r="A709" s="631"/>
      <c r="B709" s="547"/>
      <c r="C709" s="547"/>
      <c r="D709" s="547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ht="12.75" customHeight="1">
      <c r="A710" s="631"/>
      <c r="B710" s="547"/>
      <c r="C710" s="547"/>
      <c r="D710" s="547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ht="12.75" customHeight="1">
      <c r="A711" s="631"/>
      <c r="B711" s="547"/>
      <c r="C711" s="547"/>
      <c r="D711" s="547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ht="12.75" customHeight="1">
      <c r="A712" s="631"/>
      <c r="B712" s="547"/>
      <c r="C712" s="547"/>
      <c r="D712" s="547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ht="12.75" customHeight="1">
      <c r="A713" s="631"/>
      <c r="B713" s="547"/>
      <c r="C713" s="547"/>
      <c r="D713" s="547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ht="12.75" customHeight="1">
      <c r="A714" s="631"/>
      <c r="B714" s="547"/>
      <c r="C714" s="547"/>
      <c r="D714" s="547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ht="12.75" customHeight="1">
      <c r="A715" s="631"/>
      <c r="B715" s="547"/>
      <c r="C715" s="547"/>
      <c r="D715" s="547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ht="12.75" customHeight="1">
      <c r="A716" s="631"/>
      <c r="B716" s="547"/>
      <c r="C716" s="547"/>
      <c r="D716" s="547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ht="12.75" customHeight="1">
      <c r="A717" s="631"/>
      <c r="B717" s="547"/>
      <c r="C717" s="547"/>
      <c r="D717" s="547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ht="12.75" customHeight="1">
      <c r="A718" s="631"/>
      <c r="B718" s="547"/>
      <c r="C718" s="547"/>
      <c r="D718" s="547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ht="12.75" customHeight="1">
      <c r="A719" s="631"/>
      <c r="B719" s="547"/>
      <c r="C719" s="547"/>
      <c r="D719" s="547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ht="12.75" customHeight="1">
      <c r="A720" s="631"/>
      <c r="B720" s="547"/>
      <c r="C720" s="547"/>
      <c r="D720" s="547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ht="12.75" customHeight="1">
      <c r="A721" s="631"/>
      <c r="B721" s="547"/>
      <c r="C721" s="547"/>
      <c r="D721" s="547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ht="12.75" customHeight="1">
      <c r="A722" s="631"/>
      <c r="B722" s="547"/>
      <c r="C722" s="547"/>
      <c r="D722" s="547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ht="12.75" customHeight="1">
      <c r="A723" s="631"/>
      <c r="B723" s="547"/>
      <c r="C723" s="547"/>
      <c r="D723" s="547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ht="12.75" customHeight="1">
      <c r="A724" s="631"/>
      <c r="B724" s="547"/>
      <c r="C724" s="547"/>
      <c r="D724" s="547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ht="12.75" customHeight="1">
      <c r="A725" s="631"/>
      <c r="B725" s="547"/>
      <c r="C725" s="547"/>
      <c r="D725" s="547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ht="12.75" customHeight="1">
      <c r="A726" s="631"/>
      <c r="B726" s="547"/>
      <c r="C726" s="547"/>
      <c r="D726" s="547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ht="12.75" customHeight="1">
      <c r="A727" s="631"/>
      <c r="B727" s="547"/>
      <c r="C727" s="547"/>
      <c r="D727" s="547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ht="12.75" customHeight="1">
      <c r="A728" s="631"/>
      <c r="B728" s="547"/>
      <c r="C728" s="547"/>
      <c r="D728" s="547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ht="12.75" customHeight="1">
      <c r="A729" s="631"/>
      <c r="B729" s="547"/>
      <c r="C729" s="547"/>
      <c r="D729" s="547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ht="12.75" customHeight="1">
      <c r="A730" s="631"/>
      <c r="B730" s="547"/>
      <c r="C730" s="547"/>
      <c r="D730" s="547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ht="12.75" customHeight="1">
      <c r="A731" s="631"/>
      <c r="B731" s="547"/>
      <c r="C731" s="547"/>
      <c r="D731" s="547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ht="12.75" customHeight="1">
      <c r="A732" s="631"/>
      <c r="B732" s="547"/>
      <c r="C732" s="547"/>
      <c r="D732" s="547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ht="12.75" customHeight="1">
      <c r="A733" s="631"/>
      <c r="B733" s="547"/>
      <c r="C733" s="547"/>
      <c r="D733" s="547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ht="12.75" customHeight="1">
      <c r="A734" s="631"/>
      <c r="B734" s="547"/>
      <c r="C734" s="547"/>
      <c r="D734" s="547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ht="12.75" customHeight="1">
      <c r="A735" s="631"/>
      <c r="B735" s="547"/>
      <c r="C735" s="547"/>
      <c r="D735" s="547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ht="12.75" customHeight="1">
      <c r="A736" s="631"/>
      <c r="B736" s="547"/>
      <c r="C736" s="547"/>
      <c r="D736" s="547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ht="12.75" customHeight="1">
      <c r="A737" s="631"/>
      <c r="B737" s="547"/>
      <c r="C737" s="547"/>
      <c r="D737" s="547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ht="12.75" customHeight="1">
      <c r="A738" s="631"/>
      <c r="B738" s="547"/>
      <c r="C738" s="547"/>
      <c r="D738" s="547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ht="12.75" customHeight="1">
      <c r="A739" s="631"/>
      <c r="B739" s="547"/>
      <c r="C739" s="547"/>
      <c r="D739" s="547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ht="12.75" customHeight="1">
      <c r="A740" s="631"/>
      <c r="B740" s="547"/>
      <c r="C740" s="547"/>
      <c r="D740" s="547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ht="12.75" customHeight="1">
      <c r="A741" s="631"/>
      <c r="B741" s="547"/>
      <c r="C741" s="547"/>
      <c r="D741" s="547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ht="12.75" customHeight="1">
      <c r="A742" s="631"/>
      <c r="B742" s="547"/>
      <c r="C742" s="547"/>
      <c r="D742" s="547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ht="12.75" customHeight="1">
      <c r="A743" s="631"/>
      <c r="B743" s="547"/>
      <c r="C743" s="547"/>
      <c r="D743" s="547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ht="12.75" customHeight="1">
      <c r="A744" s="631"/>
      <c r="B744" s="547"/>
      <c r="C744" s="547"/>
      <c r="D744" s="547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ht="12.75" customHeight="1">
      <c r="A745" s="631"/>
      <c r="B745" s="547"/>
      <c r="C745" s="547"/>
      <c r="D745" s="547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ht="12.75" customHeight="1">
      <c r="A746" s="631"/>
      <c r="B746" s="547"/>
      <c r="C746" s="547"/>
      <c r="D746" s="547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ht="12.75" customHeight="1">
      <c r="A747" s="631"/>
      <c r="B747" s="547"/>
      <c r="C747" s="547"/>
      <c r="D747" s="547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ht="12.75" customHeight="1">
      <c r="A748" s="631"/>
      <c r="B748" s="547"/>
      <c r="C748" s="547"/>
      <c r="D748" s="547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ht="12.75" customHeight="1">
      <c r="A749" s="631"/>
      <c r="B749" s="547"/>
      <c r="C749" s="547"/>
      <c r="D749" s="547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ht="12.75" customHeight="1">
      <c r="A750" s="631"/>
      <c r="B750" s="547"/>
      <c r="C750" s="547"/>
      <c r="D750" s="547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ht="12.75" customHeight="1">
      <c r="A751" s="631"/>
      <c r="B751" s="547"/>
      <c r="C751" s="547"/>
      <c r="D751" s="547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ht="12.75" customHeight="1">
      <c r="A752" s="631"/>
      <c r="B752" s="547"/>
      <c r="C752" s="547"/>
      <c r="D752" s="547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ht="12.75" customHeight="1">
      <c r="A753" s="631"/>
      <c r="B753" s="547"/>
      <c r="C753" s="547"/>
      <c r="D753" s="547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ht="12.75" customHeight="1">
      <c r="A754" s="631"/>
      <c r="B754" s="547"/>
      <c r="C754" s="547"/>
      <c r="D754" s="547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ht="12.75" customHeight="1">
      <c r="A755" s="631"/>
      <c r="B755" s="547"/>
      <c r="C755" s="547"/>
      <c r="D755" s="547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ht="12.75" customHeight="1">
      <c r="A756" s="631"/>
      <c r="B756" s="547"/>
      <c r="C756" s="547"/>
      <c r="D756" s="547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ht="12.75" customHeight="1">
      <c r="A757" s="631"/>
      <c r="B757" s="547"/>
      <c r="C757" s="547"/>
      <c r="D757" s="547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ht="15.75" customHeight="1"/>
    <row r="759" spans="1:24" ht="15.75" customHeight="1"/>
    <row r="760" spans="1:24" ht="15.75" customHeight="1"/>
    <row r="761" spans="1:24" ht="15.75" customHeight="1"/>
    <row r="762" spans="1:24" ht="15.75" customHeight="1"/>
    <row r="763" spans="1:24" ht="15.75" customHeight="1"/>
    <row r="764" spans="1:24" ht="15.75" customHeight="1"/>
    <row r="765" spans="1:24" ht="15.75" customHeight="1"/>
    <row r="766" spans="1:24" ht="15.75" customHeight="1"/>
    <row r="767" spans="1:24" ht="15.75" customHeight="1"/>
    <row r="768" spans="1:24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A557:C557"/>
    <mergeCell ref="A32:C32"/>
    <mergeCell ref="A42:C42"/>
    <mergeCell ref="A44:C44"/>
    <mergeCell ref="A51:C51"/>
    <mergeCell ref="A53:C53"/>
    <mergeCell ref="A70:C70"/>
    <mergeCell ref="A77:C77"/>
    <mergeCell ref="A175:C175"/>
    <mergeCell ref="A501:C501"/>
    <mergeCell ref="A514:C514"/>
    <mergeCell ref="A535:C535"/>
    <mergeCell ref="A536:C536"/>
  </mergeCells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Becas</vt:lpstr>
      <vt:lpstr>2024-a</vt:lpstr>
      <vt:lpstr>2024-b</vt:lpstr>
      <vt:lpstr>Hoja 1</vt:lpstr>
      <vt:lpstr>2020-a</vt:lpstr>
      <vt:lpstr>2020-b</vt:lpstr>
      <vt:lpstr>2019-a</vt:lpstr>
      <vt:lpstr>2019-b</vt:lpstr>
      <vt:lpstr>2018-a </vt:lpstr>
      <vt:lpstr>2018-b </vt:lpstr>
      <vt:lpstr>2017-a</vt:lpstr>
      <vt:lpstr>2017-b</vt:lpstr>
      <vt:lpstr>2016-a</vt:lpstr>
      <vt:lpstr>2016-b</vt:lpstr>
      <vt:lpstr>2015-a</vt:lpstr>
      <vt:lpstr>2015-b</vt:lpstr>
      <vt:lpstr>Hoja1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Itzel</cp:lastModifiedBy>
  <dcterms:modified xsi:type="dcterms:W3CDTF">2024-04-04T21:26:23Z</dcterms:modified>
</cp:coreProperties>
</file>